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autoCompressPictures="0"/>
  <bookViews>
    <workbookView xWindow="140" yWindow="0" windowWidth="34660" windowHeight="19820"/>
  </bookViews>
  <sheets>
    <sheet name="EdgeR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01" i="1" l="1"/>
  <c r="D2001" i="1"/>
  <c r="E2001" i="1"/>
  <c r="H2001" i="1"/>
  <c r="I2001" i="1"/>
  <c r="J2001" i="1"/>
  <c r="M2001" i="1"/>
  <c r="N2001" i="1"/>
  <c r="O2001" i="1"/>
  <c r="R2001" i="1"/>
  <c r="O2000" i="1"/>
  <c r="N2000" i="1"/>
  <c r="M2000" i="1"/>
  <c r="J2000" i="1"/>
  <c r="I2000" i="1"/>
  <c r="H2000" i="1"/>
  <c r="E2000" i="1"/>
  <c r="D2000" i="1"/>
  <c r="C2000" i="1"/>
  <c r="O1999" i="1"/>
  <c r="N1999" i="1"/>
  <c r="M1999" i="1"/>
  <c r="J1999" i="1"/>
  <c r="I1999" i="1"/>
  <c r="H1999" i="1"/>
  <c r="E1999" i="1"/>
  <c r="D1999" i="1"/>
  <c r="C1999" i="1"/>
  <c r="O1998" i="1"/>
  <c r="N1998" i="1"/>
  <c r="M1998" i="1"/>
  <c r="J1998" i="1"/>
  <c r="I1998" i="1"/>
  <c r="H1998" i="1"/>
  <c r="E1998" i="1"/>
  <c r="D1998" i="1"/>
  <c r="C1998" i="1"/>
  <c r="O1997" i="1"/>
  <c r="N1997" i="1"/>
  <c r="M1997" i="1"/>
  <c r="J1997" i="1"/>
  <c r="I1997" i="1"/>
  <c r="H1997" i="1"/>
  <c r="E1997" i="1"/>
  <c r="D1997" i="1"/>
  <c r="C1997" i="1"/>
  <c r="O1996" i="1"/>
  <c r="N1996" i="1"/>
  <c r="M1996" i="1"/>
  <c r="J1996" i="1"/>
  <c r="I1996" i="1"/>
  <c r="H1996" i="1"/>
  <c r="E1996" i="1"/>
  <c r="D1996" i="1"/>
  <c r="C1996" i="1"/>
  <c r="O1995" i="1"/>
  <c r="N1995" i="1"/>
  <c r="M1995" i="1"/>
  <c r="J1995" i="1"/>
  <c r="I1995" i="1"/>
  <c r="H1995" i="1"/>
  <c r="E1995" i="1"/>
  <c r="D1995" i="1"/>
  <c r="C1995" i="1"/>
  <c r="O1994" i="1"/>
  <c r="N1994" i="1"/>
  <c r="M1994" i="1"/>
  <c r="J1994" i="1"/>
  <c r="I1994" i="1"/>
  <c r="H1994" i="1"/>
  <c r="E1994" i="1"/>
  <c r="D1994" i="1"/>
  <c r="C1994" i="1"/>
  <c r="O1993" i="1"/>
  <c r="N1993" i="1"/>
  <c r="M1993" i="1"/>
  <c r="J1993" i="1"/>
  <c r="I1993" i="1"/>
  <c r="H1993" i="1"/>
  <c r="E1993" i="1"/>
  <c r="D1993" i="1"/>
  <c r="C1993" i="1"/>
  <c r="O1992" i="1"/>
  <c r="N1992" i="1"/>
  <c r="M1992" i="1"/>
  <c r="J1992" i="1"/>
  <c r="I1992" i="1"/>
  <c r="H1992" i="1"/>
  <c r="E1992" i="1"/>
  <c r="D1992" i="1"/>
  <c r="C1992" i="1"/>
  <c r="O1991" i="1"/>
  <c r="N1991" i="1"/>
  <c r="M1991" i="1"/>
  <c r="J1991" i="1"/>
  <c r="I1991" i="1"/>
  <c r="H1991" i="1"/>
  <c r="E1991" i="1"/>
  <c r="D1991" i="1"/>
  <c r="C1991" i="1"/>
  <c r="O1990" i="1"/>
  <c r="N1990" i="1"/>
  <c r="M1990" i="1"/>
  <c r="J1990" i="1"/>
  <c r="I1990" i="1"/>
  <c r="H1990" i="1"/>
  <c r="E1990" i="1"/>
  <c r="D1990" i="1"/>
  <c r="C1990" i="1"/>
  <c r="O1989" i="1"/>
  <c r="N1989" i="1"/>
  <c r="M1989" i="1"/>
  <c r="J1989" i="1"/>
  <c r="I1989" i="1"/>
  <c r="H1989" i="1"/>
  <c r="E1989" i="1"/>
  <c r="D1989" i="1"/>
  <c r="C1989" i="1"/>
  <c r="O1988" i="1"/>
  <c r="N1988" i="1"/>
  <c r="M1988" i="1"/>
  <c r="J1988" i="1"/>
  <c r="I1988" i="1"/>
  <c r="H1988" i="1"/>
  <c r="E1988" i="1"/>
  <c r="D1988" i="1"/>
  <c r="C1988" i="1"/>
  <c r="O1987" i="1"/>
  <c r="N1987" i="1"/>
  <c r="M1987" i="1"/>
  <c r="J1987" i="1"/>
  <c r="I1987" i="1"/>
  <c r="H1987" i="1"/>
  <c r="E1987" i="1"/>
  <c r="D1987" i="1"/>
  <c r="C1987" i="1"/>
  <c r="O1986" i="1"/>
  <c r="N1986" i="1"/>
  <c r="M1986" i="1"/>
  <c r="J1986" i="1"/>
  <c r="I1986" i="1"/>
  <c r="H1986" i="1"/>
  <c r="E1986" i="1"/>
  <c r="D1986" i="1"/>
  <c r="C1986" i="1"/>
  <c r="O1985" i="1"/>
  <c r="N1985" i="1"/>
  <c r="M1985" i="1"/>
  <c r="J1985" i="1"/>
  <c r="I1985" i="1"/>
  <c r="H1985" i="1"/>
  <c r="E1985" i="1"/>
  <c r="D1985" i="1"/>
  <c r="C1985" i="1"/>
  <c r="O1984" i="1"/>
  <c r="N1984" i="1"/>
  <c r="M1984" i="1"/>
  <c r="J1984" i="1"/>
  <c r="I1984" i="1"/>
  <c r="H1984" i="1"/>
  <c r="E1984" i="1"/>
  <c r="D1984" i="1"/>
  <c r="C1984" i="1"/>
  <c r="O1983" i="1"/>
  <c r="N1983" i="1"/>
  <c r="M1983" i="1"/>
  <c r="J1983" i="1"/>
  <c r="I1983" i="1"/>
  <c r="H1983" i="1"/>
  <c r="E1983" i="1"/>
  <c r="D1983" i="1"/>
  <c r="C1983" i="1"/>
  <c r="O1982" i="1"/>
  <c r="N1982" i="1"/>
  <c r="M1982" i="1"/>
  <c r="J1982" i="1"/>
  <c r="I1982" i="1"/>
  <c r="H1982" i="1"/>
  <c r="E1982" i="1"/>
  <c r="D1982" i="1"/>
  <c r="C1982" i="1"/>
  <c r="O1981" i="1"/>
  <c r="N1981" i="1"/>
  <c r="M1981" i="1"/>
  <c r="J1981" i="1"/>
  <c r="I1981" i="1"/>
  <c r="H1981" i="1"/>
  <c r="E1981" i="1"/>
  <c r="D1981" i="1"/>
  <c r="C1981" i="1"/>
  <c r="O1980" i="1"/>
  <c r="N1980" i="1"/>
  <c r="M1980" i="1"/>
  <c r="J1980" i="1"/>
  <c r="I1980" i="1"/>
  <c r="H1980" i="1"/>
  <c r="E1980" i="1"/>
  <c r="D1980" i="1"/>
  <c r="C1980" i="1"/>
  <c r="O1979" i="1"/>
  <c r="N1979" i="1"/>
  <c r="M1979" i="1"/>
  <c r="J1979" i="1"/>
  <c r="I1979" i="1"/>
  <c r="H1979" i="1"/>
  <c r="E1979" i="1"/>
  <c r="D1979" i="1"/>
  <c r="C1979" i="1"/>
  <c r="O1978" i="1"/>
  <c r="N1978" i="1"/>
  <c r="M1978" i="1"/>
  <c r="J1978" i="1"/>
  <c r="I1978" i="1"/>
  <c r="H1978" i="1"/>
  <c r="E1978" i="1"/>
  <c r="D1978" i="1"/>
  <c r="C1978" i="1"/>
  <c r="O1977" i="1"/>
  <c r="N1977" i="1"/>
  <c r="M1977" i="1"/>
  <c r="J1977" i="1"/>
  <c r="I1977" i="1"/>
  <c r="H1977" i="1"/>
  <c r="E1977" i="1"/>
  <c r="D1977" i="1"/>
  <c r="C1977" i="1"/>
  <c r="O1976" i="1"/>
  <c r="N1976" i="1"/>
  <c r="M1976" i="1"/>
  <c r="J1976" i="1"/>
  <c r="I1976" i="1"/>
  <c r="H1976" i="1"/>
  <c r="E1976" i="1"/>
  <c r="D1976" i="1"/>
  <c r="C1976" i="1"/>
  <c r="O1975" i="1"/>
  <c r="N1975" i="1"/>
  <c r="M1975" i="1"/>
  <c r="J1975" i="1"/>
  <c r="I1975" i="1"/>
  <c r="H1975" i="1"/>
  <c r="E1975" i="1"/>
  <c r="D1975" i="1"/>
  <c r="C1975" i="1"/>
  <c r="O1974" i="1"/>
  <c r="N1974" i="1"/>
  <c r="M1974" i="1"/>
  <c r="J1974" i="1"/>
  <c r="I1974" i="1"/>
  <c r="H1974" i="1"/>
  <c r="E1974" i="1"/>
  <c r="D1974" i="1"/>
  <c r="C1974" i="1"/>
  <c r="O1973" i="1"/>
  <c r="N1973" i="1"/>
  <c r="M1973" i="1"/>
  <c r="J1973" i="1"/>
  <c r="I1973" i="1"/>
  <c r="H1973" i="1"/>
  <c r="E1973" i="1"/>
  <c r="D1973" i="1"/>
  <c r="C1973" i="1"/>
  <c r="O1972" i="1"/>
  <c r="N1972" i="1"/>
  <c r="M1972" i="1"/>
  <c r="J1972" i="1"/>
  <c r="I1972" i="1"/>
  <c r="H1972" i="1"/>
  <c r="E1972" i="1"/>
  <c r="D1972" i="1"/>
  <c r="C1972" i="1"/>
  <c r="O1971" i="1"/>
  <c r="N1971" i="1"/>
  <c r="M1971" i="1"/>
  <c r="J1971" i="1"/>
  <c r="I1971" i="1"/>
  <c r="H1971" i="1"/>
  <c r="E1971" i="1"/>
  <c r="D1971" i="1"/>
  <c r="C1971" i="1"/>
  <c r="O1970" i="1"/>
  <c r="N1970" i="1"/>
  <c r="M1970" i="1"/>
  <c r="J1970" i="1"/>
  <c r="I1970" i="1"/>
  <c r="H1970" i="1"/>
  <c r="E1970" i="1"/>
  <c r="D1970" i="1"/>
  <c r="C1970" i="1"/>
  <c r="O1969" i="1"/>
  <c r="N1969" i="1"/>
  <c r="M1969" i="1"/>
  <c r="J1969" i="1"/>
  <c r="I1969" i="1"/>
  <c r="H1969" i="1"/>
  <c r="E1969" i="1"/>
  <c r="D1969" i="1"/>
  <c r="C1969" i="1"/>
  <c r="O1968" i="1"/>
  <c r="N1968" i="1"/>
  <c r="M1968" i="1"/>
  <c r="J1968" i="1"/>
  <c r="I1968" i="1"/>
  <c r="H1968" i="1"/>
  <c r="E1968" i="1"/>
  <c r="D1968" i="1"/>
  <c r="C1968" i="1"/>
  <c r="O1967" i="1"/>
  <c r="N1967" i="1"/>
  <c r="M1967" i="1"/>
  <c r="J1967" i="1"/>
  <c r="I1967" i="1"/>
  <c r="H1967" i="1"/>
  <c r="E1967" i="1"/>
  <c r="D1967" i="1"/>
  <c r="C1967" i="1"/>
  <c r="O1966" i="1"/>
  <c r="N1966" i="1"/>
  <c r="M1966" i="1"/>
  <c r="J1966" i="1"/>
  <c r="I1966" i="1"/>
  <c r="H1966" i="1"/>
  <c r="E1966" i="1"/>
  <c r="D1966" i="1"/>
  <c r="C1966" i="1"/>
  <c r="O1965" i="1"/>
  <c r="N1965" i="1"/>
  <c r="M1965" i="1"/>
  <c r="J1965" i="1"/>
  <c r="I1965" i="1"/>
  <c r="H1965" i="1"/>
  <c r="E1965" i="1"/>
  <c r="D1965" i="1"/>
  <c r="C1965" i="1"/>
  <c r="O1964" i="1"/>
  <c r="N1964" i="1"/>
  <c r="M1964" i="1"/>
  <c r="J1964" i="1"/>
  <c r="I1964" i="1"/>
  <c r="H1964" i="1"/>
  <c r="E1964" i="1"/>
  <c r="D1964" i="1"/>
  <c r="C1964" i="1"/>
  <c r="O1963" i="1"/>
  <c r="N1963" i="1"/>
  <c r="M1963" i="1"/>
  <c r="J1963" i="1"/>
  <c r="I1963" i="1"/>
  <c r="H1963" i="1"/>
  <c r="E1963" i="1"/>
  <c r="D1963" i="1"/>
  <c r="C1963" i="1"/>
  <c r="O1962" i="1"/>
  <c r="N1962" i="1"/>
  <c r="M1962" i="1"/>
  <c r="J1962" i="1"/>
  <c r="I1962" i="1"/>
  <c r="H1962" i="1"/>
  <c r="E1962" i="1"/>
  <c r="D1962" i="1"/>
  <c r="C1962" i="1"/>
  <c r="O1961" i="1"/>
  <c r="N1961" i="1"/>
  <c r="M1961" i="1"/>
  <c r="J1961" i="1"/>
  <c r="I1961" i="1"/>
  <c r="H1961" i="1"/>
  <c r="E1961" i="1"/>
  <c r="D1961" i="1"/>
  <c r="C1961" i="1"/>
  <c r="O1960" i="1"/>
  <c r="N1960" i="1"/>
  <c r="M1960" i="1"/>
  <c r="J1960" i="1"/>
  <c r="I1960" i="1"/>
  <c r="H1960" i="1"/>
  <c r="E1960" i="1"/>
  <c r="D1960" i="1"/>
  <c r="C1960" i="1"/>
  <c r="O1959" i="1"/>
  <c r="N1959" i="1"/>
  <c r="M1959" i="1"/>
  <c r="J1959" i="1"/>
  <c r="I1959" i="1"/>
  <c r="H1959" i="1"/>
  <c r="E1959" i="1"/>
  <c r="D1959" i="1"/>
  <c r="C1959" i="1"/>
  <c r="O1958" i="1"/>
  <c r="N1958" i="1"/>
  <c r="M1958" i="1"/>
  <c r="J1958" i="1"/>
  <c r="I1958" i="1"/>
  <c r="H1958" i="1"/>
  <c r="E1958" i="1"/>
  <c r="D1958" i="1"/>
  <c r="C1958" i="1"/>
  <c r="O1957" i="1"/>
  <c r="N1957" i="1"/>
  <c r="M1957" i="1"/>
  <c r="J1957" i="1"/>
  <c r="I1957" i="1"/>
  <c r="H1957" i="1"/>
  <c r="E1957" i="1"/>
  <c r="D1957" i="1"/>
  <c r="C1957" i="1"/>
  <c r="O1956" i="1"/>
  <c r="N1956" i="1"/>
  <c r="M1956" i="1"/>
  <c r="J1956" i="1"/>
  <c r="I1956" i="1"/>
  <c r="H1956" i="1"/>
  <c r="E1956" i="1"/>
  <c r="D1956" i="1"/>
  <c r="C1956" i="1"/>
  <c r="O1955" i="1"/>
  <c r="N1955" i="1"/>
  <c r="M1955" i="1"/>
  <c r="J1955" i="1"/>
  <c r="I1955" i="1"/>
  <c r="H1955" i="1"/>
  <c r="E1955" i="1"/>
  <c r="D1955" i="1"/>
  <c r="C1955" i="1"/>
  <c r="O1954" i="1"/>
  <c r="N1954" i="1"/>
  <c r="M1954" i="1"/>
  <c r="J1954" i="1"/>
  <c r="I1954" i="1"/>
  <c r="H1954" i="1"/>
  <c r="E1954" i="1"/>
  <c r="D1954" i="1"/>
  <c r="C1954" i="1"/>
  <c r="O1953" i="1"/>
  <c r="N1953" i="1"/>
  <c r="M1953" i="1"/>
  <c r="J1953" i="1"/>
  <c r="I1953" i="1"/>
  <c r="H1953" i="1"/>
  <c r="E1953" i="1"/>
  <c r="D1953" i="1"/>
  <c r="C1953" i="1"/>
  <c r="O1952" i="1"/>
  <c r="N1952" i="1"/>
  <c r="M1952" i="1"/>
  <c r="J1952" i="1"/>
  <c r="I1952" i="1"/>
  <c r="H1952" i="1"/>
  <c r="E1952" i="1"/>
  <c r="D1952" i="1"/>
  <c r="C1952" i="1"/>
  <c r="O1951" i="1"/>
  <c r="N1951" i="1"/>
  <c r="M1951" i="1"/>
  <c r="J1951" i="1"/>
  <c r="I1951" i="1"/>
  <c r="H1951" i="1"/>
  <c r="E1951" i="1"/>
  <c r="D1951" i="1"/>
  <c r="C1951" i="1"/>
  <c r="O1950" i="1"/>
  <c r="N1950" i="1"/>
  <c r="M1950" i="1"/>
  <c r="J1950" i="1"/>
  <c r="I1950" i="1"/>
  <c r="H1950" i="1"/>
  <c r="E1950" i="1"/>
  <c r="D1950" i="1"/>
  <c r="C1950" i="1"/>
  <c r="O1949" i="1"/>
  <c r="N1949" i="1"/>
  <c r="M1949" i="1"/>
  <c r="J1949" i="1"/>
  <c r="I1949" i="1"/>
  <c r="H1949" i="1"/>
  <c r="E1949" i="1"/>
  <c r="D1949" i="1"/>
  <c r="C1949" i="1"/>
  <c r="O1948" i="1"/>
  <c r="N1948" i="1"/>
  <c r="M1948" i="1"/>
  <c r="J1948" i="1"/>
  <c r="I1948" i="1"/>
  <c r="H1948" i="1"/>
  <c r="E1948" i="1"/>
  <c r="D1948" i="1"/>
  <c r="C1948" i="1"/>
  <c r="O1947" i="1"/>
  <c r="N1947" i="1"/>
  <c r="M1947" i="1"/>
  <c r="J1947" i="1"/>
  <c r="I1947" i="1"/>
  <c r="H1947" i="1"/>
  <c r="E1947" i="1"/>
  <c r="D1947" i="1"/>
  <c r="C1947" i="1"/>
  <c r="O1946" i="1"/>
  <c r="N1946" i="1"/>
  <c r="M1946" i="1"/>
  <c r="J1946" i="1"/>
  <c r="I1946" i="1"/>
  <c r="H1946" i="1"/>
  <c r="E1946" i="1"/>
  <c r="D1946" i="1"/>
  <c r="C1946" i="1"/>
  <c r="O1945" i="1"/>
  <c r="N1945" i="1"/>
  <c r="M1945" i="1"/>
  <c r="J1945" i="1"/>
  <c r="I1945" i="1"/>
  <c r="H1945" i="1"/>
  <c r="E1945" i="1"/>
  <c r="D1945" i="1"/>
  <c r="C1945" i="1"/>
  <c r="O1944" i="1"/>
  <c r="N1944" i="1"/>
  <c r="M1944" i="1"/>
  <c r="J1944" i="1"/>
  <c r="I1944" i="1"/>
  <c r="H1944" i="1"/>
  <c r="E1944" i="1"/>
  <c r="D1944" i="1"/>
  <c r="C1944" i="1"/>
  <c r="O1943" i="1"/>
  <c r="N1943" i="1"/>
  <c r="M1943" i="1"/>
  <c r="J1943" i="1"/>
  <c r="I1943" i="1"/>
  <c r="H1943" i="1"/>
  <c r="E1943" i="1"/>
  <c r="D1943" i="1"/>
  <c r="C1943" i="1"/>
  <c r="O1942" i="1"/>
  <c r="N1942" i="1"/>
  <c r="M1942" i="1"/>
  <c r="J1942" i="1"/>
  <c r="I1942" i="1"/>
  <c r="H1942" i="1"/>
  <c r="E1942" i="1"/>
  <c r="D1942" i="1"/>
  <c r="C1942" i="1"/>
  <c r="O1941" i="1"/>
  <c r="N1941" i="1"/>
  <c r="M1941" i="1"/>
  <c r="J1941" i="1"/>
  <c r="I1941" i="1"/>
  <c r="H1941" i="1"/>
  <c r="E1941" i="1"/>
  <c r="D1941" i="1"/>
  <c r="C1941" i="1"/>
  <c r="O1940" i="1"/>
  <c r="N1940" i="1"/>
  <c r="M1940" i="1"/>
  <c r="J1940" i="1"/>
  <c r="I1940" i="1"/>
  <c r="H1940" i="1"/>
  <c r="E1940" i="1"/>
  <c r="D1940" i="1"/>
  <c r="C1940" i="1"/>
  <c r="O1939" i="1"/>
  <c r="N1939" i="1"/>
  <c r="M1939" i="1"/>
  <c r="J1939" i="1"/>
  <c r="I1939" i="1"/>
  <c r="H1939" i="1"/>
  <c r="E1939" i="1"/>
  <c r="D1939" i="1"/>
  <c r="C1939" i="1"/>
  <c r="O1938" i="1"/>
  <c r="N1938" i="1"/>
  <c r="M1938" i="1"/>
  <c r="J1938" i="1"/>
  <c r="I1938" i="1"/>
  <c r="H1938" i="1"/>
  <c r="E1938" i="1"/>
  <c r="D1938" i="1"/>
  <c r="C1938" i="1"/>
  <c r="O1937" i="1"/>
  <c r="N1937" i="1"/>
  <c r="M1937" i="1"/>
  <c r="J1937" i="1"/>
  <c r="I1937" i="1"/>
  <c r="H1937" i="1"/>
  <c r="E1937" i="1"/>
  <c r="D1937" i="1"/>
  <c r="C1937" i="1"/>
  <c r="O1936" i="1"/>
  <c r="N1936" i="1"/>
  <c r="M1936" i="1"/>
  <c r="J1936" i="1"/>
  <c r="I1936" i="1"/>
  <c r="H1936" i="1"/>
  <c r="E1936" i="1"/>
  <c r="D1936" i="1"/>
  <c r="C1936" i="1"/>
  <c r="O1935" i="1"/>
  <c r="N1935" i="1"/>
  <c r="M1935" i="1"/>
  <c r="J1935" i="1"/>
  <c r="I1935" i="1"/>
  <c r="H1935" i="1"/>
  <c r="E1935" i="1"/>
  <c r="D1935" i="1"/>
  <c r="C1935" i="1"/>
  <c r="O1934" i="1"/>
  <c r="N1934" i="1"/>
  <c r="M1934" i="1"/>
  <c r="J1934" i="1"/>
  <c r="I1934" i="1"/>
  <c r="H1934" i="1"/>
  <c r="E1934" i="1"/>
  <c r="D1934" i="1"/>
  <c r="C1934" i="1"/>
  <c r="O1933" i="1"/>
  <c r="N1933" i="1"/>
  <c r="M1933" i="1"/>
  <c r="J1933" i="1"/>
  <c r="I1933" i="1"/>
  <c r="H1933" i="1"/>
  <c r="E1933" i="1"/>
  <c r="D1933" i="1"/>
  <c r="C1933" i="1"/>
  <c r="O1932" i="1"/>
  <c r="N1932" i="1"/>
  <c r="M1932" i="1"/>
  <c r="J1932" i="1"/>
  <c r="I1932" i="1"/>
  <c r="H1932" i="1"/>
  <c r="E1932" i="1"/>
  <c r="D1932" i="1"/>
  <c r="C1932" i="1"/>
  <c r="O1931" i="1"/>
  <c r="N1931" i="1"/>
  <c r="M1931" i="1"/>
  <c r="J1931" i="1"/>
  <c r="I1931" i="1"/>
  <c r="H1931" i="1"/>
  <c r="E1931" i="1"/>
  <c r="D1931" i="1"/>
  <c r="C1931" i="1"/>
  <c r="O1930" i="1"/>
  <c r="N1930" i="1"/>
  <c r="M1930" i="1"/>
  <c r="J1930" i="1"/>
  <c r="I1930" i="1"/>
  <c r="H1930" i="1"/>
  <c r="E1930" i="1"/>
  <c r="D1930" i="1"/>
  <c r="C1930" i="1"/>
  <c r="O1929" i="1"/>
  <c r="N1929" i="1"/>
  <c r="M1929" i="1"/>
  <c r="J1929" i="1"/>
  <c r="I1929" i="1"/>
  <c r="H1929" i="1"/>
  <c r="E1929" i="1"/>
  <c r="D1929" i="1"/>
  <c r="C1929" i="1"/>
  <c r="O1928" i="1"/>
  <c r="N1928" i="1"/>
  <c r="M1928" i="1"/>
  <c r="J1928" i="1"/>
  <c r="I1928" i="1"/>
  <c r="H1928" i="1"/>
  <c r="E1928" i="1"/>
  <c r="D1928" i="1"/>
  <c r="C1928" i="1"/>
  <c r="O1927" i="1"/>
  <c r="N1927" i="1"/>
  <c r="M1927" i="1"/>
  <c r="J1927" i="1"/>
  <c r="I1927" i="1"/>
  <c r="H1927" i="1"/>
  <c r="E1927" i="1"/>
  <c r="D1927" i="1"/>
  <c r="C1927" i="1"/>
  <c r="O1926" i="1"/>
  <c r="N1926" i="1"/>
  <c r="M1926" i="1"/>
  <c r="J1926" i="1"/>
  <c r="I1926" i="1"/>
  <c r="H1926" i="1"/>
  <c r="E1926" i="1"/>
  <c r="D1926" i="1"/>
  <c r="C1926" i="1"/>
  <c r="O1925" i="1"/>
  <c r="N1925" i="1"/>
  <c r="M1925" i="1"/>
  <c r="J1925" i="1"/>
  <c r="I1925" i="1"/>
  <c r="H1925" i="1"/>
  <c r="E1925" i="1"/>
  <c r="D1925" i="1"/>
  <c r="C1925" i="1"/>
  <c r="O1924" i="1"/>
  <c r="N1924" i="1"/>
  <c r="M1924" i="1"/>
  <c r="J1924" i="1"/>
  <c r="I1924" i="1"/>
  <c r="H1924" i="1"/>
  <c r="E1924" i="1"/>
  <c r="D1924" i="1"/>
  <c r="C1924" i="1"/>
  <c r="O1923" i="1"/>
  <c r="N1923" i="1"/>
  <c r="M1923" i="1"/>
  <c r="J1923" i="1"/>
  <c r="I1923" i="1"/>
  <c r="H1923" i="1"/>
  <c r="E1923" i="1"/>
  <c r="D1923" i="1"/>
  <c r="C1923" i="1"/>
  <c r="O1922" i="1"/>
  <c r="N1922" i="1"/>
  <c r="M1922" i="1"/>
  <c r="J1922" i="1"/>
  <c r="I1922" i="1"/>
  <c r="H1922" i="1"/>
  <c r="E1922" i="1"/>
  <c r="D1922" i="1"/>
  <c r="C1922" i="1"/>
  <c r="O1921" i="1"/>
  <c r="N1921" i="1"/>
  <c r="M1921" i="1"/>
  <c r="J1921" i="1"/>
  <c r="I1921" i="1"/>
  <c r="H1921" i="1"/>
  <c r="E1921" i="1"/>
  <c r="D1921" i="1"/>
  <c r="C1921" i="1"/>
  <c r="O1920" i="1"/>
  <c r="N1920" i="1"/>
  <c r="M1920" i="1"/>
  <c r="J1920" i="1"/>
  <c r="I1920" i="1"/>
  <c r="H1920" i="1"/>
  <c r="E1920" i="1"/>
  <c r="D1920" i="1"/>
  <c r="C1920" i="1"/>
  <c r="O1919" i="1"/>
  <c r="N1919" i="1"/>
  <c r="M1919" i="1"/>
  <c r="J1919" i="1"/>
  <c r="I1919" i="1"/>
  <c r="H1919" i="1"/>
  <c r="E1919" i="1"/>
  <c r="D1919" i="1"/>
  <c r="C1919" i="1"/>
  <c r="O1918" i="1"/>
  <c r="N1918" i="1"/>
  <c r="M1918" i="1"/>
  <c r="J1918" i="1"/>
  <c r="I1918" i="1"/>
  <c r="H1918" i="1"/>
  <c r="E1918" i="1"/>
  <c r="D1918" i="1"/>
  <c r="C1918" i="1"/>
  <c r="O1917" i="1"/>
  <c r="N1917" i="1"/>
  <c r="M1917" i="1"/>
  <c r="J1917" i="1"/>
  <c r="I1917" i="1"/>
  <c r="H1917" i="1"/>
  <c r="E1917" i="1"/>
  <c r="D1917" i="1"/>
  <c r="C1917" i="1"/>
  <c r="O1916" i="1"/>
  <c r="N1916" i="1"/>
  <c r="M1916" i="1"/>
  <c r="J1916" i="1"/>
  <c r="I1916" i="1"/>
  <c r="H1916" i="1"/>
  <c r="E1916" i="1"/>
  <c r="D1916" i="1"/>
  <c r="C1916" i="1"/>
  <c r="O1915" i="1"/>
  <c r="N1915" i="1"/>
  <c r="M1915" i="1"/>
  <c r="J1915" i="1"/>
  <c r="I1915" i="1"/>
  <c r="H1915" i="1"/>
  <c r="E1915" i="1"/>
  <c r="D1915" i="1"/>
  <c r="C1915" i="1"/>
  <c r="O1914" i="1"/>
  <c r="N1914" i="1"/>
  <c r="M1914" i="1"/>
  <c r="J1914" i="1"/>
  <c r="I1914" i="1"/>
  <c r="H1914" i="1"/>
  <c r="E1914" i="1"/>
  <c r="D1914" i="1"/>
  <c r="C1914" i="1"/>
  <c r="O1913" i="1"/>
  <c r="N1913" i="1"/>
  <c r="M1913" i="1"/>
  <c r="J1913" i="1"/>
  <c r="I1913" i="1"/>
  <c r="H1913" i="1"/>
  <c r="E1913" i="1"/>
  <c r="D1913" i="1"/>
  <c r="C1913" i="1"/>
  <c r="O1912" i="1"/>
  <c r="N1912" i="1"/>
  <c r="M1912" i="1"/>
  <c r="J1912" i="1"/>
  <c r="I1912" i="1"/>
  <c r="H1912" i="1"/>
  <c r="E1912" i="1"/>
  <c r="D1912" i="1"/>
  <c r="C1912" i="1"/>
  <c r="O1911" i="1"/>
  <c r="N1911" i="1"/>
  <c r="M1911" i="1"/>
  <c r="J1911" i="1"/>
  <c r="I1911" i="1"/>
  <c r="H1911" i="1"/>
  <c r="E1911" i="1"/>
  <c r="D1911" i="1"/>
  <c r="C1911" i="1"/>
  <c r="O1910" i="1"/>
  <c r="N1910" i="1"/>
  <c r="M1910" i="1"/>
  <c r="J1910" i="1"/>
  <c r="I1910" i="1"/>
  <c r="H1910" i="1"/>
  <c r="E1910" i="1"/>
  <c r="D1910" i="1"/>
  <c r="C1910" i="1"/>
  <c r="O1909" i="1"/>
  <c r="N1909" i="1"/>
  <c r="M1909" i="1"/>
  <c r="J1909" i="1"/>
  <c r="I1909" i="1"/>
  <c r="H1909" i="1"/>
  <c r="E1909" i="1"/>
  <c r="D1909" i="1"/>
  <c r="C1909" i="1"/>
  <c r="O1908" i="1"/>
  <c r="N1908" i="1"/>
  <c r="M1908" i="1"/>
  <c r="J1908" i="1"/>
  <c r="I1908" i="1"/>
  <c r="H1908" i="1"/>
  <c r="E1908" i="1"/>
  <c r="D1908" i="1"/>
  <c r="C1908" i="1"/>
  <c r="O1907" i="1"/>
  <c r="N1907" i="1"/>
  <c r="M1907" i="1"/>
  <c r="J1907" i="1"/>
  <c r="I1907" i="1"/>
  <c r="H1907" i="1"/>
  <c r="E1907" i="1"/>
  <c r="D1907" i="1"/>
  <c r="C1907" i="1"/>
  <c r="O1906" i="1"/>
  <c r="N1906" i="1"/>
  <c r="M1906" i="1"/>
  <c r="J1906" i="1"/>
  <c r="I1906" i="1"/>
  <c r="H1906" i="1"/>
  <c r="E1906" i="1"/>
  <c r="D1906" i="1"/>
  <c r="C1906" i="1"/>
  <c r="O1905" i="1"/>
  <c r="N1905" i="1"/>
  <c r="M1905" i="1"/>
  <c r="J1905" i="1"/>
  <c r="I1905" i="1"/>
  <c r="H1905" i="1"/>
  <c r="E1905" i="1"/>
  <c r="D1905" i="1"/>
  <c r="C1905" i="1"/>
  <c r="O1904" i="1"/>
  <c r="N1904" i="1"/>
  <c r="M1904" i="1"/>
  <c r="J1904" i="1"/>
  <c r="I1904" i="1"/>
  <c r="H1904" i="1"/>
  <c r="E1904" i="1"/>
  <c r="D1904" i="1"/>
  <c r="C1904" i="1"/>
  <c r="O1903" i="1"/>
  <c r="N1903" i="1"/>
  <c r="M1903" i="1"/>
  <c r="J1903" i="1"/>
  <c r="I1903" i="1"/>
  <c r="H1903" i="1"/>
  <c r="E1903" i="1"/>
  <c r="D1903" i="1"/>
  <c r="C1903" i="1"/>
  <c r="O1902" i="1"/>
  <c r="N1902" i="1"/>
  <c r="M1902" i="1"/>
  <c r="J1902" i="1"/>
  <c r="I1902" i="1"/>
  <c r="H1902" i="1"/>
  <c r="E1902" i="1"/>
  <c r="D1902" i="1"/>
  <c r="C1902" i="1"/>
  <c r="O1901" i="1"/>
  <c r="N1901" i="1"/>
  <c r="M1901" i="1"/>
  <c r="J1901" i="1"/>
  <c r="I1901" i="1"/>
  <c r="H1901" i="1"/>
  <c r="E1901" i="1"/>
  <c r="D1901" i="1"/>
  <c r="C1901" i="1"/>
  <c r="O1900" i="1"/>
  <c r="N1900" i="1"/>
  <c r="M1900" i="1"/>
  <c r="J1900" i="1"/>
  <c r="I1900" i="1"/>
  <c r="H1900" i="1"/>
  <c r="E1900" i="1"/>
  <c r="D1900" i="1"/>
  <c r="C1900" i="1"/>
  <c r="O1899" i="1"/>
  <c r="N1899" i="1"/>
  <c r="M1899" i="1"/>
  <c r="J1899" i="1"/>
  <c r="I1899" i="1"/>
  <c r="H1899" i="1"/>
  <c r="E1899" i="1"/>
  <c r="D1899" i="1"/>
  <c r="C1899" i="1"/>
  <c r="O1898" i="1"/>
  <c r="N1898" i="1"/>
  <c r="M1898" i="1"/>
  <c r="J1898" i="1"/>
  <c r="I1898" i="1"/>
  <c r="H1898" i="1"/>
  <c r="E1898" i="1"/>
  <c r="D1898" i="1"/>
  <c r="C1898" i="1"/>
  <c r="O1897" i="1"/>
  <c r="N1897" i="1"/>
  <c r="M1897" i="1"/>
  <c r="J1897" i="1"/>
  <c r="I1897" i="1"/>
  <c r="H1897" i="1"/>
  <c r="E1897" i="1"/>
  <c r="D1897" i="1"/>
  <c r="C1897" i="1"/>
  <c r="O1896" i="1"/>
  <c r="N1896" i="1"/>
  <c r="M1896" i="1"/>
  <c r="J1896" i="1"/>
  <c r="I1896" i="1"/>
  <c r="H1896" i="1"/>
  <c r="E1896" i="1"/>
  <c r="D1896" i="1"/>
  <c r="C1896" i="1"/>
  <c r="O1895" i="1"/>
  <c r="N1895" i="1"/>
  <c r="M1895" i="1"/>
  <c r="J1895" i="1"/>
  <c r="I1895" i="1"/>
  <c r="H1895" i="1"/>
  <c r="E1895" i="1"/>
  <c r="D1895" i="1"/>
  <c r="C1895" i="1"/>
  <c r="O1894" i="1"/>
  <c r="N1894" i="1"/>
  <c r="M1894" i="1"/>
  <c r="J1894" i="1"/>
  <c r="I1894" i="1"/>
  <c r="H1894" i="1"/>
  <c r="E1894" i="1"/>
  <c r="D1894" i="1"/>
  <c r="C1894" i="1"/>
  <c r="O1893" i="1"/>
  <c r="N1893" i="1"/>
  <c r="M1893" i="1"/>
  <c r="J1893" i="1"/>
  <c r="I1893" i="1"/>
  <c r="H1893" i="1"/>
  <c r="E1893" i="1"/>
  <c r="D1893" i="1"/>
  <c r="C1893" i="1"/>
  <c r="O1892" i="1"/>
  <c r="N1892" i="1"/>
  <c r="M1892" i="1"/>
  <c r="J1892" i="1"/>
  <c r="I1892" i="1"/>
  <c r="H1892" i="1"/>
  <c r="E1892" i="1"/>
  <c r="D1892" i="1"/>
  <c r="C1892" i="1"/>
  <c r="O1891" i="1"/>
  <c r="N1891" i="1"/>
  <c r="M1891" i="1"/>
  <c r="J1891" i="1"/>
  <c r="I1891" i="1"/>
  <c r="H1891" i="1"/>
  <c r="E1891" i="1"/>
  <c r="D1891" i="1"/>
  <c r="C1891" i="1"/>
  <c r="O1890" i="1"/>
  <c r="N1890" i="1"/>
  <c r="M1890" i="1"/>
  <c r="J1890" i="1"/>
  <c r="I1890" i="1"/>
  <c r="H1890" i="1"/>
  <c r="E1890" i="1"/>
  <c r="D1890" i="1"/>
  <c r="C1890" i="1"/>
  <c r="O1889" i="1"/>
  <c r="N1889" i="1"/>
  <c r="M1889" i="1"/>
  <c r="J1889" i="1"/>
  <c r="I1889" i="1"/>
  <c r="H1889" i="1"/>
  <c r="E1889" i="1"/>
  <c r="D1889" i="1"/>
  <c r="C1889" i="1"/>
  <c r="O1888" i="1"/>
  <c r="N1888" i="1"/>
  <c r="M1888" i="1"/>
  <c r="J1888" i="1"/>
  <c r="I1888" i="1"/>
  <c r="H1888" i="1"/>
  <c r="E1888" i="1"/>
  <c r="D1888" i="1"/>
  <c r="C1888" i="1"/>
  <c r="O1887" i="1"/>
  <c r="N1887" i="1"/>
  <c r="M1887" i="1"/>
  <c r="J1887" i="1"/>
  <c r="I1887" i="1"/>
  <c r="H1887" i="1"/>
  <c r="E1887" i="1"/>
  <c r="D1887" i="1"/>
  <c r="C1887" i="1"/>
  <c r="O1886" i="1"/>
  <c r="N1886" i="1"/>
  <c r="M1886" i="1"/>
  <c r="J1886" i="1"/>
  <c r="I1886" i="1"/>
  <c r="H1886" i="1"/>
  <c r="E1886" i="1"/>
  <c r="D1886" i="1"/>
  <c r="C1886" i="1"/>
  <c r="O1885" i="1"/>
  <c r="N1885" i="1"/>
  <c r="M1885" i="1"/>
  <c r="J1885" i="1"/>
  <c r="I1885" i="1"/>
  <c r="H1885" i="1"/>
  <c r="E1885" i="1"/>
  <c r="D1885" i="1"/>
  <c r="C1885" i="1"/>
  <c r="O1884" i="1"/>
  <c r="N1884" i="1"/>
  <c r="M1884" i="1"/>
  <c r="J1884" i="1"/>
  <c r="I1884" i="1"/>
  <c r="H1884" i="1"/>
  <c r="E1884" i="1"/>
  <c r="D1884" i="1"/>
  <c r="C1884" i="1"/>
  <c r="O1883" i="1"/>
  <c r="N1883" i="1"/>
  <c r="M1883" i="1"/>
  <c r="J1883" i="1"/>
  <c r="I1883" i="1"/>
  <c r="H1883" i="1"/>
  <c r="E1883" i="1"/>
  <c r="D1883" i="1"/>
  <c r="C1883" i="1"/>
  <c r="O1882" i="1"/>
  <c r="N1882" i="1"/>
  <c r="M1882" i="1"/>
  <c r="J1882" i="1"/>
  <c r="I1882" i="1"/>
  <c r="H1882" i="1"/>
  <c r="E1882" i="1"/>
  <c r="D1882" i="1"/>
  <c r="C1882" i="1"/>
  <c r="O1881" i="1"/>
  <c r="N1881" i="1"/>
  <c r="M1881" i="1"/>
  <c r="J1881" i="1"/>
  <c r="I1881" i="1"/>
  <c r="H1881" i="1"/>
  <c r="E1881" i="1"/>
  <c r="D1881" i="1"/>
  <c r="C1881" i="1"/>
  <c r="O1880" i="1"/>
  <c r="N1880" i="1"/>
  <c r="M1880" i="1"/>
  <c r="J1880" i="1"/>
  <c r="I1880" i="1"/>
  <c r="H1880" i="1"/>
  <c r="E1880" i="1"/>
  <c r="D1880" i="1"/>
  <c r="C1880" i="1"/>
  <c r="O1879" i="1"/>
  <c r="N1879" i="1"/>
  <c r="M1879" i="1"/>
  <c r="J1879" i="1"/>
  <c r="I1879" i="1"/>
  <c r="H1879" i="1"/>
  <c r="E1879" i="1"/>
  <c r="D1879" i="1"/>
  <c r="C1879" i="1"/>
  <c r="O1878" i="1"/>
  <c r="N1878" i="1"/>
  <c r="M1878" i="1"/>
  <c r="J1878" i="1"/>
  <c r="I1878" i="1"/>
  <c r="H1878" i="1"/>
  <c r="E1878" i="1"/>
  <c r="D1878" i="1"/>
  <c r="C1878" i="1"/>
  <c r="O1877" i="1"/>
  <c r="N1877" i="1"/>
  <c r="M1877" i="1"/>
  <c r="J1877" i="1"/>
  <c r="I1877" i="1"/>
  <c r="H1877" i="1"/>
  <c r="E1877" i="1"/>
  <c r="D1877" i="1"/>
  <c r="C1877" i="1"/>
  <c r="O1876" i="1"/>
  <c r="N1876" i="1"/>
  <c r="M1876" i="1"/>
  <c r="J1876" i="1"/>
  <c r="I1876" i="1"/>
  <c r="H1876" i="1"/>
  <c r="E1876" i="1"/>
  <c r="D1876" i="1"/>
  <c r="C1876" i="1"/>
  <c r="O1875" i="1"/>
  <c r="N1875" i="1"/>
  <c r="M1875" i="1"/>
  <c r="J1875" i="1"/>
  <c r="I1875" i="1"/>
  <c r="H1875" i="1"/>
  <c r="E1875" i="1"/>
  <c r="D1875" i="1"/>
  <c r="C1875" i="1"/>
  <c r="O1874" i="1"/>
  <c r="N1874" i="1"/>
  <c r="M1874" i="1"/>
  <c r="J1874" i="1"/>
  <c r="I1874" i="1"/>
  <c r="H1874" i="1"/>
  <c r="E1874" i="1"/>
  <c r="D1874" i="1"/>
  <c r="C1874" i="1"/>
  <c r="O1873" i="1"/>
  <c r="N1873" i="1"/>
  <c r="M1873" i="1"/>
  <c r="J1873" i="1"/>
  <c r="I1873" i="1"/>
  <c r="H1873" i="1"/>
  <c r="E1873" i="1"/>
  <c r="D1873" i="1"/>
  <c r="C1873" i="1"/>
  <c r="O1872" i="1"/>
  <c r="N1872" i="1"/>
  <c r="M1872" i="1"/>
  <c r="J1872" i="1"/>
  <c r="I1872" i="1"/>
  <c r="H1872" i="1"/>
  <c r="E1872" i="1"/>
  <c r="D1872" i="1"/>
  <c r="C1872" i="1"/>
  <c r="O1871" i="1"/>
  <c r="N1871" i="1"/>
  <c r="M1871" i="1"/>
  <c r="J1871" i="1"/>
  <c r="I1871" i="1"/>
  <c r="H1871" i="1"/>
  <c r="E1871" i="1"/>
  <c r="D1871" i="1"/>
  <c r="C1871" i="1"/>
  <c r="O1870" i="1"/>
  <c r="N1870" i="1"/>
  <c r="M1870" i="1"/>
  <c r="J1870" i="1"/>
  <c r="I1870" i="1"/>
  <c r="H1870" i="1"/>
  <c r="E1870" i="1"/>
  <c r="D1870" i="1"/>
  <c r="C1870" i="1"/>
  <c r="O1869" i="1"/>
  <c r="N1869" i="1"/>
  <c r="M1869" i="1"/>
  <c r="J1869" i="1"/>
  <c r="I1869" i="1"/>
  <c r="H1869" i="1"/>
  <c r="E1869" i="1"/>
  <c r="D1869" i="1"/>
  <c r="C1869" i="1"/>
  <c r="O1868" i="1"/>
  <c r="N1868" i="1"/>
  <c r="M1868" i="1"/>
  <c r="J1868" i="1"/>
  <c r="I1868" i="1"/>
  <c r="H1868" i="1"/>
  <c r="E1868" i="1"/>
  <c r="D1868" i="1"/>
  <c r="C1868" i="1"/>
  <c r="O1867" i="1"/>
  <c r="N1867" i="1"/>
  <c r="M1867" i="1"/>
  <c r="J1867" i="1"/>
  <c r="I1867" i="1"/>
  <c r="H1867" i="1"/>
  <c r="E1867" i="1"/>
  <c r="D1867" i="1"/>
  <c r="C1867" i="1"/>
  <c r="O1866" i="1"/>
  <c r="N1866" i="1"/>
  <c r="M1866" i="1"/>
  <c r="J1866" i="1"/>
  <c r="I1866" i="1"/>
  <c r="H1866" i="1"/>
  <c r="E1866" i="1"/>
  <c r="D1866" i="1"/>
  <c r="C1866" i="1"/>
  <c r="O1865" i="1"/>
  <c r="N1865" i="1"/>
  <c r="M1865" i="1"/>
  <c r="J1865" i="1"/>
  <c r="I1865" i="1"/>
  <c r="H1865" i="1"/>
  <c r="E1865" i="1"/>
  <c r="D1865" i="1"/>
  <c r="C1865" i="1"/>
  <c r="O1864" i="1"/>
  <c r="N1864" i="1"/>
  <c r="M1864" i="1"/>
  <c r="J1864" i="1"/>
  <c r="I1864" i="1"/>
  <c r="H1864" i="1"/>
  <c r="E1864" i="1"/>
  <c r="D1864" i="1"/>
  <c r="C1864" i="1"/>
  <c r="O1863" i="1"/>
  <c r="N1863" i="1"/>
  <c r="M1863" i="1"/>
  <c r="J1863" i="1"/>
  <c r="I1863" i="1"/>
  <c r="H1863" i="1"/>
  <c r="E1863" i="1"/>
  <c r="D1863" i="1"/>
  <c r="C1863" i="1"/>
  <c r="O1862" i="1"/>
  <c r="N1862" i="1"/>
  <c r="M1862" i="1"/>
  <c r="J1862" i="1"/>
  <c r="I1862" i="1"/>
  <c r="H1862" i="1"/>
  <c r="E1862" i="1"/>
  <c r="D1862" i="1"/>
  <c r="C1862" i="1"/>
  <c r="O1861" i="1"/>
  <c r="N1861" i="1"/>
  <c r="M1861" i="1"/>
  <c r="J1861" i="1"/>
  <c r="I1861" i="1"/>
  <c r="H1861" i="1"/>
  <c r="E1861" i="1"/>
  <c r="D1861" i="1"/>
  <c r="C1861" i="1"/>
  <c r="O1860" i="1"/>
  <c r="N1860" i="1"/>
  <c r="M1860" i="1"/>
  <c r="J1860" i="1"/>
  <c r="I1860" i="1"/>
  <c r="H1860" i="1"/>
  <c r="E1860" i="1"/>
  <c r="D1860" i="1"/>
  <c r="C1860" i="1"/>
  <c r="O1859" i="1"/>
  <c r="N1859" i="1"/>
  <c r="M1859" i="1"/>
  <c r="J1859" i="1"/>
  <c r="I1859" i="1"/>
  <c r="H1859" i="1"/>
  <c r="E1859" i="1"/>
  <c r="D1859" i="1"/>
  <c r="C1859" i="1"/>
  <c r="O1858" i="1"/>
  <c r="N1858" i="1"/>
  <c r="M1858" i="1"/>
  <c r="J1858" i="1"/>
  <c r="I1858" i="1"/>
  <c r="H1858" i="1"/>
  <c r="E1858" i="1"/>
  <c r="D1858" i="1"/>
  <c r="C1858" i="1"/>
  <c r="O1857" i="1"/>
  <c r="N1857" i="1"/>
  <c r="M1857" i="1"/>
  <c r="J1857" i="1"/>
  <c r="I1857" i="1"/>
  <c r="H1857" i="1"/>
  <c r="E1857" i="1"/>
  <c r="D1857" i="1"/>
  <c r="C1857" i="1"/>
  <c r="O1856" i="1"/>
  <c r="N1856" i="1"/>
  <c r="M1856" i="1"/>
  <c r="J1856" i="1"/>
  <c r="I1856" i="1"/>
  <c r="H1856" i="1"/>
  <c r="E1856" i="1"/>
  <c r="D1856" i="1"/>
  <c r="C1856" i="1"/>
  <c r="O1855" i="1"/>
  <c r="N1855" i="1"/>
  <c r="M1855" i="1"/>
  <c r="J1855" i="1"/>
  <c r="I1855" i="1"/>
  <c r="H1855" i="1"/>
  <c r="E1855" i="1"/>
  <c r="D1855" i="1"/>
  <c r="C1855" i="1"/>
  <c r="O1854" i="1"/>
  <c r="N1854" i="1"/>
  <c r="M1854" i="1"/>
  <c r="J1854" i="1"/>
  <c r="I1854" i="1"/>
  <c r="H1854" i="1"/>
  <c r="E1854" i="1"/>
  <c r="D1854" i="1"/>
  <c r="C1854" i="1"/>
  <c r="O1853" i="1"/>
  <c r="N1853" i="1"/>
  <c r="M1853" i="1"/>
  <c r="J1853" i="1"/>
  <c r="I1853" i="1"/>
  <c r="H1853" i="1"/>
  <c r="E1853" i="1"/>
  <c r="D1853" i="1"/>
  <c r="C1853" i="1"/>
  <c r="O1852" i="1"/>
  <c r="N1852" i="1"/>
  <c r="M1852" i="1"/>
  <c r="J1852" i="1"/>
  <c r="I1852" i="1"/>
  <c r="H1852" i="1"/>
  <c r="E1852" i="1"/>
  <c r="D1852" i="1"/>
  <c r="C1852" i="1"/>
  <c r="O1851" i="1"/>
  <c r="N1851" i="1"/>
  <c r="M1851" i="1"/>
  <c r="J1851" i="1"/>
  <c r="I1851" i="1"/>
  <c r="H1851" i="1"/>
  <c r="E1851" i="1"/>
  <c r="D1851" i="1"/>
  <c r="C1851" i="1"/>
  <c r="O1850" i="1"/>
  <c r="N1850" i="1"/>
  <c r="M1850" i="1"/>
  <c r="J1850" i="1"/>
  <c r="I1850" i="1"/>
  <c r="H1850" i="1"/>
  <c r="E1850" i="1"/>
  <c r="D1850" i="1"/>
  <c r="C1850" i="1"/>
  <c r="O1849" i="1"/>
  <c r="N1849" i="1"/>
  <c r="M1849" i="1"/>
  <c r="J1849" i="1"/>
  <c r="I1849" i="1"/>
  <c r="H1849" i="1"/>
  <c r="E1849" i="1"/>
  <c r="D1849" i="1"/>
  <c r="C1849" i="1"/>
  <c r="O1848" i="1"/>
  <c r="N1848" i="1"/>
  <c r="M1848" i="1"/>
  <c r="J1848" i="1"/>
  <c r="I1848" i="1"/>
  <c r="H1848" i="1"/>
  <c r="E1848" i="1"/>
  <c r="D1848" i="1"/>
  <c r="C1848" i="1"/>
  <c r="O1847" i="1"/>
  <c r="N1847" i="1"/>
  <c r="M1847" i="1"/>
  <c r="J1847" i="1"/>
  <c r="I1847" i="1"/>
  <c r="H1847" i="1"/>
  <c r="E1847" i="1"/>
  <c r="D1847" i="1"/>
  <c r="C1847" i="1"/>
  <c r="O1846" i="1"/>
  <c r="N1846" i="1"/>
  <c r="M1846" i="1"/>
  <c r="J1846" i="1"/>
  <c r="I1846" i="1"/>
  <c r="H1846" i="1"/>
  <c r="E1846" i="1"/>
  <c r="D1846" i="1"/>
  <c r="C1846" i="1"/>
  <c r="O1845" i="1"/>
  <c r="N1845" i="1"/>
  <c r="M1845" i="1"/>
  <c r="J1845" i="1"/>
  <c r="I1845" i="1"/>
  <c r="H1845" i="1"/>
  <c r="E1845" i="1"/>
  <c r="D1845" i="1"/>
  <c r="C1845" i="1"/>
  <c r="O1844" i="1"/>
  <c r="N1844" i="1"/>
  <c r="M1844" i="1"/>
  <c r="J1844" i="1"/>
  <c r="I1844" i="1"/>
  <c r="H1844" i="1"/>
  <c r="E1844" i="1"/>
  <c r="D1844" i="1"/>
  <c r="C1844" i="1"/>
  <c r="O1843" i="1"/>
  <c r="N1843" i="1"/>
  <c r="M1843" i="1"/>
  <c r="J1843" i="1"/>
  <c r="I1843" i="1"/>
  <c r="H1843" i="1"/>
  <c r="E1843" i="1"/>
  <c r="D1843" i="1"/>
  <c r="C1843" i="1"/>
  <c r="O1842" i="1"/>
  <c r="N1842" i="1"/>
  <c r="M1842" i="1"/>
  <c r="J1842" i="1"/>
  <c r="I1842" i="1"/>
  <c r="H1842" i="1"/>
  <c r="E1842" i="1"/>
  <c r="D1842" i="1"/>
  <c r="C1842" i="1"/>
  <c r="O1841" i="1"/>
  <c r="N1841" i="1"/>
  <c r="M1841" i="1"/>
  <c r="J1841" i="1"/>
  <c r="I1841" i="1"/>
  <c r="H1841" i="1"/>
  <c r="E1841" i="1"/>
  <c r="D1841" i="1"/>
  <c r="C1841" i="1"/>
  <c r="O1840" i="1"/>
  <c r="N1840" i="1"/>
  <c r="M1840" i="1"/>
  <c r="J1840" i="1"/>
  <c r="I1840" i="1"/>
  <c r="H1840" i="1"/>
  <c r="E1840" i="1"/>
  <c r="D1840" i="1"/>
  <c r="C1840" i="1"/>
  <c r="O1839" i="1"/>
  <c r="N1839" i="1"/>
  <c r="M1839" i="1"/>
  <c r="J1839" i="1"/>
  <c r="I1839" i="1"/>
  <c r="H1839" i="1"/>
  <c r="E1839" i="1"/>
  <c r="D1839" i="1"/>
  <c r="C1839" i="1"/>
  <c r="O1838" i="1"/>
  <c r="N1838" i="1"/>
  <c r="M1838" i="1"/>
  <c r="J1838" i="1"/>
  <c r="I1838" i="1"/>
  <c r="H1838" i="1"/>
  <c r="E1838" i="1"/>
  <c r="D1838" i="1"/>
  <c r="C1838" i="1"/>
  <c r="O1837" i="1"/>
  <c r="N1837" i="1"/>
  <c r="M1837" i="1"/>
  <c r="J1837" i="1"/>
  <c r="I1837" i="1"/>
  <c r="H1837" i="1"/>
  <c r="E1837" i="1"/>
  <c r="D1837" i="1"/>
  <c r="C1837" i="1"/>
  <c r="O1836" i="1"/>
  <c r="N1836" i="1"/>
  <c r="M1836" i="1"/>
  <c r="J1836" i="1"/>
  <c r="I1836" i="1"/>
  <c r="H1836" i="1"/>
  <c r="E1836" i="1"/>
  <c r="D1836" i="1"/>
  <c r="C1836" i="1"/>
  <c r="O1835" i="1"/>
  <c r="N1835" i="1"/>
  <c r="M1835" i="1"/>
  <c r="J1835" i="1"/>
  <c r="I1835" i="1"/>
  <c r="H1835" i="1"/>
  <c r="E1835" i="1"/>
  <c r="D1835" i="1"/>
  <c r="C1835" i="1"/>
  <c r="O1834" i="1"/>
  <c r="N1834" i="1"/>
  <c r="M1834" i="1"/>
  <c r="J1834" i="1"/>
  <c r="I1834" i="1"/>
  <c r="H1834" i="1"/>
  <c r="E1834" i="1"/>
  <c r="D1834" i="1"/>
  <c r="C1834" i="1"/>
  <c r="O1833" i="1"/>
  <c r="N1833" i="1"/>
  <c r="M1833" i="1"/>
  <c r="J1833" i="1"/>
  <c r="I1833" i="1"/>
  <c r="H1833" i="1"/>
  <c r="E1833" i="1"/>
  <c r="D1833" i="1"/>
  <c r="C1833" i="1"/>
  <c r="O1832" i="1"/>
  <c r="N1832" i="1"/>
  <c r="M1832" i="1"/>
  <c r="J1832" i="1"/>
  <c r="I1832" i="1"/>
  <c r="H1832" i="1"/>
  <c r="E1832" i="1"/>
  <c r="D1832" i="1"/>
  <c r="C1832" i="1"/>
  <c r="O1831" i="1"/>
  <c r="N1831" i="1"/>
  <c r="M1831" i="1"/>
  <c r="J1831" i="1"/>
  <c r="I1831" i="1"/>
  <c r="H1831" i="1"/>
  <c r="E1831" i="1"/>
  <c r="D1831" i="1"/>
  <c r="C1831" i="1"/>
  <c r="O1830" i="1"/>
  <c r="N1830" i="1"/>
  <c r="M1830" i="1"/>
  <c r="J1830" i="1"/>
  <c r="I1830" i="1"/>
  <c r="H1830" i="1"/>
  <c r="E1830" i="1"/>
  <c r="D1830" i="1"/>
  <c r="C1830" i="1"/>
  <c r="O1829" i="1"/>
  <c r="N1829" i="1"/>
  <c r="M1829" i="1"/>
  <c r="J1829" i="1"/>
  <c r="I1829" i="1"/>
  <c r="H1829" i="1"/>
  <c r="E1829" i="1"/>
  <c r="D1829" i="1"/>
  <c r="C1829" i="1"/>
  <c r="O1828" i="1"/>
  <c r="N1828" i="1"/>
  <c r="M1828" i="1"/>
  <c r="J1828" i="1"/>
  <c r="I1828" i="1"/>
  <c r="H1828" i="1"/>
  <c r="E1828" i="1"/>
  <c r="D1828" i="1"/>
  <c r="C1828" i="1"/>
  <c r="O1827" i="1"/>
  <c r="N1827" i="1"/>
  <c r="M1827" i="1"/>
  <c r="J1827" i="1"/>
  <c r="I1827" i="1"/>
  <c r="H1827" i="1"/>
  <c r="E1827" i="1"/>
  <c r="D1827" i="1"/>
  <c r="C1827" i="1"/>
  <c r="O1826" i="1"/>
  <c r="N1826" i="1"/>
  <c r="M1826" i="1"/>
  <c r="J1826" i="1"/>
  <c r="I1826" i="1"/>
  <c r="H1826" i="1"/>
  <c r="E1826" i="1"/>
  <c r="D1826" i="1"/>
  <c r="C1826" i="1"/>
  <c r="O1825" i="1"/>
  <c r="N1825" i="1"/>
  <c r="M1825" i="1"/>
  <c r="J1825" i="1"/>
  <c r="I1825" i="1"/>
  <c r="H1825" i="1"/>
  <c r="E1825" i="1"/>
  <c r="D1825" i="1"/>
  <c r="C1825" i="1"/>
  <c r="O1824" i="1"/>
  <c r="N1824" i="1"/>
  <c r="M1824" i="1"/>
  <c r="J1824" i="1"/>
  <c r="I1824" i="1"/>
  <c r="H1824" i="1"/>
  <c r="E1824" i="1"/>
  <c r="D1824" i="1"/>
  <c r="C1824" i="1"/>
  <c r="O1823" i="1"/>
  <c r="N1823" i="1"/>
  <c r="M1823" i="1"/>
  <c r="J1823" i="1"/>
  <c r="I1823" i="1"/>
  <c r="H1823" i="1"/>
  <c r="E1823" i="1"/>
  <c r="D1823" i="1"/>
  <c r="C1823" i="1"/>
  <c r="O1822" i="1"/>
  <c r="N1822" i="1"/>
  <c r="M1822" i="1"/>
  <c r="J1822" i="1"/>
  <c r="I1822" i="1"/>
  <c r="H1822" i="1"/>
  <c r="E1822" i="1"/>
  <c r="D1822" i="1"/>
  <c r="C1822" i="1"/>
  <c r="O1821" i="1"/>
  <c r="N1821" i="1"/>
  <c r="M1821" i="1"/>
  <c r="J1821" i="1"/>
  <c r="I1821" i="1"/>
  <c r="H1821" i="1"/>
  <c r="E1821" i="1"/>
  <c r="D1821" i="1"/>
  <c r="C1821" i="1"/>
  <c r="O1820" i="1"/>
  <c r="N1820" i="1"/>
  <c r="M1820" i="1"/>
  <c r="J1820" i="1"/>
  <c r="I1820" i="1"/>
  <c r="H1820" i="1"/>
  <c r="E1820" i="1"/>
  <c r="D1820" i="1"/>
  <c r="C1820" i="1"/>
  <c r="O1819" i="1"/>
  <c r="N1819" i="1"/>
  <c r="M1819" i="1"/>
  <c r="J1819" i="1"/>
  <c r="I1819" i="1"/>
  <c r="H1819" i="1"/>
  <c r="E1819" i="1"/>
  <c r="D1819" i="1"/>
  <c r="C1819" i="1"/>
  <c r="O1818" i="1"/>
  <c r="N1818" i="1"/>
  <c r="M1818" i="1"/>
  <c r="J1818" i="1"/>
  <c r="I1818" i="1"/>
  <c r="H1818" i="1"/>
  <c r="E1818" i="1"/>
  <c r="D1818" i="1"/>
  <c r="C1818" i="1"/>
  <c r="O1817" i="1"/>
  <c r="N1817" i="1"/>
  <c r="M1817" i="1"/>
  <c r="J1817" i="1"/>
  <c r="I1817" i="1"/>
  <c r="H1817" i="1"/>
  <c r="E1817" i="1"/>
  <c r="D1817" i="1"/>
  <c r="C1817" i="1"/>
  <c r="O1816" i="1"/>
  <c r="N1816" i="1"/>
  <c r="M1816" i="1"/>
  <c r="J1816" i="1"/>
  <c r="I1816" i="1"/>
  <c r="H1816" i="1"/>
  <c r="E1816" i="1"/>
  <c r="D1816" i="1"/>
  <c r="C1816" i="1"/>
  <c r="O1815" i="1"/>
  <c r="N1815" i="1"/>
  <c r="M1815" i="1"/>
  <c r="J1815" i="1"/>
  <c r="I1815" i="1"/>
  <c r="H1815" i="1"/>
  <c r="E1815" i="1"/>
  <c r="D1815" i="1"/>
  <c r="C1815" i="1"/>
  <c r="O1814" i="1"/>
  <c r="N1814" i="1"/>
  <c r="M1814" i="1"/>
  <c r="J1814" i="1"/>
  <c r="I1814" i="1"/>
  <c r="H1814" i="1"/>
  <c r="E1814" i="1"/>
  <c r="D1814" i="1"/>
  <c r="C1814" i="1"/>
  <c r="O1813" i="1"/>
  <c r="N1813" i="1"/>
  <c r="M1813" i="1"/>
  <c r="J1813" i="1"/>
  <c r="I1813" i="1"/>
  <c r="H1813" i="1"/>
  <c r="E1813" i="1"/>
  <c r="D1813" i="1"/>
  <c r="C1813" i="1"/>
  <c r="O1812" i="1"/>
  <c r="N1812" i="1"/>
  <c r="M1812" i="1"/>
  <c r="J1812" i="1"/>
  <c r="I1812" i="1"/>
  <c r="H1812" i="1"/>
  <c r="E1812" i="1"/>
  <c r="D1812" i="1"/>
  <c r="C1812" i="1"/>
  <c r="O1811" i="1"/>
  <c r="N1811" i="1"/>
  <c r="M1811" i="1"/>
  <c r="J1811" i="1"/>
  <c r="I1811" i="1"/>
  <c r="H1811" i="1"/>
  <c r="E1811" i="1"/>
  <c r="D1811" i="1"/>
  <c r="C1811" i="1"/>
  <c r="O1810" i="1"/>
  <c r="N1810" i="1"/>
  <c r="M1810" i="1"/>
  <c r="J1810" i="1"/>
  <c r="I1810" i="1"/>
  <c r="H1810" i="1"/>
  <c r="E1810" i="1"/>
  <c r="D1810" i="1"/>
  <c r="C1810" i="1"/>
  <c r="O1809" i="1"/>
  <c r="N1809" i="1"/>
  <c r="M1809" i="1"/>
  <c r="J1809" i="1"/>
  <c r="I1809" i="1"/>
  <c r="H1809" i="1"/>
  <c r="E1809" i="1"/>
  <c r="D1809" i="1"/>
  <c r="C1809" i="1"/>
  <c r="O1808" i="1"/>
  <c r="N1808" i="1"/>
  <c r="M1808" i="1"/>
  <c r="J1808" i="1"/>
  <c r="I1808" i="1"/>
  <c r="H1808" i="1"/>
  <c r="E1808" i="1"/>
  <c r="D1808" i="1"/>
  <c r="C1808" i="1"/>
  <c r="O1807" i="1"/>
  <c r="N1807" i="1"/>
  <c r="M1807" i="1"/>
  <c r="J1807" i="1"/>
  <c r="I1807" i="1"/>
  <c r="H1807" i="1"/>
  <c r="E1807" i="1"/>
  <c r="D1807" i="1"/>
  <c r="C1807" i="1"/>
  <c r="O1806" i="1"/>
  <c r="N1806" i="1"/>
  <c r="M1806" i="1"/>
  <c r="J1806" i="1"/>
  <c r="I1806" i="1"/>
  <c r="H1806" i="1"/>
  <c r="E1806" i="1"/>
  <c r="D1806" i="1"/>
  <c r="C1806" i="1"/>
  <c r="O1805" i="1"/>
  <c r="N1805" i="1"/>
  <c r="M1805" i="1"/>
  <c r="J1805" i="1"/>
  <c r="I1805" i="1"/>
  <c r="H1805" i="1"/>
  <c r="E1805" i="1"/>
  <c r="D1805" i="1"/>
  <c r="C1805" i="1"/>
  <c r="O1804" i="1"/>
  <c r="N1804" i="1"/>
  <c r="M1804" i="1"/>
  <c r="J1804" i="1"/>
  <c r="I1804" i="1"/>
  <c r="H1804" i="1"/>
  <c r="E1804" i="1"/>
  <c r="D1804" i="1"/>
  <c r="C1804" i="1"/>
  <c r="O1803" i="1"/>
  <c r="N1803" i="1"/>
  <c r="M1803" i="1"/>
  <c r="J1803" i="1"/>
  <c r="I1803" i="1"/>
  <c r="H1803" i="1"/>
  <c r="E1803" i="1"/>
  <c r="D1803" i="1"/>
  <c r="C1803" i="1"/>
  <c r="O1802" i="1"/>
  <c r="N1802" i="1"/>
  <c r="M1802" i="1"/>
  <c r="J1802" i="1"/>
  <c r="I1802" i="1"/>
  <c r="H1802" i="1"/>
  <c r="E1802" i="1"/>
  <c r="D1802" i="1"/>
  <c r="C1802" i="1"/>
  <c r="O1801" i="1"/>
  <c r="N1801" i="1"/>
  <c r="M1801" i="1"/>
  <c r="J1801" i="1"/>
  <c r="I1801" i="1"/>
  <c r="H1801" i="1"/>
  <c r="E1801" i="1"/>
  <c r="D1801" i="1"/>
  <c r="C1801" i="1"/>
  <c r="O1800" i="1"/>
  <c r="N1800" i="1"/>
  <c r="M1800" i="1"/>
  <c r="J1800" i="1"/>
  <c r="I1800" i="1"/>
  <c r="H1800" i="1"/>
  <c r="E1800" i="1"/>
  <c r="D1800" i="1"/>
  <c r="C1800" i="1"/>
  <c r="O1799" i="1"/>
  <c r="N1799" i="1"/>
  <c r="M1799" i="1"/>
  <c r="J1799" i="1"/>
  <c r="I1799" i="1"/>
  <c r="H1799" i="1"/>
  <c r="E1799" i="1"/>
  <c r="D1799" i="1"/>
  <c r="C1799" i="1"/>
  <c r="O1798" i="1"/>
  <c r="N1798" i="1"/>
  <c r="M1798" i="1"/>
  <c r="J1798" i="1"/>
  <c r="I1798" i="1"/>
  <c r="H1798" i="1"/>
  <c r="E1798" i="1"/>
  <c r="D1798" i="1"/>
  <c r="C1798" i="1"/>
  <c r="O1797" i="1"/>
  <c r="N1797" i="1"/>
  <c r="M1797" i="1"/>
  <c r="J1797" i="1"/>
  <c r="I1797" i="1"/>
  <c r="H1797" i="1"/>
  <c r="E1797" i="1"/>
  <c r="D1797" i="1"/>
  <c r="C1797" i="1"/>
  <c r="O1796" i="1"/>
  <c r="N1796" i="1"/>
  <c r="M1796" i="1"/>
  <c r="J1796" i="1"/>
  <c r="I1796" i="1"/>
  <c r="H1796" i="1"/>
  <c r="E1796" i="1"/>
  <c r="D1796" i="1"/>
  <c r="C1796" i="1"/>
  <c r="O1795" i="1"/>
  <c r="N1795" i="1"/>
  <c r="M1795" i="1"/>
  <c r="J1795" i="1"/>
  <c r="I1795" i="1"/>
  <c r="H1795" i="1"/>
  <c r="E1795" i="1"/>
  <c r="D1795" i="1"/>
  <c r="C1795" i="1"/>
  <c r="O1794" i="1"/>
  <c r="N1794" i="1"/>
  <c r="M1794" i="1"/>
  <c r="J1794" i="1"/>
  <c r="I1794" i="1"/>
  <c r="H1794" i="1"/>
  <c r="E1794" i="1"/>
  <c r="D1794" i="1"/>
  <c r="C1794" i="1"/>
  <c r="O1793" i="1"/>
  <c r="N1793" i="1"/>
  <c r="M1793" i="1"/>
  <c r="J1793" i="1"/>
  <c r="I1793" i="1"/>
  <c r="H1793" i="1"/>
  <c r="E1793" i="1"/>
  <c r="D1793" i="1"/>
  <c r="C1793" i="1"/>
  <c r="O1792" i="1"/>
  <c r="N1792" i="1"/>
  <c r="M1792" i="1"/>
  <c r="J1792" i="1"/>
  <c r="I1792" i="1"/>
  <c r="H1792" i="1"/>
  <c r="E1792" i="1"/>
  <c r="D1792" i="1"/>
  <c r="C1792" i="1"/>
  <c r="O1791" i="1"/>
  <c r="N1791" i="1"/>
  <c r="M1791" i="1"/>
  <c r="J1791" i="1"/>
  <c r="I1791" i="1"/>
  <c r="H1791" i="1"/>
  <c r="E1791" i="1"/>
  <c r="D1791" i="1"/>
  <c r="C1791" i="1"/>
  <c r="O1790" i="1"/>
  <c r="N1790" i="1"/>
  <c r="M1790" i="1"/>
  <c r="J1790" i="1"/>
  <c r="I1790" i="1"/>
  <c r="H1790" i="1"/>
  <c r="E1790" i="1"/>
  <c r="D1790" i="1"/>
  <c r="C1790" i="1"/>
  <c r="O1789" i="1"/>
  <c r="N1789" i="1"/>
  <c r="M1789" i="1"/>
  <c r="J1789" i="1"/>
  <c r="I1789" i="1"/>
  <c r="H1789" i="1"/>
  <c r="E1789" i="1"/>
  <c r="D1789" i="1"/>
  <c r="C1789" i="1"/>
  <c r="O1788" i="1"/>
  <c r="N1788" i="1"/>
  <c r="M1788" i="1"/>
  <c r="J1788" i="1"/>
  <c r="I1788" i="1"/>
  <c r="H1788" i="1"/>
  <c r="E1788" i="1"/>
  <c r="D1788" i="1"/>
  <c r="C1788" i="1"/>
  <c r="O1787" i="1"/>
  <c r="N1787" i="1"/>
  <c r="M1787" i="1"/>
  <c r="J1787" i="1"/>
  <c r="I1787" i="1"/>
  <c r="H1787" i="1"/>
  <c r="E1787" i="1"/>
  <c r="D1787" i="1"/>
  <c r="C1787" i="1"/>
  <c r="O1786" i="1"/>
  <c r="N1786" i="1"/>
  <c r="M1786" i="1"/>
  <c r="J1786" i="1"/>
  <c r="I1786" i="1"/>
  <c r="H1786" i="1"/>
  <c r="E1786" i="1"/>
  <c r="D1786" i="1"/>
  <c r="C1786" i="1"/>
  <c r="O1785" i="1"/>
  <c r="N1785" i="1"/>
  <c r="M1785" i="1"/>
  <c r="J1785" i="1"/>
  <c r="I1785" i="1"/>
  <c r="H1785" i="1"/>
  <c r="E1785" i="1"/>
  <c r="D1785" i="1"/>
  <c r="C1785" i="1"/>
  <c r="O1784" i="1"/>
  <c r="N1784" i="1"/>
  <c r="M1784" i="1"/>
  <c r="J1784" i="1"/>
  <c r="I1784" i="1"/>
  <c r="H1784" i="1"/>
  <c r="E1784" i="1"/>
  <c r="D1784" i="1"/>
  <c r="C1784" i="1"/>
  <c r="O1783" i="1"/>
  <c r="N1783" i="1"/>
  <c r="M1783" i="1"/>
  <c r="J1783" i="1"/>
  <c r="I1783" i="1"/>
  <c r="H1783" i="1"/>
  <c r="E1783" i="1"/>
  <c r="D1783" i="1"/>
  <c r="C1783" i="1"/>
  <c r="O1782" i="1"/>
  <c r="N1782" i="1"/>
  <c r="M1782" i="1"/>
  <c r="J1782" i="1"/>
  <c r="I1782" i="1"/>
  <c r="H1782" i="1"/>
  <c r="E1782" i="1"/>
  <c r="D1782" i="1"/>
  <c r="C1782" i="1"/>
  <c r="O1781" i="1"/>
  <c r="N1781" i="1"/>
  <c r="M1781" i="1"/>
  <c r="J1781" i="1"/>
  <c r="I1781" i="1"/>
  <c r="H1781" i="1"/>
  <c r="E1781" i="1"/>
  <c r="D1781" i="1"/>
  <c r="C1781" i="1"/>
  <c r="O1780" i="1"/>
  <c r="N1780" i="1"/>
  <c r="M1780" i="1"/>
  <c r="J1780" i="1"/>
  <c r="I1780" i="1"/>
  <c r="H1780" i="1"/>
  <c r="E1780" i="1"/>
  <c r="D1780" i="1"/>
  <c r="C1780" i="1"/>
  <c r="O1779" i="1"/>
  <c r="N1779" i="1"/>
  <c r="M1779" i="1"/>
  <c r="J1779" i="1"/>
  <c r="I1779" i="1"/>
  <c r="H1779" i="1"/>
  <c r="E1779" i="1"/>
  <c r="D1779" i="1"/>
  <c r="C1779" i="1"/>
  <c r="O1778" i="1"/>
  <c r="N1778" i="1"/>
  <c r="M1778" i="1"/>
  <c r="J1778" i="1"/>
  <c r="I1778" i="1"/>
  <c r="H1778" i="1"/>
  <c r="E1778" i="1"/>
  <c r="D1778" i="1"/>
  <c r="C1778" i="1"/>
  <c r="O1777" i="1"/>
  <c r="N1777" i="1"/>
  <c r="M1777" i="1"/>
  <c r="J1777" i="1"/>
  <c r="I1777" i="1"/>
  <c r="H1777" i="1"/>
  <c r="E1777" i="1"/>
  <c r="D1777" i="1"/>
  <c r="C1777" i="1"/>
  <c r="O1776" i="1"/>
  <c r="N1776" i="1"/>
  <c r="M1776" i="1"/>
  <c r="J1776" i="1"/>
  <c r="I1776" i="1"/>
  <c r="H1776" i="1"/>
  <c r="E1776" i="1"/>
  <c r="D1776" i="1"/>
  <c r="C1776" i="1"/>
  <c r="O1775" i="1"/>
  <c r="N1775" i="1"/>
  <c r="M1775" i="1"/>
  <c r="J1775" i="1"/>
  <c r="I1775" i="1"/>
  <c r="H1775" i="1"/>
  <c r="E1775" i="1"/>
  <c r="D1775" i="1"/>
  <c r="C1775" i="1"/>
  <c r="O1774" i="1"/>
  <c r="N1774" i="1"/>
  <c r="M1774" i="1"/>
  <c r="J1774" i="1"/>
  <c r="I1774" i="1"/>
  <c r="H1774" i="1"/>
  <c r="E1774" i="1"/>
  <c r="D1774" i="1"/>
  <c r="C1774" i="1"/>
  <c r="O1773" i="1"/>
  <c r="N1773" i="1"/>
  <c r="M1773" i="1"/>
  <c r="J1773" i="1"/>
  <c r="I1773" i="1"/>
  <c r="H1773" i="1"/>
  <c r="E1773" i="1"/>
  <c r="D1773" i="1"/>
  <c r="C1773" i="1"/>
  <c r="O1772" i="1"/>
  <c r="N1772" i="1"/>
  <c r="M1772" i="1"/>
  <c r="J1772" i="1"/>
  <c r="I1772" i="1"/>
  <c r="H1772" i="1"/>
  <c r="E1772" i="1"/>
  <c r="D1772" i="1"/>
  <c r="C1772" i="1"/>
  <c r="O1771" i="1"/>
  <c r="N1771" i="1"/>
  <c r="M1771" i="1"/>
  <c r="J1771" i="1"/>
  <c r="I1771" i="1"/>
  <c r="H1771" i="1"/>
  <c r="E1771" i="1"/>
  <c r="D1771" i="1"/>
  <c r="C1771" i="1"/>
  <c r="O1770" i="1"/>
  <c r="N1770" i="1"/>
  <c r="M1770" i="1"/>
  <c r="J1770" i="1"/>
  <c r="I1770" i="1"/>
  <c r="H1770" i="1"/>
  <c r="E1770" i="1"/>
  <c r="D1770" i="1"/>
  <c r="C1770" i="1"/>
  <c r="O1769" i="1"/>
  <c r="N1769" i="1"/>
  <c r="M1769" i="1"/>
  <c r="J1769" i="1"/>
  <c r="I1769" i="1"/>
  <c r="H1769" i="1"/>
  <c r="E1769" i="1"/>
  <c r="D1769" i="1"/>
  <c r="C1769" i="1"/>
  <c r="O1768" i="1"/>
  <c r="N1768" i="1"/>
  <c r="M1768" i="1"/>
  <c r="J1768" i="1"/>
  <c r="I1768" i="1"/>
  <c r="H1768" i="1"/>
  <c r="E1768" i="1"/>
  <c r="D1768" i="1"/>
  <c r="C1768" i="1"/>
  <c r="O1767" i="1"/>
  <c r="N1767" i="1"/>
  <c r="M1767" i="1"/>
  <c r="J1767" i="1"/>
  <c r="I1767" i="1"/>
  <c r="H1767" i="1"/>
  <c r="E1767" i="1"/>
  <c r="D1767" i="1"/>
  <c r="C1767" i="1"/>
  <c r="O1766" i="1"/>
  <c r="N1766" i="1"/>
  <c r="M1766" i="1"/>
  <c r="J1766" i="1"/>
  <c r="I1766" i="1"/>
  <c r="H1766" i="1"/>
  <c r="E1766" i="1"/>
  <c r="D1766" i="1"/>
  <c r="C1766" i="1"/>
  <c r="O1765" i="1"/>
  <c r="N1765" i="1"/>
  <c r="M1765" i="1"/>
  <c r="J1765" i="1"/>
  <c r="I1765" i="1"/>
  <c r="H1765" i="1"/>
  <c r="E1765" i="1"/>
  <c r="D1765" i="1"/>
  <c r="C1765" i="1"/>
  <c r="O1764" i="1"/>
  <c r="N1764" i="1"/>
  <c r="M1764" i="1"/>
  <c r="J1764" i="1"/>
  <c r="I1764" i="1"/>
  <c r="H1764" i="1"/>
  <c r="E1764" i="1"/>
  <c r="D1764" i="1"/>
  <c r="C1764" i="1"/>
  <c r="O1763" i="1"/>
  <c r="N1763" i="1"/>
  <c r="M1763" i="1"/>
  <c r="J1763" i="1"/>
  <c r="I1763" i="1"/>
  <c r="H1763" i="1"/>
  <c r="E1763" i="1"/>
  <c r="D1763" i="1"/>
  <c r="C1763" i="1"/>
  <c r="O1762" i="1"/>
  <c r="N1762" i="1"/>
  <c r="M1762" i="1"/>
  <c r="J1762" i="1"/>
  <c r="I1762" i="1"/>
  <c r="H1762" i="1"/>
  <c r="E1762" i="1"/>
  <c r="D1762" i="1"/>
  <c r="C1762" i="1"/>
  <c r="O1761" i="1"/>
  <c r="N1761" i="1"/>
  <c r="M1761" i="1"/>
  <c r="J1761" i="1"/>
  <c r="I1761" i="1"/>
  <c r="H1761" i="1"/>
  <c r="E1761" i="1"/>
  <c r="D1761" i="1"/>
  <c r="C1761" i="1"/>
  <c r="O1760" i="1"/>
  <c r="N1760" i="1"/>
  <c r="M1760" i="1"/>
  <c r="J1760" i="1"/>
  <c r="I1760" i="1"/>
  <c r="H1760" i="1"/>
  <c r="E1760" i="1"/>
  <c r="D1760" i="1"/>
  <c r="C1760" i="1"/>
  <c r="O1759" i="1"/>
  <c r="N1759" i="1"/>
  <c r="M1759" i="1"/>
  <c r="J1759" i="1"/>
  <c r="I1759" i="1"/>
  <c r="H1759" i="1"/>
  <c r="E1759" i="1"/>
  <c r="D1759" i="1"/>
  <c r="C1759" i="1"/>
  <c r="O1758" i="1"/>
  <c r="N1758" i="1"/>
  <c r="M1758" i="1"/>
  <c r="J1758" i="1"/>
  <c r="I1758" i="1"/>
  <c r="H1758" i="1"/>
  <c r="E1758" i="1"/>
  <c r="D1758" i="1"/>
  <c r="C1758" i="1"/>
  <c r="O1757" i="1"/>
  <c r="N1757" i="1"/>
  <c r="M1757" i="1"/>
  <c r="J1757" i="1"/>
  <c r="I1757" i="1"/>
  <c r="H1757" i="1"/>
  <c r="E1757" i="1"/>
  <c r="D1757" i="1"/>
  <c r="C1757" i="1"/>
  <c r="O1756" i="1"/>
  <c r="N1756" i="1"/>
  <c r="M1756" i="1"/>
  <c r="J1756" i="1"/>
  <c r="I1756" i="1"/>
  <c r="H1756" i="1"/>
  <c r="E1756" i="1"/>
  <c r="D1756" i="1"/>
  <c r="C1756" i="1"/>
  <c r="O1755" i="1"/>
  <c r="N1755" i="1"/>
  <c r="M1755" i="1"/>
  <c r="J1755" i="1"/>
  <c r="I1755" i="1"/>
  <c r="H1755" i="1"/>
  <c r="E1755" i="1"/>
  <c r="D1755" i="1"/>
  <c r="C1755" i="1"/>
  <c r="O1754" i="1"/>
  <c r="N1754" i="1"/>
  <c r="M1754" i="1"/>
  <c r="J1754" i="1"/>
  <c r="I1754" i="1"/>
  <c r="H1754" i="1"/>
  <c r="E1754" i="1"/>
  <c r="D1754" i="1"/>
  <c r="C1754" i="1"/>
  <c r="O1753" i="1"/>
  <c r="N1753" i="1"/>
  <c r="M1753" i="1"/>
  <c r="J1753" i="1"/>
  <c r="I1753" i="1"/>
  <c r="H1753" i="1"/>
  <c r="E1753" i="1"/>
  <c r="D1753" i="1"/>
  <c r="C1753" i="1"/>
  <c r="O1752" i="1"/>
  <c r="N1752" i="1"/>
  <c r="M1752" i="1"/>
  <c r="J1752" i="1"/>
  <c r="I1752" i="1"/>
  <c r="H1752" i="1"/>
  <c r="E1752" i="1"/>
  <c r="D1752" i="1"/>
  <c r="C1752" i="1"/>
  <c r="O1751" i="1"/>
  <c r="N1751" i="1"/>
  <c r="M1751" i="1"/>
  <c r="J1751" i="1"/>
  <c r="I1751" i="1"/>
  <c r="H1751" i="1"/>
  <c r="E1751" i="1"/>
  <c r="D1751" i="1"/>
  <c r="C1751" i="1"/>
  <c r="O1750" i="1"/>
  <c r="N1750" i="1"/>
  <c r="M1750" i="1"/>
  <c r="J1750" i="1"/>
  <c r="I1750" i="1"/>
  <c r="H1750" i="1"/>
  <c r="E1750" i="1"/>
  <c r="D1750" i="1"/>
  <c r="C1750" i="1"/>
  <c r="O1749" i="1"/>
  <c r="N1749" i="1"/>
  <c r="M1749" i="1"/>
  <c r="J1749" i="1"/>
  <c r="I1749" i="1"/>
  <c r="H1749" i="1"/>
  <c r="E1749" i="1"/>
  <c r="D1749" i="1"/>
  <c r="C1749" i="1"/>
  <c r="O1748" i="1"/>
  <c r="N1748" i="1"/>
  <c r="M1748" i="1"/>
  <c r="J1748" i="1"/>
  <c r="I1748" i="1"/>
  <c r="H1748" i="1"/>
  <c r="E1748" i="1"/>
  <c r="D1748" i="1"/>
  <c r="C1748" i="1"/>
  <c r="O1747" i="1"/>
  <c r="N1747" i="1"/>
  <c r="M1747" i="1"/>
  <c r="J1747" i="1"/>
  <c r="I1747" i="1"/>
  <c r="H1747" i="1"/>
  <c r="E1747" i="1"/>
  <c r="D1747" i="1"/>
  <c r="C1747" i="1"/>
  <c r="O1746" i="1"/>
  <c r="N1746" i="1"/>
  <c r="M1746" i="1"/>
  <c r="J1746" i="1"/>
  <c r="I1746" i="1"/>
  <c r="H1746" i="1"/>
  <c r="E1746" i="1"/>
  <c r="D1746" i="1"/>
  <c r="C1746" i="1"/>
  <c r="O1745" i="1"/>
  <c r="N1745" i="1"/>
  <c r="M1745" i="1"/>
  <c r="J1745" i="1"/>
  <c r="I1745" i="1"/>
  <c r="H1745" i="1"/>
  <c r="E1745" i="1"/>
  <c r="D1745" i="1"/>
  <c r="C1745" i="1"/>
  <c r="O1744" i="1"/>
  <c r="N1744" i="1"/>
  <c r="M1744" i="1"/>
  <c r="J1744" i="1"/>
  <c r="I1744" i="1"/>
  <c r="H1744" i="1"/>
  <c r="E1744" i="1"/>
  <c r="D1744" i="1"/>
  <c r="C1744" i="1"/>
  <c r="O1743" i="1"/>
  <c r="N1743" i="1"/>
  <c r="M1743" i="1"/>
  <c r="J1743" i="1"/>
  <c r="I1743" i="1"/>
  <c r="H1743" i="1"/>
  <c r="E1743" i="1"/>
  <c r="D1743" i="1"/>
  <c r="C1743" i="1"/>
  <c r="O1742" i="1"/>
  <c r="N1742" i="1"/>
  <c r="M1742" i="1"/>
  <c r="J1742" i="1"/>
  <c r="I1742" i="1"/>
  <c r="H1742" i="1"/>
  <c r="E1742" i="1"/>
  <c r="D1742" i="1"/>
  <c r="C1742" i="1"/>
  <c r="O1741" i="1"/>
  <c r="N1741" i="1"/>
  <c r="M1741" i="1"/>
  <c r="J1741" i="1"/>
  <c r="I1741" i="1"/>
  <c r="H1741" i="1"/>
  <c r="E1741" i="1"/>
  <c r="D1741" i="1"/>
  <c r="C1741" i="1"/>
  <c r="O1740" i="1"/>
  <c r="N1740" i="1"/>
  <c r="M1740" i="1"/>
  <c r="J1740" i="1"/>
  <c r="I1740" i="1"/>
  <c r="H1740" i="1"/>
  <c r="E1740" i="1"/>
  <c r="D1740" i="1"/>
  <c r="C1740" i="1"/>
  <c r="O1739" i="1"/>
  <c r="N1739" i="1"/>
  <c r="M1739" i="1"/>
  <c r="J1739" i="1"/>
  <c r="I1739" i="1"/>
  <c r="H1739" i="1"/>
  <c r="E1739" i="1"/>
  <c r="D1739" i="1"/>
  <c r="C1739" i="1"/>
  <c r="O1738" i="1"/>
  <c r="N1738" i="1"/>
  <c r="M1738" i="1"/>
  <c r="J1738" i="1"/>
  <c r="I1738" i="1"/>
  <c r="H1738" i="1"/>
  <c r="E1738" i="1"/>
  <c r="D1738" i="1"/>
  <c r="C1738" i="1"/>
  <c r="O1737" i="1"/>
  <c r="N1737" i="1"/>
  <c r="M1737" i="1"/>
  <c r="J1737" i="1"/>
  <c r="I1737" i="1"/>
  <c r="H1737" i="1"/>
  <c r="E1737" i="1"/>
  <c r="D1737" i="1"/>
  <c r="C1737" i="1"/>
  <c r="O1736" i="1"/>
  <c r="N1736" i="1"/>
  <c r="M1736" i="1"/>
  <c r="J1736" i="1"/>
  <c r="I1736" i="1"/>
  <c r="H1736" i="1"/>
  <c r="E1736" i="1"/>
  <c r="D1736" i="1"/>
  <c r="C1736" i="1"/>
  <c r="O1735" i="1"/>
  <c r="N1735" i="1"/>
  <c r="M1735" i="1"/>
  <c r="J1735" i="1"/>
  <c r="I1735" i="1"/>
  <c r="H1735" i="1"/>
  <c r="E1735" i="1"/>
  <c r="D1735" i="1"/>
  <c r="C1735" i="1"/>
  <c r="O1734" i="1"/>
  <c r="N1734" i="1"/>
  <c r="M1734" i="1"/>
  <c r="J1734" i="1"/>
  <c r="I1734" i="1"/>
  <c r="H1734" i="1"/>
  <c r="E1734" i="1"/>
  <c r="D1734" i="1"/>
  <c r="C1734" i="1"/>
  <c r="O1733" i="1"/>
  <c r="N1733" i="1"/>
  <c r="M1733" i="1"/>
  <c r="J1733" i="1"/>
  <c r="I1733" i="1"/>
  <c r="H1733" i="1"/>
  <c r="E1733" i="1"/>
  <c r="D1733" i="1"/>
  <c r="C1733" i="1"/>
  <c r="O1732" i="1"/>
  <c r="N1732" i="1"/>
  <c r="M1732" i="1"/>
  <c r="J1732" i="1"/>
  <c r="I1732" i="1"/>
  <c r="H1732" i="1"/>
  <c r="E1732" i="1"/>
  <c r="D1732" i="1"/>
  <c r="C1732" i="1"/>
  <c r="O1731" i="1"/>
  <c r="N1731" i="1"/>
  <c r="M1731" i="1"/>
  <c r="J1731" i="1"/>
  <c r="I1731" i="1"/>
  <c r="H1731" i="1"/>
  <c r="E1731" i="1"/>
  <c r="D1731" i="1"/>
  <c r="C1731" i="1"/>
  <c r="O1730" i="1"/>
  <c r="N1730" i="1"/>
  <c r="M1730" i="1"/>
  <c r="J1730" i="1"/>
  <c r="I1730" i="1"/>
  <c r="H1730" i="1"/>
  <c r="E1730" i="1"/>
  <c r="D1730" i="1"/>
  <c r="C1730" i="1"/>
  <c r="O1729" i="1"/>
  <c r="N1729" i="1"/>
  <c r="M1729" i="1"/>
  <c r="J1729" i="1"/>
  <c r="I1729" i="1"/>
  <c r="H1729" i="1"/>
  <c r="E1729" i="1"/>
  <c r="D1729" i="1"/>
  <c r="C1729" i="1"/>
  <c r="O1728" i="1"/>
  <c r="N1728" i="1"/>
  <c r="M1728" i="1"/>
  <c r="J1728" i="1"/>
  <c r="I1728" i="1"/>
  <c r="H1728" i="1"/>
  <c r="E1728" i="1"/>
  <c r="D1728" i="1"/>
  <c r="C1728" i="1"/>
  <c r="O1727" i="1"/>
  <c r="N1727" i="1"/>
  <c r="M1727" i="1"/>
  <c r="J1727" i="1"/>
  <c r="I1727" i="1"/>
  <c r="H1727" i="1"/>
  <c r="E1727" i="1"/>
  <c r="D1727" i="1"/>
  <c r="C1727" i="1"/>
  <c r="O1726" i="1"/>
  <c r="N1726" i="1"/>
  <c r="M1726" i="1"/>
  <c r="J1726" i="1"/>
  <c r="I1726" i="1"/>
  <c r="H1726" i="1"/>
  <c r="E1726" i="1"/>
  <c r="D1726" i="1"/>
  <c r="C1726" i="1"/>
  <c r="O1725" i="1"/>
  <c r="N1725" i="1"/>
  <c r="M1725" i="1"/>
  <c r="J1725" i="1"/>
  <c r="I1725" i="1"/>
  <c r="H1725" i="1"/>
  <c r="E1725" i="1"/>
  <c r="D1725" i="1"/>
  <c r="C1725" i="1"/>
  <c r="O1724" i="1"/>
  <c r="N1724" i="1"/>
  <c r="M1724" i="1"/>
  <c r="J1724" i="1"/>
  <c r="I1724" i="1"/>
  <c r="H1724" i="1"/>
  <c r="E1724" i="1"/>
  <c r="D1724" i="1"/>
  <c r="C1724" i="1"/>
  <c r="O1723" i="1"/>
  <c r="N1723" i="1"/>
  <c r="M1723" i="1"/>
  <c r="J1723" i="1"/>
  <c r="I1723" i="1"/>
  <c r="H1723" i="1"/>
  <c r="E1723" i="1"/>
  <c r="D1723" i="1"/>
  <c r="C1723" i="1"/>
  <c r="O1722" i="1"/>
  <c r="N1722" i="1"/>
  <c r="M1722" i="1"/>
  <c r="J1722" i="1"/>
  <c r="I1722" i="1"/>
  <c r="H1722" i="1"/>
  <c r="E1722" i="1"/>
  <c r="D1722" i="1"/>
  <c r="C1722" i="1"/>
  <c r="O1721" i="1"/>
  <c r="N1721" i="1"/>
  <c r="M1721" i="1"/>
  <c r="J1721" i="1"/>
  <c r="I1721" i="1"/>
  <c r="H1721" i="1"/>
  <c r="E1721" i="1"/>
  <c r="D1721" i="1"/>
  <c r="C1721" i="1"/>
  <c r="O1720" i="1"/>
  <c r="N1720" i="1"/>
  <c r="M1720" i="1"/>
  <c r="J1720" i="1"/>
  <c r="I1720" i="1"/>
  <c r="H1720" i="1"/>
  <c r="E1720" i="1"/>
  <c r="D1720" i="1"/>
  <c r="C1720" i="1"/>
  <c r="O1719" i="1"/>
  <c r="N1719" i="1"/>
  <c r="M1719" i="1"/>
  <c r="J1719" i="1"/>
  <c r="I1719" i="1"/>
  <c r="H1719" i="1"/>
  <c r="E1719" i="1"/>
  <c r="D1719" i="1"/>
  <c r="C1719" i="1"/>
  <c r="O1718" i="1"/>
  <c r="N1718" i="1"/>
  <c r="M1718" i="1"/>
  <c r="J1718" i="1"/>
  <c r="I1718" i="1"/>
  <c r="H1718" i="1"/>
  <c r="E1718" i="1"/>
  <c r="D1718" i="1"/>
  <c r="C1718" i="1"/>
  <c r="O1717" i="1"/>
  <c r="N1717" i="1"/>
  <c r="M1717" i="1"/>
  <c r="J1717" i="1"/>
  <c r="I1717" i="1"/>
  <c r="H1717" i="1"/>
  <c r="E1717" i="1"/>
  <c r="D1717" i="1"/>
  <c r="C1717" i="1"/>
  <c r="O1716" i="1"/>
  <c r="N1716" i="1"/>
  <c r="M1716" i="1"/>
  <c r="J1716" i="1"/>
  <c r="I1716" i="1"/>
  <c r="H1716" i="1"/>
  <c r="E1716" i="1"/>
  <c r="D1716" i="1"/>
  <c r="C1716" i="1"/>
  <c r="O1715" i="1"/>
  <c r="N1715" i="1"/>
  <c r="M1715" i="1"/>
  <c r="J1715" i="1"/>
  <c r="I1715" i="1"/>
  <c r="H1715" i="1"/>
  <c r="E1715" i="1"/>
  <c r="D1715" i="1"/>
  <c r="C1715" i="1"/>
  <c r="O1714" i="1"/>
  <c r="N1714" i="1"/>
  <c r="M1714" i="1"/>
  <c r="J1714" i="1"/>
  <c r="I1714" i="1"/>
  <c r="H1714" i="1"/>
  <c r="E1714" i="1"/>
  <c r="D1714" i="1"/>
  <c r="C1714" i="1"/>
  <c r="O1713" i="1"/>
  <c r="N1713" i="1"/>
  <c r="M1713" i="1"/>
  <c r="J1713" i="1"/>
  <c r="I1713" i="1"/>
  <c r="H1713" i="1"/>
  <c r="E1713" i="1"/>
  <c r="D1713" i="1"/>
  <c r="C1713" i="1"/>
  <c r="O1712" i="1"/>
  <c r="N1712" i="1"/>
  <c r="M1712" i="1"/>
  <c r="J1712" i="1"/>
  <c r="I1712" i="1"/>
  <c r="H1712" i="1"/>
  <c r="E1712" i="1"/>
  <c r="D1712" i="1"/>
  <c r="C1712" i="1"/>
  <c r="O1711" i="1"/>
  <c r="N1711" i="1"/>
  <c r="M1711" i="1"/>
  <c r="J1711" i="1"/>
  <c r="I1711" i="1"/>
  <c r="H1711" i="1"/>
  <c r="E1711" i="1"/>
  <c r="D1711" i="1"/>
  <c r="C1711" i="1"/>
  <c r="O1710" i="1"/>
  <c r="N1710" i="1"/>
  <c r="M1710" i="1"/>
  <c r="J1710" i="1"/>
  <c r="I1710" i="1"/>
  <c r="H1710" i="1"/>
  <c r="E1710" i="1"/>
  <c r="D1710" i="1"/>
  <c r="C1710" i="1"/>
  <c r="O1709" i="1"/>
  <c r="N1709" i="1"/>
  <c r="M1709" i="1"/>
  <c r="J1709" i="1"/>
  <c r="I1709" i="1"/>
  <c r="H1709" i="1"/>
  <c r="E1709" i="1"/>
  <c r="D1709" i="1"/>
  <c r="C1709" i="1"/>
  <c r="O1708" i="1"/>
  <c r="N1708" i="1"/>
  <c r="M1708" i="1"/>
  <c r="J1708" i="1"/>
  <c r="I1708" i="1"/>
  <c r="H1708" i="1"/>
  <c r="E1708" i="1"/>
  <c r="D1708" i="1"/>
  <c r="C1708" i="1"/>
  <c r="O1707" i="1"/>
  <c r="N1707" i="1"/>
  <c r="M1707" i="1"/>
  <c r="J1707" i="1"/>
  <c r="I1707" i="1"/>
  <c r="H1707" i="1"/>
  <c r="E1707" i="1"/>
  <c r="D1707" i="1"/>
  <c r="C1707" i="1"/>
  <c r="O1706" i="1"/>
  <c r="N1706" i="1"/>
  <c r="M1706" i="1"/>
  <c r="J1706" i="1"/>
  <c r="I1706" i="1"/>
  <c r="H1706" i="1"/>
  <c r="E1706" i="1"/>
  <c r="D1706" i="1"/>
  <c r="C1706" i="1"/>
  <c r="O1705" i="1"/>
  <c r="N1705" i="1"/>
  <c r="M1705" i="1"/>
  <c r="J1705" i="1"/>
  <c r="I1705" i="1"/>
  <c r="H1705" i="1"/>
  <c r="E1705" i="1"/>
  <c r="D1705" i="1"/>
  <c r="C1705" i="1"/>
  <c r="O1704" i="1"/>
  <c r="N1704" i="1"/>
  <c r="M1704" i="1"/>
  <c r="J1704" i="1"/>
  <c r="I1704" i="1"/>
  <c r="H1704" i="1"/>
  <c r="E1704" i="1"/>
  <c r="D1704" i="1"/>
  <c r="C1704" i="1"/>
  <c r="O1703" i="1"/>
  <c r="N1703" i="1"/>
  <c r="M1703" i="1"/>
  <c r="J1703" i="1"/>
  <c r="I1703" i="1"/>
  <c r="H1703" i="1"/>
  <c r="E1703" i="1"/>
  <c r="D1703" i="1"/>
  <c r="C1703" i="1"/>
  <c r="O1702" i="1"/>
  <c r="N1702" i="1"/>
  <c r="M1702" i="1"/>
  <c r="J1702" i="1"/>
  <c r="I1702" i="1"/>
  <c r="H1702" i="1"/>
  <c r="E1702" i="1"/>
  <c r="D1702" i="1"/>
  <c r="C1702" i="1"/>
  <c r="O1701" i="1"/>
  <c r="N1701" i="1"/>
  <c r="M1701" i="1"/>
  <c r="J1701" i="1"/>
  <c r="I1701" i="1"/>
  <c r="H1701" i="1"/>
  <c r="E1701" i="1"/>
  <c r="D1701" i="1"/>
  <c r="C1701" i="1"/>
  <c r="O1700" i="1"/>
  <c r="N1700" i="1"/>
  <c r="M1700" i="1"/>
  <c r="J1700" i="1"/>
  <c r="I1700" i="1"/>
  <c r="H1700" i="1"/>
  <c r="E1700" i="1"/>
  <c r="D1700" i="1"/>
  <c r="C1700" i="1"/>
  <c r="O1699" i="1"/>
  <c r="N1699" i="1"/>
  <c r="M1699" i="1"/>
  <c r="J1699" i="1"/>
  <c r="I1699" i="1"/>
  <c r="H1699" i="1"/>
  <c r="E1699" i="1"/>
  <c r="D1699" i="1"/>
  <c r="C1699" i="1"/>
  <c r="O1698" i="1"/>
  <c r="N1698" i="1"/>
  <c r="M1698" i="1"/>
  <c r="J1698" i="1"/>
  <c r="I1698" i="1"/>
  <c r="H1698" i="1"/>
  <c r="E1698" i="1"/>
  <c r="D1698" i="1"/>
  <c r="C1698" i="1"/>
  <c r="O1697" i="1"/>
  <c r="N1697" i="1"/>
  <c r="M1697" i="1"/>
  <c r="J1697" i="1"/>
  <c r="I1697" i="1"/>
  <c r="H1697" i="1"/>
  <c r="E1697" i="1"/>
  <c r="D1697" i="1"/>
  <c r="C1697" i="1"/>
  <c r="O1696" i="1"/>
  <c r="N1696" i="1"/>
  <c r="M1696" i="1"/>
  <c r="J1696" i="1"/>
  <c r="I1696" i="1"/>
  <c r="H1696" i="1"/>
  <c r="E1696" i="1"/>
  <c r="D1696" i="1"/>
  <c r="C1696" i="1"/>
  <c r="O1695" i="1"/>
  <c r="N1695" i="1"/>
  <c r="M1695" i="1"/>
  <c r="J1695" i="1"/>
  <c r="I1695" i="1"/>
  <c r="H1695" i="1"/>
  <c r="E1695" i="1"/>
  <c r="D1695" i="1"/>
  <c r="C1695" i="1"/>
  <c r="O1694" i="1"/>
  <c r="N1694" i="1"/>
  <c r="M1694" i="1"/>
  <c r="J1694" i="1"/>
  <c r="I1694" i="1"/>
  <c r="H1694" i="1"/>
  <c r="E1694" i="1"/>
  <c r="D1694" i="1"/>
  <c r="C1694" i="1"/>
  <c r="O1693" i="1"/>
  <c r="N1693" i="1"/>
  <c r="M1693" i="1"/>
  <c r="J1693" i="1"/>
  <c r="I1693" i="1"/>
  <c r="H1693" i="1"/>
  <c r="E1693" i="1"/>
  <c r="D1693" i="1"/>
  <c r="C1693" i="1"/>
  <c r="O1692" i="1"/>
  <c r="N1692" i="1"/>
  <c r="M1692" i="1"/>
  <c r="J1692" i="1"/>
  <c r="I1692" i="1"/>
  <c r="H1692" i="1"/>
  <c r="E1692" i="1"/>
  <c r="D1692" i="1"/>
  <c r="C1692" i="1"/>
  <c r="O1691" i="1"/>
  <c r="N1691" i="1"/>
  <c r="M1691" i="1"/>
  <c r="J1691" i="1"/>
  <c r="I1691" i="1"/>
  <c r="H1691" i="1"/>
  <c r="E1691" i="1"/>
  <c r="D1691" i="1"/>
  <c r="C1691" i="1"/>
  <c r="O1690" i="1"/>
  <c r="N1690" i="1"/>
  <c r="M1690" i="1"/>
  <c r="J1690" i="1"/>
  <c r="I1690" i="1"/>
  <c r="H1690" i="1"/>
  <c r="E1690" i="1"/>
  <c r="D1690" i="1"/>
  <c r="C1690" i="1"/>
  <c r="O1689" i="1"/>
  <c r="N1689" i="1"/>
  <c r="M1689" i="1"/>
  <c r="J1689" i="1"/>
  <c r="I1689" i="1"/>
  <c r="H1689" i="1"/>
  <c r="E1689" i="1"/>
  <c r="D1689" i="1"/>
  <c r="C1689" i="1"/>
  <c r="O1688" i="1"/>
  <c r="N1688" i="1"/>
  <c r="M1688" i="1"/>
  <c r="J1688" i="1"/>
  <c r="I1688" i="1"/>
  <c r="H1688" i="1"/>
  <c r="E1688" i="1"/>
  <c r="D1688" i="1"/>
  <c r="C1688" i="1"/>
  <c r="O1687" i="1"/>
  <c r="N1687" i="1"/>
  <c r="M1687" i="1"/>
  <c r="J1687" i="1"/>
  <c r="I1687" i="1"/>
  <c r="H1687" i="1"/>
  <c r="E1687" i="1"/>
  <c r="D1687" i="1"/>
  <c r="C1687" i="1"/>
  <c r="O1686" i="1"/>
  <c r="N1686" i="1"/>
  <c r="M1686" i="1"/>
  <c r="J1686" i="1"/>
  <c r="I1686" i="1"/>
  <c r="H1686" i="1"/>
  <c r="E1686" i="1"/>
  <c r="D1686" i="1"/>
  <c r="C1686" i="1"/>
  <c r="O1685" i="1"/>
  <c r="N1685" i="1"/>
  <c r="M1685" i="1"/>
  <c r="J1685" i="1"/>
  <c r="I1685" i="1"/>
  <c r="H1685" i="1"/>
  <c r="E1685" i="1"/>
  <c r="D1685" i="1"/>
  <c r="C1685" i="1"/>
  <c r="O1684" i="1"/>
  <c r="N1684" i="1"/>
  <c r="M1684" i="1"/>
  <c r="J1684" i="1"/>
  <c r="I1684" i="1"/>
  <c r="H1684" i="1"/>
  <c r="E1684" i="1"/>
  <c r="D1684" i="1"/>
  <c r="C1684" i="1"/>
  <c r="O1683" i="1"/>
  <c r="N1683" i="1"/>
  <c r="M1683" i="1"/>
  <c r="J1683" i="1"/>
  <c r="I1683" i="1"/>
  <c r="H1683" i="1"/>
  <c r="E1683" i="1"/>
  <c r="D1683" i="1"/>
  <c r="C1683" i="1"/>
  <c r="O1682" i="1"/>
  <c r="N1682" i="1"/>
  <c r="M1682" i="1"/>
  <c r="J1682" i="1"/>
  <c r="I1682" i="1"/>
  <c r="H1682" i="1"/>
  <c r="E1682" i="1"/>
  <c r="D1682" i="1"/>
  <c r="C1682" i="1"/>
  <c r="O1681" i="1"/>
  <c r="N1681" i="1"/>
  <c r="M1681" i="1"/>
  <c r="J1681" i="1"/>
  <c r="I1681" i="1"/>
  <c r="H1681" i="1"/>
  <c r="E1681" i="1"/>
  <c r="D1681" i="1"/>
  <c r="C1681" i="1"/>
  <c r="O1680" i="1"/>
  <c r="N1680" i="1"/>
  <c r="M1680" i="1"/>
  <c r="J1680" i="1"/>
  <c r="I1680" i="1"/>
  <c r="H1680" i="1"/>
  <c r="E1680" i="1"/>
  <c r="D1680" i="1"/>
  <c r="C1680" i="1"/>
  <c r="O1679" i="1"/>
  <c r="N1679" i="1"/>
  <c r="M1679" i="1"/>
  <c r="J1679" i="1"/>
  <c r="I1679" i="1"/>
  <c r="H1679" i="1"/>
  <c r="E1679" i="1"/>
  <c r="D1679" i="1"/>
  <c r="C1679" i="1"/>
  <c r="O1678" i="1"/>
  <c r="N1678" i="1"/>
  <c r="M1678" i="1"/>
  <c r="J1678" i="1"/>
  <c r="I1678" i="1"/>
  <c r="H1678" i="1"/>
  <c r="E1678" i="1"/>
  <c r="D1678" i="1"/>
  <c r="C1678" i="1"/>
  <c r="O1677" i="1"/>
  <c r="N1677" i="1"/>
  <c r="M1677" i="1"/>
  <c r="J1677" i="1"/>
  <c r="I1677" i="1"/>
  <c r="H1677" i="1"/>
  <c r="E1677" i="1"/>
  <c r="D1677" i="1"/>
  <c r="C1677" i="1"/>
  <c r="O1676" i="1"/>
  <c r="N1676" i="1"/>
  <c r="M1676" i="1"/>
  <c r="J1676" i="1"/>
  <c r="I1676" i="1"/>
  <c r="H1676" i="1"/>
  <c r="E1676" i="1"/>
  <c r="D1676" i="1"/>
  <c r="C1676" i="1"/>
  <c r="O1675" i="1"/>
  <c r="N1675" i="1"/>
  <c r="M1675" i="1"/>
  <c r="J1675" i="1"/>
  <c r="I1675" i="1"/>
  <c r="H1675" i="1"/>
  <c r="E1675" i="1"/>
  <c r="D1675" i="1"/>
  <c r="C1675" i="1"/>
  <c r="O1674" i="1"/>
  <c r="N1674" i="1"/>
  <c r="M1674" i="1"/>
  <c r="J1674" i="1"/>
  <c r="I1674" i="1"/>
  <c r="H1674" i="1"/>
  <c r="E1674" i="1"/>
  <c r="D1674" i="1"/>
  <c r="C1674" i="1"/>
  <c r="O1673" i="1"/>
  <c r="N1673" i="1"/>
  <c r="M1673" i="1"/>
  <c r="J1673" i="1"/>
  <c r="I1673" i="1"/>
  <c r="H1673" i="1"/>
  <c r="E1673" i="1"/>
  <c r="D1673" i="1"/>
  <c r="C1673" i="1"/>
  <c r="O1672" i="1"/>
  <c r="N1672" i="1"/>
  <c r="M1672" i="1"/>
  <c r="J1672" i="1"/>
  <c r="I1672" i="1"/>
  <c r="H1672" i="1"/>
  <c r="E1672" i="1"/>
  <c r="D1672" i="1"/>
  <c r="C1672" i="1"/>
  <c r="O1671" i="1"/>
  <c r="N1671" i="1"/>
  <c r="M1671" i="1"/>
  <c r="J1671" i="1"/>
  <c r="I1671" i="1"/>
  <c r="H1671" i="1"/>
  <c r="E1671" i="1"/>
  <c r="D1671" i="1"/>
  <c r="C1671" i="1"/>
  <c r="O1670" i="1"/>
  <c r="N1670" i="1"/>
  <c r="M1670" i="1"/>
  <c r="J1670" i="1"/>
  <c r="I1670" i="1"/>
  <c r="H1670" i="1"/>
  <c r="E1670" i="1"/>
  <c r="D1670" i="1"/>
  <c r="C1670" i="1"/>
  <c r="O1669" i="1"/>
  <c r="N1669" i="1"/>
  <c r="M1669" i="1"/>
  <c r="J1669" i="1"/>
  <c r="I1669" i="1"/>
  <c r="H1669" i="1"/>
  <c r="E1669" i="1"/>
  <c r="D1669" i="1"/>
  <c r="C1669" i="1"/>
  <c r="O1668" i="1"/>
  <c r="N1668" i="1"/>
  <c r="M1668" i="1"/>
  <c r="J1668" i="1"/>
  <c r="I1668" i="1"/>
  <c r="H1668" i="1"/>
  <c r="E1668" i="1"/>
  <c r="D1668" i="1"/>
  <c r="C1668" i="1"/>
  <c r="O1667" i="1"/>
  <c r="N1667" i="1"/>
  <c r="M1667" i="1"/>
  <c r="J1667" i="1"/>
  <c r="I1667" i="1"/>
  <c r="H1667" i="1"/>
  <c r="E1667" i="1"/>
  <c r="D1667" i="1"/>
  <c r="C1667" i="1"/>
  <c r="O1666" i="1"/>
  <c r="N1666" i="1"/>
  <c r="M1666" i="1"/>
  <c r="J1666" i="1"/>
  <c r="I1666" i="1"/>
  <c r="H1666" i="1"/>
  <c r="E1666" i="1"/>
  <c r="D1666" i="1"/>
  <c r="C1666" i="1"/>
  <c r="O1665" i="1"/>
  <c r="N1665" i="1"/>
  <c r="M1665" i="1"/>
  <c r="J1665" i="1"/>
  <c r="I1665" i="1"/>
  <c r="H1665" i="1"/>
  <c r="E1665" i="1"/>
  <c r="D1665" i="1"/>
  <c r="C1665" i="1"/>
  <c r="O1664" i="1"/>
  <c r="N1664" i="1"/>
  <c r="M1664" i="1"/>
  <c r="J1664" i="1"/>
  <c r="I1664" i="1"/>
  <c r="H1664" i="1"/>
  <c r="E1664" i="1"/>
  <c r="D1664" i="1"/>
  <c r="C1664" i="1"/>
  <c r="O1663" i="1"/>
  <c r="N1663" i="1"/>
  <c r="M1663" i="1"/>
  <c r="J1663" i="1"/>
  <c r="I1663" i="1"/>
  <c r="H1663" i="1"/>
  <c r="E1663" i="1"/>
  <c r="D1663" i="1"/>
  <c r="C1663" i="1"/>
  <c r="O1662" i="1"/>
  <c r="N1662" i="1"/>
  <c r="M1662" i="1"/>
  <c r="J1662" i="1"/>
  <c r="I1662" i="1"/>
  <c r="H1662" i="1"/>
  <c r="E1662" i="1"/>
  <c r="D1662" i="1"/>
  <c r="C1662" i="1"/>
  <c r="O1661" i="1"/>
  <c r="N1661" i="1"/>
  <c r="M1661" i="1"/>
  <c r="J1661" i="1"/>
  <c r="I1661" i="1"/>
  <c r="H1661" i="1"/>
  <c r="E1661" i="1"/>
  <c r="D1661" i="1"/>
  <c r="C1661" i="1"/>
  <c r="O1660" i="1"/>
  <c r="N1660" i="1"/>
  <c r="M1660" i="1"/>
  <c r="J1660" i="1"/>
  <c r="I1660" i="1"/>
  <c r="H1660" i="1"/>
  <c r="E1660" i="1"/>
  <c r="D1660" i="1"/>
  <c r="C1660" i="1"/>
  <c r="O1659" i="1"/>
  <c r="N1659" i="1"/>
  <c r="M1659" i="1"/>
  <c r="J1659" i="1"/>
  <c r="I1659" i="1"/>
  <c r="H1659" i="1"/>
  <c r="E1659" i="1"/>
  <c r="D1659" i="1"/>
  <c r="C1659" i="1"/>
  <c r="O1658" i="1"/>
  <c r="N1658" i="1"/>
  <c r="M1658" i="1"/>
  <c r="J1658" i="1"/>
  <c r="I1658" i="1"/>
  <c r="H1658" i="1"/>
  <c r="E1658" i="1"/>
  <c r="D1658" i="1"/>
  <c r="C1658" i="1"/>
  <c r="O1657" i="1"/>
  <c r="N1657" i="1"/>
  <c r="M1657" i="1"/>
  <c r="J1657" i="1"/>
  <c r="I1657" i="1"/>
  <c r="H1657" i="1"/>
  <c r="E1657" i="1"/>
  <c r="D1657" i="1"/>
  <c r="C1657" i="1"/>
  <c r="O1656" i="1"/>
  <c r="N1656" i="1"/>
  <c r="M1656" i="1"/>
  <c r="J1656" i="1"/>
  <c r="I1656" i="1"/>
  <c r="H1656" i="1"/>
  <c r="E1656" i="1"/>
  <c r="D1656" i="1"/>
  <c r="C1656" i="1"/>
  <c r="O1655" i="1"/>
  <c r="N1655" i="1"/>
  <c r="M1655" i="1"/>
  <c r="J1655" i="1"/>
  <c r="I1655" i="1"/>
  <c r="H1655" i="1"/>
  <c r="E1655" i="1"/>
  <c r="D1655" i="1"/>
  <c r="C1655" i="1"/>
  <c r="O1654" i="1"/>
  <c r="N1654" i="1"/>
  <c r="M1654" i="1"/>
  <c r="J1654" i="1"/>
  <c r="I1654" i="1"/>
  <c r="H1654" i="1"/>
  <c r="E1654" i="1"/>
  <c r="D1654" i="1"/>
  <c r="C1654" i="1"/>
  <c r="O1653" i="1"/>
  <c r="N1653" i="1"/>
  <c r="M1653" i="1"/>
  <c r="J1653" i="1"/>
  <c r="I1653" i="1"/>
  <c r="H1653" i="1"/>
  <c r="E1653" i="1"/>
  <c r="D1653" i="1"/>
  <c r="C1653" i="1"/>
  <c r="O1652" i="1"/>
  <c r="N1652" i="1"/>
  <c r="M1652" i="1"/>
  <c r="J1652" i="1"/>
  <c r="I1652" i="1"/>
  <c r="H1652" i="1"/>
  <c r="E1652" i="1"/>
  <c r="D1652" i="1"/>
  <c r="C1652" i="1"/>
  <c r="O1651" i="1"/>
  <c r="N1651" i="1"/>
  <c r="M1651" i="1"/>
  <c r="J1651" i="1"/>
  <c r="I1651" i="1"/>
  <c r="H1651" i="1"/>
  <c r="E1651" i="1"/>
  <c r="D1651" i="1"/>
  <c r="C1651" i="1"/>
  <c r="O1650" i="1"/>
  <c r="N1650" i="1"/>
  <c r="M1650" i="1"/>
  <c r="J1650" i="1"/>
  <c r="I1650" i="1"/>
  <c r="H1650" i="1"/>
  <c r="E1650" i="1"/>
  <c r="D1650" i="1"/>
  <c r="C1650" i="1"/>
  <c r="O1649" i="1"/>
  <c r="N1649" i="1"/>
  <c r="M1649" i="1"/>
  <c r="J1649" i="1"/>
  <c r="I1649" i="1"/>
  <c r="H1649" i="1"/>
  <c r="E1649" i="1"/>
  <c r="D1649" i="1"/>
  <c r="C1649" i="1"/>
  <c r="O1648" i="1"/>
  <c r="N1648" i="1"/>
  <c r="M1648" i="1"/>
  <c r="J1648" i="1"/>
  <c r="I1648" i="1"/>
  <c r="H1648" i="1"/>
  <c r="E1648" i="1"/>
  <c r="D1648" i="1"/>
  <c r="C1648" i="1"/>
  <c r="O1647" i="1"/>
  <c r="N1647" i="1"/>
  <c r="M1647" i="1"/>
  <c r="J1647" i="1"/>
  <c r="I1647" i="1"/>
  <c r="H1647" i="1"/>
  <c r="E1647" i="1"/>
  <c r="D1647" i="1"/>
  <c r="C1647" i="1"/>
  <c r="O1646" i="1"/>
  <c r="N1646" i="1"/>
  <c r="M1646" i="1"/>
  <c r="J1646" i="1"/>
  <c r="I1646" i="1"/>
  <c r="H1646" i="1"/>
  <c r="E1646" i="1"/>
  <c r="D1646" i="1"/>
  <c r="C1646" i="1"/>
  <c r="O1645" i="1"/>
  <c r="N1645" i="1"/>
  <c r="M1645" i="1"/>
  <c r="J1645" i="1"/>
  <c r="I1645" i="1"/>
  <c r="H1645" i="1"/>
  <c r="E1645" i="1"/>
  <c r="D1645" i="1"/>
  <c r="C1645" i="1"/>
  <c r="O1644" i="1"/>
  <c r="N1644" i="1"/>
  <c r="M1644" i="1"/>
  <c r="J1644" i="1"/>
  <c r="I1644" i="1"/>
  <c r="H1644" i="1"/>
  <c r="E1644" i="1"/>
  <c r="D1644" i="1"/>
  <c r="C1644" i="1"/>
  <c r="O1643" i="1"/>
  <c r="N1643" i="1"/>
  <c r="M1643" i="1"/>
  <c r="J1643" i="1"/>
  <c r="I1643" i="1"/>
  <c r="H1643" i="1"/>
  <c r="E1643" i="1"/>
  <c r="D1643" i="1"/>
  <c r="C1643" i="1"/>
  <c r="O1642" i="1"/>
  <c r="N1642" i="1"/>
  <c r="M1642" i="1"/>
  <c r="J1642" i="1"/>
  <c r="I1642" i="1"/>
  <c r="H1642" i="1"/>
  <c r="E1642" i="1"/>
  <c r="D1642" i="1"/>
  <c r="C1642" i="1"/>
  <c r="O1641" i="1"/>
  <c r="N1641" i="1"/>
  <c r="M1641" i="1"/>
  <c r="J1641" i="1"/>
  <c r="I1641" i="1"/>
  <c r="H1641" i="1"/>
  <c r="E1641" i="1"/>
  <c r="D1641" i="1"/>
  <c r="C1641" i="1"/>
  <c r="O1640" i="1"/>
  <c r="N1640" i="1"/>
  <c r="M1640" i="1"/>
  <c r="J1640" i="1"/>
  <c r="I1640" i="1"/>
  <c r="H1640" i="1"/>
  <c r="E1640" i="1"/>
  <c r="D1640" i="1"/>
  <c r="C1640" i="1"/>
  <c r="O1639" i="1"/>
  <c r="N1639" i="1"/>
  <c r="M1639" i="1"/>
  <c r="J1639" i="1"/>
  <c r="I1639" i="1"/>
  <c r="H1639" i="1"/>
  <c r="E1639" i="1"/>
  <c r="D1639" i="1"/>
  <c r="C1639" i="1"/>
  <c r="O1638" i="1"/>
  <c r="N1638" i="1"/>
  <c r="M1638" i="1"/>
  <c r="J1638" i="1"/>
  <c r="I1638" i="1"/>
  <c r="H1638" i="1"/>
  <c r="E1638" i="1"/>
  <c r="D1638" i="1"/>
  <c r="C1638" i="1"/>
  <c r="O1637" i="1"/>
  <c r="N1637" i="1"/>
  <c r="M1637" i="1"/>
  <c r="J1637" i="1"/>
  <c r="I1637" i="1"/>
  <c r="H1637" i="1"/>
  <c r="E1637" i="1"/>
  <c r="D1637" i="1"/>
  <c r="C1637" i="1"/>
  <c r="O1636" i="1"/>
  <c r="N1636" i="1"/>
  <c r="M1636" i="1"/>
  <c r="J1636" i="1"/>
  <c r="I1636" i="1"/>
  <c r="H1636" i="1"/>
  <c r="E1636" i="1"/>
  <c r="D1636" i="1"/>
  <c r="C1636" i="1"/>
  <c r="O1635" i="1"/>
  <c r="N1635" i="1"/>
  <c r="M1635" i="1"/>
  <c r="J1635" i="1"/>
  <c r="I1635" i="1"/>
  <c r="H1635" i="1"/>
  <c r="E1635" i="1"/>
  <c r="D1635" i="1"/>
  <c r="C1635" i="1"/>
  <c r="O1634" i="1"/>
  <c r="N1634" i="1"/>
  <c r="M1634" i="1"/>
  <c r="J1634" i="1"/>
  <c r="I1634" i="1"/>
  <c r="H1634" i="1"/>
  <c r="E1634" i="1"/>
  <c r="D1634" i="1"/>
  <c r="C1634" i="1"/>
  <c r="O1633" i="1"/>
  <c r="N1633" i="1"/>
  <c r="M1633" i="1"/>
  <c r="J1633" i="1"/>
  <c r="I1633" i="1"/>
  <c r="H1633" i="1"/>
  <c r="E1633" i="1"/>
  <c r="D1633" i="1"/>
  <c r="C1633" i="1"/>
  <c r="O1632" i="1"/>
  <c r="N1632" i="1"/>
  <c r="M1632" i="1"/>
  <c r="J1632" i="1"/>
  <c r="I1632" i="1"/>
  <c r="H1632" i="1"/>
  <c r="E1632" i="1"/>
  <c r="D1632" i="1"/>
  <c r="C1632" i="1"/>
  <c r="O1631" i="1"/>
  <c r="N1631" i="1"/>
  <c r="M1631" i="1"/>
  <c r="J1631" i="1"/>
  <c r="I1631" i="1"/>
  <c r="H1631" i="1"/>
  <c r="E1631" i="1"/>
  <c r="D1631" i="1"/>
  <c r="C1631" i="1"/>
  <c r="O1630" i="1"/>
  <c r="N1630" i="1"/>
  <c r="M1630" i="1"/>
  <c r="J1630" i="1"/>
  <c r="I1630" i="1"/>
  <c r="H1630" i="1"/>
  <c r="E1630" i="1"/>
  <c r="D1630" i="1"/>
  <c r="C1630" i="1"/>
  <c r="O1629" i="1"/>
  <c r="N1629" i="1"/>
  <c r="M1629" i="1"/>
  <c r="J1629" i="1"/>
  <c r="I1629" i="1"/>
  <c r="H1629" i="1"/>
  <c r="E1629" i="1"/>
  <c r="D1629" i="1"/>
  <c r="C1629" i="1"/>
  <c r="O1628" i="1"/>
  <c r="N1628" i="1"/>
  <c r="M1628" i="1"/>
  <c r="J1628" i="1"/>
  <c r="I1628" i="1"/>
  <c r="H1628" i="1"/>
  <c r="E1628" i="1"/>
  <c r="D1628" i="1"/>
  <c r="C1628" i="1"/>
  <c r="O1627" i="1"/>
  <c r="N1627" i="1"/>
  <c r="M1627" i="1"/>
  <c r="J1627" i="1"/>
  <c r="I1627" i="1"/>
  <c r="H1627" i="1"/>
  <c r="E1627" i="1"/>
  <c r="D1627" i="1"/>
  <c r="C1627" i="1"/>
  <c r="O1626" i="1"/>
  <c r="N1626" i="1"/>
  <c r="M1626" i="1"/>
  <c r="J1626" i="1"/>
  <c r="I1626" i="1"/>
  <c r="H1626" i="1"/>
  <c r="E1626" i="1"/>
  <c r="D1626" i="1"/>
  <c r="C1626" i="1"/>
  <c r="O1625" i="1"/>
  <c r="N1625" i="1"/>
  <c r="M1625" i="1"/>
  <c r="J1625" i="1"/>
  <c r="I1625" i="1"/>
  <c r="H1625" i="1"/>
  <c r="E1625" i="1"/>
  <c r="D1625" i="1"/>
  <c r="C1625" i="1"/>
  <c r="O1624" i="1"/>
  <c r="N1624" i="1"/>
  <c r="M1624" i="1"/>
  <c r="J1624" i="1"/>
  <c r="I1624" i="1"/>
  <c r="H1624" i="1"/>
  <c r="E1624" i="1"/>
  <c r="D1624" i="1"/>
  <c r="C1624" i="1"/>
  <c r="O1623" i="1"/>
  <c r="N1623" i="1"/>
  <c r="M1623" i="1"/>
  <c r="J1623" i="1"/>
  <c r="I1623" i="1"/>
  <c r="H1623" i="1"/>
  <c r="E1623" i="1"/>
  <c r="D1623" i="1"/>
  <c r="C1623" i="1"/>
  <c r="O1622" i="1"/>
  <c r="N1622" i="1"/>
  <c r="M1622" i="1"/>
  <c r="J1622" i="1"/>
  <c r="I1622" i="1"/>
  <c r="H1622" i="1"/>
  <c r="E1622" i="1"/>
  <c r="D1622" i="1"/>
  <c r="C1622" i="1"/>
  <c r="O1621" i="1"/>
  <c r="N1621" i="1"/>
  <c r="M1621" i="1"/>
  <c r="J1621" i="1"/>
  <c r="I1621" i="1"/>
  <c r="H1621" i="1"/>
  <c r="E1621" i="1"/>
  <c r="D1621" i="1"/>
  <c r="C1621" i="1"/>
  <c r="O1620" i="1"/>
  <c r="N1620" i="1"/>
  <c r="M1620" i="1"/>
  <c r="J1620" i="1"/>
  <c r="I1620" i="1"/>
  <c r="H1620" i="1"/>
  <c r="E1620" i="1"/>
  <c r="D1620" i="1"/>
  <c r="C1620" i="1"/>
  <c r="O1619" i="1"/>
  <c r="N1619" i="1"/>
  <c r="M1619" i="1"/>
  <c r="J1619" i="1"/>
  <c r="I1619" i="1"/>
  <c r="H1619" i="1"/>
  <c r="E1619" i="1"/>
  <c r="D1619" i="1"/>
  <c r="C1619" i="1"/>
  <c r="O1618" i="1"/>
  <c r="N1618" i="1"/>
  <c r="M1618" i="1"/>
  <c r="J1618" i="1"/>
  <c r="I1618" i="1"/>
  <c r="H1618" i="1"/>
  <c r="E1618" i="1"/>
  <c r="D1618" i="1"/>
  <c r="C1618" i="1"/>
  <c r="O1617" i="1"/>
  <c r="N1617" i="1"/>
  <c r="M1617" i="1"/>
  <c r="J1617" i="1"/>
  <c r="I1617" i="1"/>
  <c r="H1617" i="1"/>
  <c r="E1617" i="1"/>
  <c r="D1617" i="1"/>
  <c r="C1617" i="1"/>
  <c r="O1616" i="1"/>
  <c r="N1616" i="1"/>
  <c r="M1616" i="1"/>
  <c r="J1616" i="1"/>
  <c r="I1616" i="1"/>
  <c r="H1616" i="1"/>
  <c r="E1616" i="1"/>
  <c r="D1616" i="1"/>
  <c r="C1616" i="1"/>
  <c r="O1615" i="1"/>
  <c r="N1615" i="1"/>
  <c r="M1615" i="1"/>
  <c r="J1615" i="1"/>
  <c r="I1615" i="1"/>
  <c r="H1615" i="1"/>
  <c r="E1615" i="1"/>
  <c r="D1615" i="1"/>
  <c r="C1615" i="1"/>
  <c r="O1614" i="1"/>
  <c r="N1614" i="1"/>
  <c r="M1614" i="1"/>
  <c r="J1614" i="1"/>
  <c r="I1614" i="1"/>
  <c r="H1614" i="1"/>
  <c r="E1614" i="1"/>
  <c r="D1614" i="1"/>
  <c r="C1614" i="1"/>
  <c r="O1613" i="1"/>
  <c r="N1613" i="1"/>
  <c r="M1613" i="1"/>
  <c r="J1613" i="1"/>
  <c r="I1613" i="1"/>
  <c r="H1613" i="1"/>
  <c r="E1613" i="1"/>
  <c r="D1613" i="1"/>
  <c r="C1613" i="1"/>
  <c r="O1612" i="1"/>
  <c r="N1612" i="1"/>
  <c r="M1612" i="1"/>
  <c r="J1612" i="1"/>
  <c r="I1612" i="1"/>
  <c r="H1612" i="1"/>
  <c r="E1612" i="1"/>
  <c r="D1612" i="1"/>
  <c r="C1612" i="1"/>
  <c r="O1611" i="1"/>
  <c r="N1611" i="1"/>
  <c r="M1611" i="1"/>
  <c r="J1611" i="1"/>
  <c r="I1611" i="1"/>
  <c r="H1611" i="1"/>
  <c r="E1611" i="1"/>
  <c r="D1611" i="1"/>
  <c r="C1611" i="1"/>
  <c r="O1610" i="1"/>
  <c r="N1610" i="1"/>
  <c r="M1610" i="1"/>
  <c r="J1610" i="1"/>
  <c r="I1610" i="1"/>
  <c r="H1610" i="1"/>
  <c r="E1610" i="1"/>
  <c r="D1610" i="1"/>
  <c r="C1610" i="1"/>
  <c r="O1609" i="1"/>
  <c r="N1609" i="1"/>
  <c r="M1609" i="1"/>
  <c r="J1609" i="1"/>
  <c r="I1609" i="1"/>
  <c r="H1609" i="1"/>
  <c r="E1609" i="1"/>
  <c r="D1609" i="1"/>
  <c r="C1609" i="1"/>
  <c r="O1608" i="1"/>
  <c r="N1608" i="1"/>
  <c r="M1608" i="1"/>
  <c r="J1608" i="1"/>
  <c r="I1608" i="1"/>
  <c r="H1608" i="1"/>
  <c r="E1608" i="1"/>
  <c r="D1608" i="1"/>
  <c r="C1608" i="1"/>
  <c r="O1607" i="1"/>
  <c r="N1607" i="1"/>
  <c r="M1607" i="1"/>
  <c r="J1607" i="1"/>
  <c r="I1607" i="1"/>
  <c r="H1607" i="1"/>
  <c r="E1607" i="1"/>
  <c r="D1607" i="1"/>
  <c r="C1607" i="1"/>
  <c r="O1606" i="1"/>
  <c r="N1606" i="1"/>
  <c r="M1606" i="1"/>
  <c r="J1606" i="1"/>
  <c r="I1606" i="1"/>
  <c r="H1606" i="1"/>
  <c r="E1606" i="1"/>
  <c r="D1606" i="1"/>
  <c r="C1606" i="1"/>
  <c r="O1605" i="1"/>
  <c r="N1605" i="1"/>
  <c r="M1605" i="1"/>
  <c r="J1605" i="1"/>
  <c r="I1605" i="1"/>
  <c r="H1605" i="1"/>
  <c r="E1605" i="1"/>
  <c r="D1605" i="1"/>
  <c r="C1605" i="1"/>
  <c r="O1604" i="1"/>
  <c r="N1604" i="1"/>
  <c r="M1604" i="1"/>
  <c r="J1604" i="1"/>
  <c r="I1604" i="1"/>
  <c r="H1604" i="1"/>
  <c r="E1604" i="1"/>
  <c r="D1604" i="1"/>
  <c r="C1604" i="1"/>
  <c r="O1603" i="1"/>
  <c r="N1603" i="1"/>
  <c r="M1603" i="1"/>
  <c r="J1603" i="1"/>
  <c r="I1603" i="1"/>
  <c r="H1603" i="1"/>
  <c r="E1603" i="1"/>
  <c r="D1603" i="1"/>
  <c r="C1603" i="1"/>
  <c r="O1602" i="1"/>
  <c r="N1602" i="1"/>
  <c r="M1602" i="1"/>
  <c r="J1602" i="1"/>
  <c r="I1602" i="1"/>
  <c r="H1602" i="1"/>
  <c r="E1602" i="1"/>
  <c r="D1602" i="1"/>
  <c r="C1602" i="1"/>
  <c r="O1601" i="1"/>
  <c r="N1601" i="1"/>
  <c r="M1601" i="1"/>
  <c r="J1601" i="1"/>
  <c r="I1601" i="1"/>
  <c r="H1601" i="1"/>
  <c r="E1601" i="1"/>
  <c r="D1601" i="1"/>
  <c r="C1601" i="1"/>
  <c r="O1600" i="1"/>
  <c r="N1600" i="1"/>
  <c r="M1600" i="1"/>
  <c r="J1600" i="1"/>
  <c r="I1600" i="1"/>
  <c r="H1600" i="1"/>
  <c r="E1600" i="1"/>
  <c r="D1600" i="1"/>
  <c r="C1600" i="1"/>
  <c r="O1599" i="1"/>
  <c r="N1599" i="1"/>
  <c r="M1599" i="1"/>
  <c r="J1599" i="1"/>
  <c r="I1599" i="1"/>
  <c r="H1599" i="1"/>
  <c r="E1599" i="1"/>
  <c r="D1599" i="1"/>
  <c r="C1599" i="1"/>
  <c r="O1598" i="1"/>
  <c r="N1598" i="1"/>
  <c r="M1598" i="1"/>
  <c r="J1598" i="1"/>
  <c r="I1598" i="1"/>
  <c r="H1598" i="1"/>
  <c r="E1598" i="1"/>
  <c r="D1598" i="1"/>
  <c r="C1598" i="1"/>
  <c r="O1597" i="1"/>
  <c r="N1597" i="1"/>
  <c r="M1597" i="1"/>
  <c r="J1597" i="1"/>
  <c r="I1597" i="1"/>
  <c r="H1597" i="1"/>
  <c r="E1597" i="1"/>
  <c r="D1597" i="1"/>
  <c r="C1597" i="1"/>
  <c r="O1596" i="1"/>
  <c r="N1596" i="1"/>
  <c r="M1596" i="1"/>
  <c r="J1596" i="1"/>
  <c r="I1596" i="1"/>
  <c r="H1596" i="1"/>
  <c r="E1596" i="1"/>
  <c r="D1596" i="1"/>
  <c r="C1596" i="1"/>
  <c r="O1595" i="1"/>
  <c r="N1595" i="1"/>
  <c r="M1595" i="1"/>
  <c r="J1595" i="1"/>
  <c r="I1595" i="1"/>
  <c r="H1595" i="1"/>
  <c r="E1595" i="1"/>
  <c r="D1595" i="1"/>
  <c r="C1595" i="1"/>
  <c r="O1594" i="1"/>
  <c r="N1594" i="1"/>
  <c r="M1594" i="1"/>
  <c r="J1594" i="1"/>
  <c r="I1594" i="1"/>
  <c r="H1594" i="1"/>
  <c r="E1594" i="1"/>
  <c r="D1594" i="1"/>
  <c r="C1594" i="1"/>
  <c r="O1593" i="1"/>
  <c r="N1593" i="1"/>
  <c r="M1593" i="1"/>
  <c r="J1593" i="1"/>
  <c r="I1593" i="1"/>
  <c r="H1593" i="1"/>
  <c r="E1593" i="1"/>
  <c r="D1593" i="1"/>
  <c r="C1593" i="1"/>
  <c r="O1592" i="1"/>
  <c r="N1592" i="1"/>
  <c r="M1592" i="1"/>
  <c r="J1592" i="1"/>
  <c r="I1592" i="1"/>
  <c r="H1592" i="1"/>
  <c r="E1592" i="1"/>
  <c r="D1592" i="1"/>
  <c r="C1592" i="1"/>
  <c r="O1591" i="1"/>
  <c r="N1591" i="1"/>
  <c r="M1591" i="1"/>
  <c r="J1591" i="1"/>
  <c r="I1591" i="1"/>
  <c r="H1591" i="1"/>
  <c r="E1591" i="1"/>
  <c r="D1591" i="1"/>
  <c r="C1591" i="1"/>
  <c r="O1590" i="1"/>
  <c r="N1590" i="1"/>
  <c r="M1590" i="1"/>
  <c r="J1590" i="1"/>
  <c r="I1590" i="1"/>
  <c r="H1590" i="1"/>
  <c r="E1590" i="1"/>
  <c r="D1590" i="1"/>
  <c r="C1590" i="1"/>
  <c r="O1589" i="1"/>
  <c r="N1589" i="1"/>
  <c r="M1589" i="1"/>
  <c r="J1589" i="1"/>
  <c r="I1589" i="1"/>
  <c r="H1589" i="1"/>
  <c r="E1589" i="1"/>
  <c r="D1589" i="1"/>
  <c r="C1589" i="1"/>
  <c r="O1588" i="1"/>
  <c r="N1588" i="1"/>
  <c r="M1588" i="1"/>
  <c r="J1588" i="1"/>
  <c r="I1588" i="1"/>
  <c r="H1588" i="1"/>
  <c r="E1588" i="1"/>
  <c r="D1588" i="1"/>
  <c r="C1588" i="1"/>
  <c r="O1587" i="1"/>
  <c r="N1587" i="1"/>
  <c r="M1587" i="1"/>
  <c r="J1587" i="1"/>
  <c r="I1587" i="1"/>
  <c r="H1587" i="1"/>
  <c r="E1587" i="1"/>
  <c r="D1587" i="1"/>
  <c r="C1587" i="1"/>
  <c r="O1586" i="1"/>
  <c r="N1586" i="1"/>
  <c r="M1586" i="1"/>
  <c r="J1586" i="1"/>
  <c r="I1586" i="1"/>
  <c r="H1586" i="1"/>
  <c r="E1586" i="1"/>
  <c r="D1586" i="1"/>
  <c r="C1586" i="1"/>
  <c r="O1585" i="1"/>
  <c r="N1585" i="1"/>
  <c r="M1585" i="1"/>
  <c r="J1585" i="1"/>
  <c r="I1585" i="1"/>
  <c r="H1585" i="1"/>
  <c r="E1585" i="1"/>
  <c r="D1585" i="1"/>
  <c r="C1585" i="1"/>
  <c r="O1584" i="1"/>
  <c r="N1584" i="1"/>
  <c r="M1584" i="1"/>
  <c r="J1584" i="1"/>
  <c r="I1584" i="1"/>
  <c r="H1584" i="1"/>
  <c r="E1584" i="1"/>
  <c r="D1584" i="1"/>
  <c r="C1584" i="1"/>
  <c r="O1583" i="1"/>
  <c r="N1583" i="1"/>
  <c r="M1583" i="1"/>
  <c r="J1583" i="1"/>
  <c r="I1583" i="1"/>
  <c r="H1583" i="1"/>
  <c r="E1583" i="1"/>
  <c r="D1583" i="1"/>
  <c r="C1583" i="1"/>
  <c r="O1582" i="1"/>
  <c r="N1582" i="1"/>
  <c r="M1582" i="1"/>
  <c r="J1582" i="1"/>
  <c r="I1582" i="1"/>
  <c r="H1582" i="1"/>
  <c r="E1582" i="1"/>
  <c r="D1582" i="1"/>
  <c r="C1582" i="1"/>
  <c r="O1581" i="1"/>
  <c r="N1581" i="1"/>
  <c r="M1581" i="1"/>
  <c r="J1581" i="1"/>
  <c r="I1581" i="1"/>
  <c r="H1581" i="1"/>
  <c r="E1581" i="1"/>
  <c r="D1581" i="1"/>
  <c r="C1581" i="1"/>
  <c r="O1580" i="1"/>
  <c r="N1580" i="1"/>
  <c r="M1580" i="1"/>
  <c r="J1580" i="1"/>
  <c r="I1580" i="1"/>
  <c r="H1580" i="1"/>
  <c r="E1580" i="1"/>
  <c r="D1580" i="1"/>
  <c r="C1580" i="1"/>
  <c r="O1579" i="1"/>
  <c r="N1579" i="1"/>
  <c r="M1579" i="1"/>
  <c r="J1579" i="1"/>
  <c r="I1579" i="1"/>
  <c r="H1579" i="1"/>
  <c r="E1579" i="1"/>
  <c r="D1579" i="1"/>
  <c r="C1579" i="1"/>
  <c r="O1578" i="1"/>
  <c r="N1578" i="1"/>
  <c r="M1578" i="1"/>
  <c r="J1578" i="1"/>
  <c r="I1578" i="1"/>
  <c r="H1578" i="1"/>
  <c r="E1578" i="1"/>
  <c r="D1578" i="1"/>
  <c r="C1578" i="1"/>
  <c r="O1577" i="1"/>
  <c r="N1577" i="1"/>
  <c r="M1577" i="1"/>
  <c r="J1577" i="1"/>
  <c r="I1577" i="1"/>
  <c r="H1577" i="1"/>
  <c r="E1577" i="1"/>
  <c r="D1577" i="1"/>
  <c r="C1577" i="1"/>
  <c r="O1576" i="1"/>
  <c r="N1576" i="1"/>
  <c r="M1576" i="1"/>
  <c r="J1576" i="1"/>
  <c r="I1576" i="1"/>
  <c r="H1576" i="1"/>
  <c r="E1576" i="1"/>
  <c r="D1576" i="1"/>
  <c r="C1576" i="1"/>
  <c r="O1575" i="1"/>
  <c r="N1575" i="1"/>
  <c r="M1575" i="1"/>
  <c r="J1575" i="1"/>
  <c r="I1575" i="1"/>
  <c r="H1575" i="1"/>
  <c r="E1575" i="1"/>
  <c r="D1575" i="1"/>
  <c r="C1575" i="1"/>
  <c r="O1574" i="1"/>
  <c r="N1574" i="1"/>
  <c r="M1574" i="1"/>
  <c r="J1574" i="1"/>
  <c r="I1574" i="1"/>
  <c r="H1574" i="1"/>
  <c r="E1574" i="1"/>
  <c r="D1574" i="1"/>
  <c r="C1574" i="1"/>
  <c r="O1573" i="1"/>
  <c r="N1573" i="1"/>
  <c r="M1573" i="1"/>
  <c r="J1573" i="1"/>
  <c r="I1573" i="1"/>
  <c r="H1573" i="1"/>
  <c r="E1573" i="1"/>
  <c r="D1573" i="1"/>
  <c r="C1573" i="1"/>
  <c r="O1572" i="1"/>
  <c r="N1572" i="1"/>
  <c r="M1572" i="1"/>
  <c r="J1572" i="1"/>
  <c r="I1572" i="1"/>
  <c r="H1572" i="1"/>
  <c r="E1572" i="1"/>
  <c r="D1572" i="1"/>
  <c r="C1572" i="1"/>
  <c r="O1571" i="1"/>
  <c r="N1571" i="1"/>
  <c r="M1571" i="1"/>
  <c r="J1571" i="1"/>
  <c r="I1571" i="1"/>
  <c r="H1571" i="1"/>
  <c r="E1571" i="1"/>
  <c r="D1571" i="1"/>
  <c r="C1571" i="1"/>
  <c r="O1570" i="1"/>
  <c r="N1570" i="1"/>
  <c r="M1570" i="1"/>
  <c r="J1570" i="1"/>
  <c r="I1570" i="1"/>
  <c r="H1570" i="1"/>
  <c r="E1570" i="1"/>
  <c r="D1570" i="1"/>
  <c r="C1570" i="1"/>
  <c r="O1569" i="1"/>
  <c r="N1569" i="1"/>
  <c r="M1569" i="1"/>
  <c r="J1569" i="1"/>
  <c r="I1569" i="1"/>
  <c r="H1569" i="1"/>
  <c r="E1569" i="1"/>
  <c r="D1569" i="1"/>
  <c r="C1569" i="1"/>
  <c r="O1568" i="1"/>
  <c r="N1568" i="1"/>
  <c r="M1568" i="1"/>
  <c r="J1568" i="1"/>
  <c r="I1568" i="1"/>
  <c r="H1568" i="1"/>
  <c r="E1568" i="1"/>
  <c r="D1568" i="1"/>
  <c r="C1568" i="1"/>
  <c r="O1567" i="1"/>
  <c r="N1567" i="1"/>
  <c r="M1567" i="1"/>
  <c r="J1567" i="1"/>
  <c r="I1567" i="1"/>
  <c r="H1567" i="1"/>
  <c r="E1567" i="1"/>
  <c r="D1567" i="1"/>
  <c r="C1567" i="1"/>
  <c r="O1566" i="1"/>
  <c r="N1566" i="1"/>
  <c r="M1566" i="1"/>
  <c r="J1566" i="1"/>
  <c r="I1566" i="1"/>
  <c r="H1566" i="1"/>
  <c r="E1566" i="1"/>
  <c r="D1566" i="1"/>
  <c r="C1566" i="1"/>
  <c r="O1565" i="1"/>
  <c r="N1565" i="1"/>
  <c r="M1565" i="1"/>
  <c r="J1565" i="1"/>
  <c r="I1565" i="1"/>
  <c r="H1565" i="1"/>
  <c r="E1565" i="1"/>
  <c r="D1565" i="1"/>
  <c r="C1565" i="1"/>
  <c r="O1564" i="1"/>
  <c r="N1564" i="1"/>
  <c r="M1564" i="1"/>
  <c r="J1564" i="1"/>
  <c r="I1564" i="1"/>
  <c r="H1564" i="1"/>
  <c r="E1564" i="1"/>
  <c r="D1564" i="1"/>
  <c r="C1564" i="1"/>
  <c r="O1563" i="1"/>
  <c r="N1563" i="1"/>
  <c r="M1563" i="1"/>
  <c r="J1563" i="1"/>
  <c r="I1563" i="1"/>
  <c r="H1563" i="1"/>
  <c r="E1563" i="1"/>
  <c r="D1563" i="1"/>
  <c r="C1563" i="1"/>
  <c r="O1562" i="1"/>
  <c r="N1562" i="1"/>
  <c r="M1562" i="1"/>
  <c r="J1562" i="1"/>
  <c r="I1562" i="1"/>
  <c r="H1562" i="1"/>
  <c r="E1562" i="1"/>
  <c r="D1562" i="1"/>
  <c r="C1562" i="1"/>
  <c r="O1561" i="1"/>
  <c r="N1561" i="1"/>
  <c r="M1561" i="1"/>
  <c r="J1561" i="1"/>
  <c r="I1561" i="1"/>
  <c r="H1561" i="1"/>
  <c r="E1561" i="1"/>
  <c r="D1561" i="1"/>
  <c r="C1561" i="1"/>
  <c r="O1560" i="1"/>
  <c r="N1560" i="1"/>
  <c r="M1560" i="1"/>
  <c r="J1560" i="1"/>
  <c r="I1560" i="1"/>
  <c r="H1560" i="1"/>
  <c r="E1560" i="1"/>
  <c r="D1560" i="1"/>
  <c r="C1560" i="1"/>
  <c r="O1559" i="1"/>
  <c r="N1559" i="1"/>
  <c r="M1559" i="1"/>
  <c r="J1559" i="1"/>
  <c r="I1559" i="1"/>
  <c r="H1559" i="1"/>
  <c r="E1559" i="1"/>
  <c r="D1559" i="1"/>
  <c r="C1559" i="1"/>
  <c r="O1558" i="1"/>
  <c r="N1558" i="1"/>
  <c r="M1558" i="1"/>
  <c r="J1558" i="1"/>
  <c r="I1558" i="1"/>
  <c r="H1558" i="1"/>
  <c r="E1558" i="1"/>
  <c r="D1558" i="1"/>
  <c r="C1558" i="1"/>
  <c r="O1557" i="1"/>
  <c r="N1557" i="1"/>
  <c r="M1557" i="1"/>
  <c r="J1557" i="1"/>
  <c r="I1557" i="1"/>
  <c r="H1557" i="1"/>
  <c r="E1557" i="1"/>
  <c r="D1557" i="1"/>
  <c r="C1557" i="1"/>
  <c r="O1556" i="1"/>
  <c r="N1556" i="1"/>
  <c r="M1556" i="1"/>
  <c r="J1556" i="1"/>
  <c r="I1556" i="1"/>
  <c r="H1556" i="1"/>
  <c r="E1556" i="1"/>
  <c r="D1556" i="1"/>
  <c r="C1556" i="1"/>
  <c r="O1555" i="1"/>
  <c r="N1555" i="1"/>
  <c r="M1555" i="1"/>
  <c r="J1555" i="1"/>
  <c r="I1555" i="1"/>
  <c r="H1555" i="1"/>
  <c r="E1555" i="1"/>
  <c r="D1555" i="1"/>
  <c r="C1555" i="1"/>
  <c r="O1554" i="1"/>
  <c r="N1554" i="1"/>
  <c r="M1554" i="1"/>
  <c r="J1554" i="1"/>
  <c r="I1554" i="1"/>
  <c r="H1554" i="1"/>
  <c r="E1554" i="1"/>
  <c r="D1554" i="1"/>
  <c r="C1554" i="1"/>
  <c r="O1553" i="1"/>
  <c r="N1553" i="1"/>
  <c r="M1553" i="1"/>
  <c r="J1553" i="1"/>
  <c r="I1553" i="1"/>
  <c r="H1553" i="1"/>
  <c r="E1553" i="1"/>
  <c r="D1553" i="1"/>
  <c r="C1553" i="1"/>
  <c r="O1552" i="1"/>
  <c r="N1552" i="1"/>
  <c r="M1552" i="1"/>
  <c r="J1552" i="1"/>
  <c r="I1552" i="1"/>
  <c r="H1552" i="1"/>
  <c r="E1552" i="1"/>
  <c r="D1552" i="1"/>
  <c r="C1552" i="1"/>
  <c r="O1551" i="1"/>
  <c r="N1551" i="1"/>
  <c r="M1551" i="1"/>
  <c r="J1551" i="1"/>
  <c r="I1551" i="1"/>
  <c r="H1551" i="1"/>
  <c r="E1551" i="1"/>
  <c r="D1551" i="1"/>
  <c r="C1551" i="1"/>
  <c r="O1550" i="1"/>
  <c r="N1550" i="1"/>
  <c r="M1550" i="1"/>
  <c r="J1550" i="1"/>
  <c r="I1550" i="1"/>
  <c r="H1550" i="1"/>
  <c r="E1550" i="1"/>
  <c r="D1550" i="1"/>
  <c r="C1550" i="1"/>
  <c r="O1549" i="1"/>
  <c r="N1549" i="1"/>
  <c r="M1549" i="1"/>
  <c r="J1549" i="1"/>
  <c r="I1549" i="1"/>
  <c r="H1549" i="1"/>
  <c r="E1549" i="1"/>
  <c r="D1549" i="1"/>
  <c r="C1549" i="1"/>
  <c r="O1548" i="1"/>
  <c r="N1548" i="1"/>
  <c r="M1548" i="1"/>
  <c r="J1548" i="1"/>
  <c r="I1548" i="1"/>
  <c r="H1548" i="1"/>
  <c r="E1548" i="1"/>
  <c r="D1548" i="1"/>
  <c r="C1548" i="1"/>
  <c r="O1547" i="1"/>
  <c r="N1547" i="1"/>
  <c r="M1547" i="1"/>
  <c r="J1547" i="1"/>
  <c r="I1547" i="1"/>
  <c r="H1547" i="1"/>
  <c r="E1547" i="1"/>
  <c r="D1547" i="1"/>
  <c r="C1547" i="1"/>
  <c r="O1546" i="1"/>
  <c r="N1546" i="1"/>
  <c r="M1546" i="1"/>
  <c r="J1546" i="1"/>
  <c r="I1546" i="1"/>
  <c r="H1546" i="1"/>
  <c r="E1546" i="1"/>
  <c r="D1546" i="1"/>
  <c r="C1546" i="1"/>
  <c r="O1545" i="1"/>
  <c r="N1545" i="1"/>
  <c r="M1545" i="1"/>
  <c r="J1545" i="1"/>
  <c r="I1545" i="1"/>
  <c r="H1545" i="1"/>
  <c r="E1545" i="1"/>
  <c r="D1545" i="1"/>
  <c r="C1545" i="1"/>
  <c r="O1544" i="1"/>
  <c r="N1544" i="1"/>
  <c r="M1544" i="1"/>
  <c r="J1544" i="1"/>
  <c r="I1544" i="1"/>
  <c r="H1544" i="1"/>
  <c r="E1544" i="1"/>
  <c r="D1544" i="1"/>
  <c r="C1544" i="1"/>
  <c r="O1543" i="1"/>
  <c r="N1543" i="1"/>
  <c r="M1543" i="1"/>
  <c r="J1543" i="1"/>
  <c r="I1543" i="1"/>
  <c r="H1543" i="1"/>
  <c r="E1543" i="1"/>
  <c r="D1543" i="1"/>
  <c r="C1543" i="1"/>
  <c r="O1542" i="1"/>
  <c r="N1542" i="1"/>
  <c r="M1542" i="1"/>
  <c r="J1542" i="1"/>
  <c r="I1542" i="1"/>
  <c r="H1542" i="1"/>
  <c r="E1542" i="1"/>
  <c r="D1542" i="1"/>
  <c r="C1542" i="1"/>
  <c r="O1541" i="1"/>
  <c r="N1541" i="1"/>
  <c r="M1541" i="1"/>
  <c r="J1541" i="1"/>
  <c r="I1541" i="1"/>
  <c r="H1541" i="1"/>
  <c r="E1541" i="1"/>
  <c r="D1541" i="1"/>
  <c r="C1541" i="1"/>
  <c r="O1540" i="1"/>
  <c r="N1540" i="1"/>
  <c r="M1540" i="1"/>
  <c r="J1540" i="1"/>
  <c r="I1540" i="1"/>
  <c r="H1540" i="1"/>
  <c r="E1540" i="1"/>
  <c r="D1540" i="1"/>
  <c r="C1540" i="1"/>
  <c r="O1539" i="1"/>
  <c r="N1539" i="1"/>
  <c r="M1539" i="1"/>
  <c r="J1539" i="1"/>
  <c r="I1539" i="1"/>
  <c r="H1539" i="1"/>
  <c r="E1539" i="1"/>
  <c r="D1539" i="1"/>
  <c r="C1539" i="1"/>
  <c r="O1538" i="1"/>
  <c r="N1538" i="1"/>
  <c r="M1538" i="1"/>
  <c r="J1538" i="1"/>
  <c r="I1538" i="1"/>
  <c r="H1538" i="1"/>
  <c r="E1538" i="1"/>
  <c r="D1538" i="1"/>
  <c r="C1538" i="1"/>
  <c r="O1537" i="1"/>
  <c r="N1537" i="1"/>
  <c r="M1537" i="1"/>
  <c r="J1537" i="1"/>
  <c r="I1537" i="1"/>
  <c r="H1537" i="1"/>
  <c r="E1537" i="1"/>
  <c r="D1537" i="1"/>
  <c r="C1537" i="1"/>
  <c r="O1536" i="1"/>
  <c r="N1536" i="1"/>
  <c r="M1536" i="1"/>
  <c r="J1536" i="1"/>
  <c r="I1536" i="1"/>
  <c r="H1536" i="1"/>
  <c r="E1536" i="1"/>
  <c r="D1536" i="1"/>
  <c r="C1536" i="1"/>
  <c r="O1535" i="1"/>
  <c r="N1535" i="1"/>
  <c r="M1535" i="1"/>
  <c r="J1535" i="1"/>
  <c r="I1535" i="1"/>
  <c r="H1535" i="1"/>
  <c r="E1535" i="1"/>
  <c r="D1535" i="1"/>
  <c r="C1535" i="1"/>
  <c r="O1534" i="1"/>
  <c r="N1534" i="1"/>
  <c r="M1534" i="1"/>
  <c r="J1534" i="1"/>
  <c r="I1534" i="1"/>
  <c r="H1534" i="1"/>
  <c r="E1534" i="1"/>
  <c r="D1534" i="1"/>
  <c r="C1534" i="1"/>
  <c r="O1533" i="1"/>
  <c r="N1533" i="1"/>
  <c r="M1533" i="1"/>
  <c r="J1533" i="1"/>
  <c r="I1533" i="1"/>
  <c r="H1533" i="1"/>
  <c r="E1533" i="1"/>
  <c r="D1533" i="1"/>
  <c r="C1533" i="1"/>
  <c r="O1532" i="1"/>
  <c r="N1532" i="1"/>
  <c r="M1532" i="1"/>
  <c r="J1532" i="1"/>
  <c r="I1532" i="1"/>
  <c r="H1532" i="1"/>
  <c r="E1532" i="1"/>
  <c r="D1532" i="1"/>
  <c r="C1532" i="1"/>
  <c r="O1531" i="1"/>
  <c r="N1531" i="1"/>
  <c r="M1531" i="1"/>
  <c r="J1531" i="1"/>
  <c r="I1531" i="1"/>
  <c r="H1531" i="1"/>
  <c r="E1531" i="1"/>
  <c r="D1531" i="1"/>
  <c r="C1531" i="1"/>
  <c r="O1530" i="1"/>
  <c r="N1530" i="1"/>
  <c r="M1530" i="1"/>
  <c r="J1530" i="1"/>
  <c r="I1530" i="1"/>
  <c r="H1530" i="1"/>
  <c r="E1530" i="1"/>
  <c r="D1530" i="1"/>
  <c r="C1530" i="1"/>
  <c r="O1529" i="1"/>
  <c r="N1529" i="1"/>
  <c r="M1529" i="1"/>
  <c r="J1529" i="1"/>
  <c r="I1529" i="1"/>
  <c r="H1529" i="1"/>
  <c r="E1529" i="1"/>
  <c r="D1529" i="1"/>
  <c r="C1529" i="1"/>
  <c r="O1528" i="1"/>
  <c r="N1528" i="1"/>
  <c r="M1528" i="1"/>
  <c r="J1528" i="1"/>
  <c r="I1528" i="1"/>
  <c r="H1528" i="1"/>
  <c r="E1528" i="1"/>
  <c r="D1528" i="1"/>
  <c r="C1528" i="1"/>
  <c r="O1527" i="1"/>
  <c r="N1527" i="1"/>
  <c r="M1527" i="1"/>
  <c r="J1527" i="1"/>
  <c r="I1527" i="1"/>
  <c r="H1527" i="1"/>
  <c r="E1527" i="1"/>
  <c r="D1527" i="1"/>
  <c r="C1527" i="1"/>
  <c r="O1526" i="1"/>
  <c r="N1526" i="1"/>
  <c r="M1526" i="1"/>
  <c r="J1526" i="1"/>
  <c r="I1526" i="1"/>
  <c r="H1526" i="1"/>
  <c r="E1526" i="1"/>
  <c r="D1526" i="1"/>
  <c r="C1526" i="1"/>
  <c r="O1525" i="1"/>
  <c r="N1525" i="1"/>
  <c r="M1525" i="1"/>
  <c r="J1525" i="1"/>
  <c r="I1525" i="1"/>
  <c r="H1525" i="1"/>
  <c r="E1525" i="1"/>
  <c r="D1525" i="1"/>
  <c r="C1525" i="1"/>
  <c r="O1524" i="1"/>
  <c r="N1524" i="1"/>
  <c r="M1524" i="1"/>
  <c r="J1524" i="1"/>
  <c r="I1524" i="1"/>
  <c r="H1524" i="1"/>
  <c r="E1524" i="1"/>
  <c r="D1524" i="1"/>
  <c r="C1524" i="1"/>
  <c r="O1523" i="1"/>
  <c r="N1523" i="1"/>
  <c r="M1523" i="1"/>
  <c r="J1523" i="1"/>
  <c r="I1523" i="1"/>
  <c r="H1523" i="1"/>
  <c r="E1523" i="1"/>
  <c r="D1523" i="1"/>
  <c r="C1523" i="1"/>
  <c r="O1522" i="1"/>
  <c r="N1522" i="1"/>
  <c r="M1522" i="1"/>
  <c r="J1522" i="1"/>
  <c r="I1522" i="1"/>
  <c r="H1522" i="1"/>
  <c r="E1522" i="1"/>
  <c r="D1522" i="1"/>
  <c r="C1522" i="1"/>
  <c r="O1521" i="1"/>
  <c r="N1521" i="1"/>
  <c r="M1521" i="1"/>
  <c r="J1521" i="1"/>
  <c r="I1521" i="1"/>
  <c r="H1521" i="1"/>
  <c r="E1521" i="1"/>
  <c r="D1521" i="1"/>
  <c r="C1521" i="1"/>
  <c r="O1520" i="1"/>
  <c r="N1520" i="1"/>
  <c r="M1520" i="1"/>
  <c r="J1520" i="1"/>
  <c r="I1520" i="1"/>
  <c r="H1520" i="1"/>
  <c r="E1520" i="1"/>
  <c r="D1520" i="1"/>
  <c r="C1520" i="1"/>
  <c r="O1519" i="1"/>
  <c r="N1519" i="1"/>
  <c r="M1519" i="1"/>
  <c r="J1519" i="1"/>
  <c r="I1519" i="1"/>
  <c r="H1519" i="1"/>
  <c r="E1519" i="1"/>
  <c r="D1519" i="1"/>
  <c r="C1519" i="1"/>
  <c r="O1518" i="1"/>
  <c r="N1518" i="1"/>
  <c r="M1518" i="1"/>
  <c r="J1518" i="1"/>
  <c r="I1518" i="1"/>
  <c r="H1518" i="1"/>
  <c r="E1518" i="1"/>
  <c r="D1518" i="1"/>
  <c r="C1518" i="1"/>
  <c r="O1517" i="1"/>
  <c r="N1517" i="1"/>
  <c r="M1517" i="1"/>
  <c r="J1517" i="1"/>
  <c r="I1517" i="1"/>
  <c r="H1517" i="1"/>
  <c r="E1517" i="1"/>
  <c r="D1517" i="1"/>
  <c r="C1517" i="1"/>
  <c r="O1516" i="1"/>
  <c r="N1516" i="1"/>
  <c r="M1516" i="1"/>
  <c r="J1516" i="1"/>
  <c r="I1516" i="1"/>
  <c r="H1516" i="1"/>
  <c r="E1516" i="1"/>
  <c r="D1516" i="1"/>
  <c r="C1516" i="1"/>
  <c r="O1515" i="1"/>
  <c r="N1515" i="1"/>
  <c r="M1515" i="1"/>
  <c r="J1515" i="1"/>
  <c r="I1515" i="1"/>
  <c r="H1515" i="1"/>
  <c r="E1515" i="1"/>
  <c r="D1515" i="1"/>
  <c r="C1515" i="1"/>
  <c r="O1514" i="1"/>
  <c r="N1514" i="1"/>
  <c r="M1514" i="1"/>
  <c r="J1514" i="1"/>
  <c r="I1514" i="1"/>
  <c r="H1514" i="1"/>
  <c r="E1514" i="1"/>
  <c r="D1514" i="1"/>
  <c r="C1514" i="1"/>
  <c r="O1513" i="1"/>
  <c r="N1513" i="1"/>
  <c r="M1513" i="1"/>
  <c r="J1513" i="1"/>
  <c r="I1513" i="1"/>
  <c r="H1513" i="1"/>
  <c r="E1513" i="1"/>
  <c r="D1513" i="1"/>
  <c r="C1513" i="1"/>
  <c r="O1512" i="1"/>
  <c r="N1512" i="1"/>
  <c r="M1512" i="1"/>
  <c r="J1512" i="1"/>
  <c r="I1512" i="1"/>
  <c r="H1512" i="1"/>
  <c r="E1512" i="1"/>
  <c r="D1512" i="1"/>
  <c r="C1512" i="1"/>
  <c r="O1511" i="1"/>
  <c r="N1511" i="1"/>
  <c r="M1511" i="1"/>
  <c r="J1511" i="1"/>
  <c r="I1511" i="1"/>
  <c r="H1511" i="1"/>
  <c r="E1511" i="1"/>
  <c r="D1511" i="1"/>
  <c r="C1511" i="1"/>
  <c r="O1510" i="1"/>
  <c r="N1510" i="1"/>
  <c r="M1510" i="1"/>
  <c r="J1510" i="1"/>
  <c r="I1510" i="1"/>
  <c r="H1510" i="1"/>
  <c r="E1510" i="1"/>
  <c r="D1510" i="1"/>
  <c r="C1510" i="1"/>
  <c r="O1509" i="1"/>
  <c r="N1509" i="1"/>
  <c r="M1509" i="1"/>
  <c r="J1509" i="1"/>
  <c r="I1509" i="1"/>
  <c r="H1509" i="1"/>
  <c r="E1509" i="1"/>
  <c r="D1509" i="1"/>
  <c r="C1509" i="1"/>
  <c r="O1508" i="1"/>
  <c r="N1508" i="1"/>
  <c r="M1508" i="1"/>
  <c r="J1508" i="1"/>
  <c r="I1508" i="1"/>
  <c r="H1508" i="1"/>
  <c r="E1508" i="1"/>
  <c r="D1508" i="1"/>
  <c r="C1508" i="1"/>
  <c r="O1507" i="1"/>
  <c r="N1507" i="1"/>
  <c r="M1507" i="1"/>
  <c r="J1507" i="1"/>
  <c r="I1507" i="1"/>
  <c r="H1507" i="1"/>
  <c r="E1507" i="1"/>
  <c r="D1507" i="1"/>
  <c r="C1507" i="1"/>
  <c r="O1506" i="1"/>
  <c r="N1506" i="1"/>
  <c r="M1506" i="1"/>
  <c r="J1506" i="1"/>
  <c r="I1506" i="1"/>
  <c r="H1506" i="1"/>
  <c r="E1506" i="1"/>
  <c r="D1506" i="1"/>
  <c r="C1506" i="1"/>
  <c r="O1505" i="1"/>
  <c r="N1505" i="1"/>
  <c r="M1505" i="1"/>
  <c r="J1505" i="1"/>
  <c r="I1505" i="1"/>
  <c r="H1505" i="1"/>
  <c r="E1505" i="1"/>
  <c r="D1505" i="1"/>
  <c r="C1505" i="1"/>
  <c r="O1504" i="1"/>
  <c r="N1504" i="1"/>
  <c r="M1504" i="1"/>
  <c r="J1504" i="1"/>
  <c r="I1504" i="1"/>
  <c r="H1504" i="1"/>
  <c r="E1504" i="1"/>
  <c r="D1504" i="1"/>
  <c r="C1504" i="1"/>
  <c r="O1503" i="1"/>
  <c r="N1503" i="1"/>
  <c r="M1503" i="1"/>
  <c r="J1503" i="1"/>
  <c r="I1503" i="1"/>
  <c r="H1503" i="1"/>
  <c r="E1503" i="1"/>
  <c r="D1503" i="1"/>
  <c r="C1503" i="1"/>
  <c r="O1502" i="1"/>
  <c r="N1502" i="1"/>
  <c r="M1502" i="1"/>
  <c r="J1502" i="1"/>
  <c r="I1502" i="1"/>
  <c r="H1502" i="1"/>
  <c r="E1502" i="1"/>
  <c r="D1502" i="1"/>
  <c r="C1502" i="1"/>
  <c r="O1501" i="1"/>
  <c r="N1501" i="1"/>
  <c r="M1501" i="1"/>
  <c r="J1501" i="1"/>
  <c r="I1501" i="1"/>
  <c r="H1501" i="1"/>
  <c r="E1501" i="1"/>
  <c r="D1501" i="1"/>
  <c r="C1501" i="1"/>
  <c r="O1500" i="1"/>
  <c r="N1500" i="1"/>
  <c r="M1500" i="1"/>
  <c r="J1500" i="1"/>
  <c r="I1500" i="1"/>
  <c r="H1500" i="1"/>
  <c r="E1500" i="1"/>
  <c r="D1500" i="1"/>
  <c r="C1500" i="1"/>
  <c r="O1499" i="1"/>
  <c r="N1499" i="1"/>
  <c r="M1499" i="1"/>
  <c r="J1499" i="1"/>
  <c r="I1499" i="1"/>
  <c r="H1499" i="1"/>
  <c r="E1499" i="1"/>
  <c r="D1499" i="1"/>
  <c r="C1499" i="1"/>
  <c r="O1498" i="1"/>
  <c r="N1498" i="1"/>
  <c r="M1498" i="1"/>
  <c r="J1498" i="1"/>
  <c r="I1498" i="1"/>
  <c r="H1498" i="1"/>
  <c r="E1498" i="1"/>
  <c r="D1498" i="1"/>
  <c r="C1498" i="1"/>
  <c r="O1497" i="1"/>
  <c r="N1497" i="1"/>
  <c r="M1497" i="1"/>
  <c r="J1497" i="1"/>
  <c r="I1497" i="1"/>
  <c r="H1497" i="1"/>
  <c r="E1497" i="1"/>
  <c r="D1497" i="1"/>
  <c r="C1497" i="1"/>
  <c r="O1496" i="1"/>
  <c r="N1496" i="1"/>
  <c r="M1496" i="1"/>
  <c r="J1496" i="1"/>
  <c r="I1496" i="1"/>
  <c r="H1496" i="1"/>
  <c r="E1496" i="1"/>
  <c r="D1496" i="1"/>
  <c r="C1496" i="1"/>
  <c r="O1495" i="1"/>
  <c r="N1495" i="1"/>
  <c r="M1495" i="1"/>
  <c r="J1495" i="1"/>
  <c r="I1495" i="1"/>
  <c r="H1495" i="1"/>
  <c r="E1495" i="1"/>
  <c r="D1495" i="1"/>
  <c r="C1495" i="1"/>
  <c r="O1494" i="1"/>
  <c r="N1494" i="1"/>
  <c r="M1494" i="1"/>
  <c r="J1494" i="1"/>
  <c r="I1494" i="1"/>
  <c r="H1494" i="1"/>
  <c r="E1494" i="1"/>
  <c r="D1494" i="1"/>
  <c r="C1494" i="1"/>
  <c r="O1493" i="1"/>
  <c r="N1493" i="1"/>
  <c r="M1493" i="1"/>
  <c r="J1493" i="1"/>
  <c r="I1493" i="1"/>
  <c r="H1493" i="1"/>
  <c r="E1493" i="1"/>
  <c r="D1493" i="1"/>
  <c r="C1493" i="1"/>
  <c r="O1492" i="1"/>
  <c r="N1492" i="1"/>
  <c r="M1492" i="1"/>
  <c r="J1492" i="1"/>
  <c r="I1492" i="1"/>
  <c r="H1492" i="1"/>
  <c r="E1492" i="1"/>
  <c r="D1492" i="1"/>
  <c r="C1492" i="1"/>
  <c r="O1491" i="1"/>
  <c r="N1491" i="1"/>
  <c r="M1491" i="1"/>
  <c r="J1491" i="1"/>
  <c r="I1491" i="1"/>
  <c r="H1491" i="1"/>
  <c r="E1491" i="1"/>
  <c r="D1491" i="1"/>
  <c r="C1491" i="1"/>
  <c r="O1490" i="1"/>
  <c r="N1490" i="1"/>
  <c r="M1490" i="1"/>
  <c r="J1490" i="1"/>
  <c r="I1490" i="1"/>
  <c r="H1490" i="1"/>
  <c r="E1490" i="1"/>
  <c r="D1490" i="1"/>
  <c r="C1490" i="1"/>
  <c r="O1489" i="1"/>
  <c r="N1489" i="1"/>
  <c r="M1489" i="1"/>
  <c r="J1489" i="1"/>
  <c r="I1489" i="1"/>
  <c r="H1489" i="1"/>
  <c r="E1489" i="1"/>
  <c r="D1489" i="1"/>
  <c r="C1489" i="1"/>
  <c r="O1488" i="1"/>
  <c r="N1488" i="1"/>
  <c r="M1488" i="1"/>
  <c r="J1488" i="1"/>
  <c r="I1488" i="1"/>
  <c r="H1488" i="1"/>
  <c r="E1488" i="1"/>
  <c r="D1488" i="1"/>
  <c r="C1488" i="1"/>
  <c r="O1487" i="1"/>
  <c r="N1487" i="1"/>
  <c r="M1487" i="1"/>
  <c r="J1487" i="1"/>
  <c r="I1487" i="1"/>
  <c r="H1487" i="1"/>
  <c r="E1487" i="1"/>
  <c r="D1487" i="1"/>
  <c r="C1487" i="1"/>
  <c r="O1486" i="1"/>
  <c r="N1486" i="1"/>
  <c r="M1486" i="1"/>
  <c r="J1486" i="1"/>
  <c r="I1486" i="1"/>
  <c r="H1486" i="1"/>
  <c r="E1486" i="1"/>
  <c r="D1486" i="1"/>
  <c r="C1486" i="1"/>
  <c r="O1485" i="1"/>
  <c r="N1485" i="1"/>
  <c r="M1485" i="1"/>
  <c r="J1485" i="1"/>
  <c r="I1485" i="1"/>
  <c r="H1485" i="1"/>
  <c r="E1485" i="1"/>
  <c r="D1485" i="1"/>
  <c r="C1485" i="1"/>
  <c r="O1484" i="1"/>
  <c r="N1484" i="1"/>
  <c r="M1484" i="1"/>
  <c r="J1484" i="1"/>
  <c r="I1484" i="1"/>
  <c r="H1484" i="1"/>
  <c r="E1484" i="1"/>
  <c r="D1484" i="1"/>
  <c r="C1484" i="1"/>
  <c r="O1483" i="1"/>
  <c r="N1483" i="1"/>
  <c r="M1483" i="1"/>
  <c r="J1483" i="1"/>
  <c r="I1483" i="1"/>
  <c r="H1483" i="1"/>
  <c r="E1483" i="1"/>
  <c r="D1483" i="1"/>
  <c r="C1483" i="1"/>
  <c r="O1482" i="1"/>
  <c r="N1482" i="1"/>
  <c r="M1482" i="1"/>
  <c r="J1482" i="1"/>
  <c r="I1482" i="1"/>
  <c r="H1482" i="1"/>
  <c r="E1482" i="1"/>
  <c r="D1482" i="1"/>
  <c r="C1482" i="1"/>
  <c r="O1481" i="1"/>
  <c r="N1481" i="1"/>
  <c r="M1481" i="1"/>
  <c r="J1481" i="1"/>
  <c r="I1481" i="1"/>
  <c r="H1481" i="1"/>
  <c r="E1481" i="1"/>
  <c r="D1481" i="1"/>
  <c r="C1481" i="1"/>
  <c r="O1480" i="1"/>
  <c r="N1480" i="1"/>
  <c r="M1480" i="1"/>
  <c r="J1480" i="1"/>
  <c r="I1480" i="1"/>
  <c r="H1480" i="1"/>
  <c r="E1480" i="1"/>
  <c r="D1480" i="1"/>
  <c r="C1480" i="1"/>
  <c r="O1479" i="1"/>
  <c r="N1479" i="1"/>
  <c r="M1479" i="1"/>
  <c r="J1479" i="1"/>
  <c r="I1479" i="1"/>
  <c r="H1479" i="1"/>
  <c r="E1479" i="1"/>
  <c r="D1479" i="1"/>
  <c r="C1479" i="1"/>
  <c r="O1478" i="1"/>
  <c r="N1478" i="1"/>
  <c r="M1478" i="1"/>
  <c r="J1478" i="1"/>
  <c r="I1478" i="1"/>
  <c r="H1478" i="1"/>
  <c r="E1478" i="1"/>
  <c r="D1478" i="1"/>
  <c r="C1478" i="1"/>
  <c r="O1477" i="1"/>
  <c r="N1477" i="1"/>
  <c r="M1477" i="1"/>
  <c r="J1477" i="1"/>
  <c r="I1477" i="1"/>
  <c r="H1477" i="1"/>
  <c r="E1477" i="1"/>
  <c r="D1477" i="1"/>
  <c r="C1477" i="1"/>
  <c r="O1476" i="1"/>
  <c r="N1476" i="1"/>
  <c r="M1476" i="1"/>
  <c r="J1476" i="1"/>
  <c r="I1476" i="1"/>
  <c r="H1476" i="1"/>
  <c r="E1476" i="1"/>
  <c r="D1476" i="1"/>
  <c r="C1476" i="1"/>
  <c r="O1475" i="1"/>
  <c r="N1475" i="1"/>
  <c r="M1475" i="1"/>
  <c r="J1475" i="1"/>
  <c r="I1475" i="1"/>
  <c r="H1475" i="1"/>
  <c r="E1475" i="1"/>
  <c r="D1475" i="1"/>
  <c r="C1475" i="1"/>
  <c r="O1474" i="1"/>
  <c r="N1474" i="1"/>
  <c r="M1474" i="1"/>
  <c r="J1474" i="1"/>
  <c r="I1474" i="1"/>
  <c r="H1474" i="1"/>
  <c r="E1474" i="1"/>
  <c r="D1474" i="1"/>
  <c r="C1474" i="1"/>
  <c r="O1473" i="1"/>
  <c r="N1473" i="1"/>
  <c r="M1473" i="1"/>
  <c r="J1473" i="1"/>
  <c r="I1473" i="1"/>
  <c r="H1473" i="1"/>
  <c r="E1473" i="1"/>
  <c r="D1473" i="1"/>
  <c r="C1473" i="1"/>
  <c r="O1472" i="1"/>
  <c r="N1472" i="1"/>
  <c r="M1472" i="1"/>
  <c r="J1472" i="1"/>
  <c r="I1472" i="1"/>
  <c r="H1472" i="1"/>
  <c r="E1472" i="1"/>
  <c r="D1472" i="1"/>
  <c r="C1472" i="1"/>
  <c r="O1471" i="1"/>
  <c r="N1471" i="1"/>
  <c r="M1471" i="1"/>
  <c r="J1471" i="1"/>
  <c r="I1471" i="1"/>
  <c r="H1471" i="1"/>
  <c r="E1471" i="1"/>
  <c r="D1471" i="1"/>
  <c r="C1471" i="1"/>
  <c r="O1470" i="1"/>
  <c r="N1470" i="1"/>
  <c r="M1470" i="1"/>
  <c r="J1470" i="1"/>
  <c r="I1470" i="1"/>
  <c r="H1470" i="1"/>
  <c r="E1470" i="1"/>
  <c r="D1470" i="1"/>
  <c r="C1470" i="1"/>
  <c r="O1469" i="1"/>
  <c r="N1469" i="1"/>
  <c r="M1469" i="1"/>
  <c r="J1469" i="1"/>
  <c r="I1469" i="1"/>
  <c r="H1469" i="1"/>
  <c r="E1469" i="1"/>
  <c r="D1469" i="1"/>
  <c r="C1469" i="1"/>
  <c r="O1468" i="1"/>
  <c r="N1468" i="1"/>
  <c r="M1468" i="1"/>
  <c r="J1468" i="1"/>
  <c r="I1468" i="1"/>
  <c r="H1468" i="1"/>
  <c r="E1468" i="1"/>
  <c r="D1468" i="1"/>
  <c r="C1468" i="1"/>
  <c r="O1467" i="1"/>
  <c r="N1467" i="1"/>
  <c r="M1467" i="1"/>
  <c r="J1467" i="1"/>
  <c r="I1467" i="1"/>
  <c r="H1467" i="1"/>
  <c r="E1467" i="1"/>
  <c r="D1467" i="1"/>
  <c r="C1467" i="1"/>
  <c r="O1466" i="1"/>
  <c r="N1466" i="1"/>
  <c r="M1466" i="1"/>
  <c r="J1466" i="1"/>
  <c r="I1466" i="1"/>
  <c r="H1466" i="1"/>
  <c r="E1466" i="1"/>
  <c r="D1466" i="1"/>
  <c r="C1466" i="1"/>
  <c r="O1465" i="1"/>
  <c r="N1465" i="1"/>
  <c r="M1465" i="1"/>
  <c r="J1465" i="1"/>
  <c r="I1465" i="1"/>
  <c r="H1465" i="1"/>
  <c r="E1465" i="1"/>
  <c r="D1465" i="1"/>
  <c r="C1465" i="1"/>
  <c r="O1464" i="1"/>
  <c r="N1464" i="1"/>
  <c r="M1464" i="1"/>
  <c r="J1464" i="1"/>
  <c r="I1464" i="1"/>
  <c r="H1464" i="1"/>
  <c r="E1464" i="1"/>
  <c r="D1464" i="1"/>
  <c r="C1464" i="1"/>
  <c r="O1463" i="1"/>
  <c r="N1463" i="1"/>
  <c r="M1463" i="1"/>
  <c r="J1463" i="1"/>
  <c r="I1463" i="1"/>
  <c r="H1463" i="1"/>
  <c r="E1463" i="1"/>
  <c r="D1463" i="1"/>
  <c r="C1463" i="1"/>
  <c r="O1462" i="1"/>
  <c r="N1462" i="1"/>
  <c r="M1462" i="1"/>
  <c r="J1462" i="1"/>
  <c r="I1462" i="1"/>
  <c r="H1462" i="1"/>
  <c r="E1462" i="1"/>
  <c r="D1462" i="1"/>
  <c r="C1462" i="1"/>
  <c r="O1461" i="1"/>
  <c r="N1461" i="1"/>
  <c r="M1461" i="1"/>
  <c r="J1461" i="1"/>
  <c r="I1461" i="1"/>
  <c r="H1461" i="1"/>
  <c r="E1461" i="1"/>
  <c r="D1461" i="1"/>
  <c r="C1461" i="1"/>
  <c r="O1460" i="1"/>
  <c r="N1460" i="1"/>
  <c r="M1460" i="1"/>
  <c r="J1460" i="1"/>
  <c r="I1460" i="1"/>
  <c r="H1460" i="1"/>
  <c r="E1460" i="1"/>
  <c r="D1460" i="1"/>
  <c r="C1460" i="1"/>
  <c r="O1459" i="1"/>
  <c r="N1459" i="1"/>
  <c r="M1459" i="1"/>
  <c r="J1459" i="1"/>
  <c r="I1459" i="1"/>
  <c r="H1459" i="1"/>
  <c r="E1459" i="1"/>
  <c r="D1459" i="1"/>
  <c r="C1459" i="1"/>
  <c r="O1458" i="1"/>
  <c r="N1458" i="1"/>
  <c r="M1458" i="1"/>
  <c r="J1458" i="1"/>
  <c r="I1458" i="1"/>
  <c r="H1458" i="1"/>
  <c r="E1458" i="1"/>
  <c r="D1458" i="1"/>
  <c r="C1458" i="1"/>
  <c r="O1457" i="1"/>
  <c r="N1457" i="1"/>
  <c r="M1457" i="1"/>
  <c r="J1457" i="1"/>
  <c r="I1457" i="1"/>
  <c r="H1457" i="1"/>
  <c r="E1457" i="1"/>
  <c r="D1457" i="1"/>
  <c r="C1457" i="1"/>
  <c r="O1456" i="1"/>
  <c r="N1456" i="1"/>
  <c r="M1456" i="1"/>
  <c r="J1456" i="1"/>
  <c r="I1456" i="1"/>
  <c r="H1456" i="1"/>
  <c r="E1456" i="1"/>
  <c r="D1456" i="1"/>
  <c r="C1456" i="1"/>
  <c r="O1455" i="1"/>
  <c r="N1455" i="1"/>
  <c r="M1455" i="1"/>
  <c r="J1455" i="1"/>
  <c r="I1455" i="1"/>
  <c r="H1455" i="1"/>
  <c r="E1455" i="1"/>
  <c r="D1455" i="1"/>
  <c r="C1455" i="1"/>
  <c r="O1454" i="1"/>
  <c r="N1454" i="1"/>
  <c r="M1454" i="1"/>
  <c r="J1454" i="1"/>
  <c r="I1454" i="1"/>
  <c r="H1454" i="1"/>
  <c r="E1454" i="1"/>
  <c r="D1454" i="1"/>
  <c r="C1454" i="1"/>
  <c r="O1453" i="1"/>
  <c r="N1453" i="1"/>
  <c r="M1453" i="1"/>
  <c r="J1453" i="1"/>
  <c r="I1453" i="1"/>
  <c r="H1453" i="1"/>
  <c r="E1453" i="1"/>
  <c r="D1453" i="1"/>
  <c r="C1453" i="1"/>
  <c r="O1452" i="1"/>
  <c r="N1452" i="1"/>
  <c r="M1452" i="1"/>
  <c r="J1452" i="1"/>
  <c r="I1452" i="1"/>
  <c r="H1452" i="1"/>
  <c r="E1452" i="1"/>
  <c r="D1452" i="1"/>
  <c r="C1452" i="1"/>
  <c r="O1451" i="1"/>
  <c r="N1451" i="1"/>
  <c r="M1451" i="1"/>
  <c r="J1451" i="1"/>
  <c r="I1451" i="1"/>
  <c r="H1451" i="1"/>
  <c r="E1451" i="1"/>
  <c r="D1451" i="1"/>
  <c r="C1451" i="1"/>
  <c r="O1450" i="1"/>
  <c r="N1450" i="1"/>
  <c r="M1450" i="1"/>
  <c r="J1450" i="1"/>
  <c r="I1450" i="1"/>
  <c r="H1450" i="1"/>
  <c r="E1450" i="1"/>
  <c r="D1450" i="1"/>
  <c r="C1450" i="1"/>
  <c r="O1449" i="1"/>
  <c r="N1449" i="1"/>
  <c r="M1449" i="1"/>
  <c r="J1449" i="1"/>
  <c r="I1449" i="1"/>
  <c r="H1449" i="1"/>
  <c r="E1449" i="1"/>
  <c r="D1449" i="1"/>
  <c r="C1449" i="1"/>
  <c r="O1448" i="1"/>
  <c r="N1448" i="1"/>
  <c r="M1448" i="1"/>
  <c r="J1448" i="1"/>
  <c r="I1448" i="1"/>
  <c r="H1448" i="1"/>
  <c r="E1448" i="1"/>
  <c r="D1448" i="1"/>
  <c r="C1448" i="1"/>
  <c r="O1447" i="1"/>
  <c r="N1447" i="1"/>
  <c r="M1447" i="1"/>
  <c r="J1447" i="1"/>
  <c r="I1447" i="1"/>
  <c r="H1447" i="1"/>
  <c r="E1447" i="1"/>
  <c r="D1447" i="1"/>
  <c r="C1447" i="1"/>
  <c r="O1446" i="1"/>
  <c r="N1446" i="1"/>
  <c r="M1446" i="1"/>
  <c r="J1446" i="1"/>
  <c r="I1446" i="1"/>
  <c r="H1446" i="1"/>
  <c r="E1446" i="1"/>
  <c r="D1446" i="1"/>
  <c r="C1446" i="1"/>
  <c r="O1445" i="1"/>
  <c r="N1445" i="1"/>
  <c r="M1445" i="1"/>
  <c r="J1445" i="1"/>
  <c r="I1445" i="1"/>
  <c r="H1445" i="1"/>
  <c r="E1445" i="1"/>
  <c r="D1445" i="1"/>
  <c r="C1445" i="1"/>
  <c r="O1444" i="1"/>
  <c r="N1444" i="1"/>
  <c r="M1444" i="1"/>
  <c r="J1444" i="1"/>
  <c r="I1444" i="1"/>
  <c r="H1444" i="1"/>
  <c r="E1444" i="1"/>
  <c r="D1444" i="1"/>
  <c r="C1444" i="1"/>
  <c r="O1443" i="1"/>
  <c r="N1443" i="1"/>
  <c r="M1443" i="1"/>
  <c r="J1443" i="1"/>
  <c r="I1443" i="1"/>
  <c r="H1443" i="1"/>
  <c r="E1443" i="1"/>
  <c r="D1443" i="1"/>
  <c r="C1443" i="1"/>
  <c r="O1442" i="1"/>
  <c r="N1442" i="1"/>
  <c r="M1442" i="1"/>
  <c r="J1442" i="1"/>
  <c r="I1442" i="1"/>
  <c r="H1442" i="1"/>
  <c r="E1442" i="1"/>
  <c r="D1442" i="1"/>
  <c r="C1442" i="1"/>
  <c r="O1441" i="1"/>
  <c r="N1441" i="1"/>
  <c r="M1441" i="1"/>
  <c r="J1441" i="1"/>
  <c r="I1441" i="1"/>
  <c r="H1441" i="1"/>
  <c r="E1441" i="1"/>
  <c r="D1441" i="1"/>
  <c r="C1441" i="1"/>
  <c r="O1440" i="1"/>
  <c r="N1440" i="1"/>
  <c r="M1440" i="1"/>
  <c r="J1440" i="1"/>
  <c r="I1440" i="1"/>
  <c r="H1440" i="1"/>
  <c r="E1440" i="1"/>
  <c r="D1440" i="1"/>
  <c r="C1440" i="1"/>
  <c r="O1439" i="1"/>
  <c r="N1439" i="1"/>
  <c r="M1439" i="1"/>
  <c r="J1439" i="1"/>
  <c r="I1439" i="1"/>
  <c r="H1439" i="1"/>
  <c r="E1439" i="1"/>
  <c r="D1439" i="1"/>
  <c r="C1439" i="1"/>
  <c r="O1438" i="1"/>
  <c r="N1438" i="1"/>
  <c r="M1438" i="1"/>
  <c r="J1438" i="1"/>
  <c r="I1438" i="1"/>
  <c r="H1438" i="1"/>
  <c r="E1438" i="1"/>
  <c r="D1438" i="1"/>
  <c r="C1438" i="1"/>
  <c r="O1437" i="1"/>
  <c r="N1437" i="1"/>
  <c r="M1437" i="1"/>
  <c r="J1437" i="1"/>
  <c r="I1437" i="1"/>
  <c r="H1437" i="1"/>
  <c r="E1437" i="1"/>
  <c r="D1437" i="1"/>
  <c r="C1437" i="1"/>
  <c r="O1436" i="1"/>
  <c r="N1436" i="1"/>
  <c r="M1436" i="1"/>
  <c r="J1436" i="1"/>
  <c r="I1436" i="1"/>
  <c r="H1436" i="1"/>
  <c r="E1436" i="1"/>
  <c r="D1436" i="1"/>
  <c r="C1436" i="1"/>
  <c r="O1435" i="1"/>
  <c r="N1435" i="1"/>
  <c r="M1435" i="1"/>
  <c r="J1435" i="1"/>
  <c r="I1435" i="1"/>
  <c r="H1435" i="1"/>
  <c r="E1435" i="1"/>
  <c r="D1435" i="1"/>
  <c r="C1435" i="1"/>
  <c r="O1434" i="1"/>
  <c r="N1434" i="1"/>
  <c r="M1434" i="1"/>
  <c r="J1434" i="1"/>
  <c r="I1434" i="1"/>
  <c r="H1434" i="1"/>
  <c r="E1434" i="1"/>
  <c r="D1434" i="1"/>
  <c r="C1434" i="1"/>
  <c r="O1433" i="1"/>
  <c r="N1433" i="1"/>
  <c r="M1433" i="1"/>
  <c r="J1433" i="1"/>
  <c r="I1433" i="1"/>
  <c r="H1433" i="1"/>
  <c r="E1433" i="1"/>
  <c r="D1433" i="1"/>
  <c r="C1433" i="1"/>
  <c r="O1432" i="1"/>
  <c r="N1432" i="1"/>
  <c r="M1432" i="1"/>
  <c r="J1432" i="1"/>
  <c r="I1432" i="1"/>
  <c r="H1432" i="1"/>
  <c r="E1432" i="1"/>
  <c r="D1432" i="1"/>
  <c r="C1432" i="1"/>
  <c r="O1431" i="1"/>
  <c r="N1431" i="1"/>
  <c r="M1431" i="1"/>
  <c r="J1431" i="1"/>
  <c r="I1431" i="1"/>
  <c r="H1431" i="1"/>
  <c r="E1431" i="1"/>
  <c r="D1431" i="1"/>
  <c r="C1431" i="1"/>
  <c r="O1430" i="1"/>
  <c r="N1430" i="1"/>
  <c r="M1430" i="1"/>
  <c r="J1430" i="1"/>
  <c r="I1430" i="1"/>
  <c r="H1430" i="1"/>
  <c r="E1430" i="1"/>
  <c r="D1430" i="1"/>
  <c r="C1430" i="1"/>
  <c r="O1429" i="1"/>
  <c r="N1429" i="1"/>
  <c r="M1429" i="1"/>
  <c r="J1429" i="1"/>
  <c r="I1429" i="1"/>
  <c r="H1429" i="1"/>
  <c r="E1429" i="1"/>
  <c r="D1429" i="1"/>
  <c r="C1429" i="1"/>
  <c r="O1428" i="1"/>
  <c r="N1428" i="1"/>
  <c r="M1428" i="1"/>
  <c r="J1428" i="1"/>
  <c r="I1428" i="1"/>
  <c r="H1428" i="1"/>
  <c r="E1428" i="1"/>
  <c r="D1428" i="1"/>
  <c r="C1428" i="1"/>
  <c r="O1427" i="1"/>
  <c r="N1427" i="1"/>
  <c r="M1427" i="1"/>
  <c r="J1427" i="1"/>
  <c r="I1427" i="1"/>
  <c r="H1427" i="1"/>
  <c r="E1427" i="1"/>
  <c r="D1427" i="1"/>
  <c r="C1427" i="1"/>
  <c r="O1426" i="1"/>
  <c r="N1426" i="1"/>
  <c r="M1426" i="1"/>
  <c r="J1426" i="1"/>
  <c r="I1426" i="1"/>
  <c r="H1426" i="1"/>
  <c r="E1426" i="1"/>
  <c r="D1426" i="1"/>
  <c r="C1426" i="1"/>
  <c r="O1425" i="1"/>
  <c r="N1425" i="1"/>
  <c r="M1425" i="1"/>
  <c r="J1425" i="1"/>
  <c r="I1425" i="1"/>
  <c r="H1425" i="1"/>
  <c r="E1425" i="1"/>
  <c r="D1425" i="1"/>
  <c r="C1425" i="1"/>
  <c r="O1424" i="1"/>
  <c r="N1424" i="1"/>
  <c r="M1424" i="1"/>
  <c r="J1424" i="1"/>
  <c r="I1424" i="1"/>
  <c r="H1424" i="1"/>
  <c r="E1424" i="1"/>
  <c r="D1424" i="1"/>
  <c r="C1424" i="1"/>
  <c r="O1423" i="1"/>
  <c r="N1423" i="1"/>
  <c r="M1423" i="1"/>
  <c r="J1423" i="1"/>
  <c r="I1423" i="1"/>
  <c r="H1423" i="1"/>
  <c r="E1423" i="1"/>
  <c r="D1423" i="1"/>
  <c r="C1423" i="1"/>
  <c r="O1422" i="1"/>
  <c r="N1422" i="1"/>
  <c r="M1422" i="1"/>
  <c r="J1422" i="1"/>
  <c r="I1422" i="1"/>
  <c r="H1422" i="1"/>
  <c r="E1422" i="1"/>
  <c r="D1422" i="1"/>
  <c r="C1422" i="1"/>
  <c r="O1421" i="1"/>
  <c r="N1421" i="1"/>
  <c r="M1421" i="1"/>
  <c r="J1421" i="1"/>
  <c r="I1421" i="1"/>
  <c r="H1421" i="1"/>
  <c r="E1421" i="1"/>
  <c r="D1421" i="1"/>
  <c r="C1421" i="1"/>
  <c r="O1420" i="1"/>
  <c r="N1420" i="1"/>
  <c r="M1420" i="1"/>
  <c r="J1420" i="1"/>
  <c r="I1420" i="1"/>
  <c r="H1420" i="1"/>
  <c r="E1420" i="1"/>
  <c r="D1420" i="1"/>
  <c r="C1420" i="1"/>
  <c r="O1419" i="1"/>
  <c r="N1419" i="1"/>
  <c r="M1419" i="1"/>
  <c r="J1419" i="1"/>
  <c r="I1419" i="1"/>
  <c r="H1419" i="1"/>
  <c r="E1419" i="1"/>
  <c r="D1419" i="1"/>
  <c r="C1419" i="1"/>
  <c r="O1418" i="1"/>
  <c r="N1418" i="1"/>
  <c r="M1418" i="1"/>
  <c r="J1418" i="1"/>
  <c r="I1418" i="1"/>
  <c r="H1418" i="1"/>
  <c r="E1418" i="1"/>
  <c r="D1418" i="1"/>
  <c r="C1418" i="1"/>
  <c r="O1417" i="1"/>
  <c r="N1417" i="1"/>
  <c r="M1417" i="1"/>
  <c r="J1417" i="1"/>
  <c r="I1417" i="1"/>
  <c r="H1417" i="1"/>
  <c r="E1417" i="1"/>
  <c r="D1417" i="1"/>
  <c r="C1417" i="1"/>
  <c r="O1416" i="1"/>
  <c r="N1416" i="1"/>
  <c r="M1416" i="1"/>
  <c r="J1416" i="1"/>
  <c r="I1416" i="1"/>
  <c r="H1416" i="1"/>
  <c r="E1416" i="1"/>
  <c r="D1416" i="1"/>
  <c r="C1416" i="1"/>
  <c r="O1415" i="1"/>
  <c r="N1415" i="1"/>
  <c r="M1415" i="1"/>
  <c r="J1415" i="1"/>
  <c r="I1415" i="1"/>
  <c r="H1415" i="1"/>
  <c r="E1415" i="1"/>
  <c r="D1415" i="1"/>
  <c r="C1415" i="1"/>
  <c r="O1414" i="1"/>
  <c r="N1414" i="1"/>
  <c r="M1414" i="1"/>
  <c r="J1414" i="1"/>
  <c r="I1414" i="1"/>
  <c r="H1414" i="1"/>
  <c r="E1414" i="1"/>
  <c r="D1414" i="1"/>
  <c r="C1414" i="1"/>
  <c r="O1413" i="1"/>
  <c r="N1413" i="1"/>
  <c r="M1413" i="1"/>
  <c r="J1413" i="1"/>
  <c r="I1413" i="1"/>
  <c r="H1413" i="1"/>
  <c r="E1413" i="1"/>
  <c r="D1413" i="1"/>
  <c r="C1413" i="1"/>
  <c r="O1412" i="1"/>
  <c r="N1412" i="1"/>
  <c r="M1412" i="1"/>
  <c r="J1412" i="1"/>
  <c r="I1412" i="1"/>
  <c r="H1412" i="1"/>
  <c r="E1412" i="1"/>
  <c r="D1412" i="1"/>
  <c r="C1412" i="1"/>
  <c r="O1411" i="1"/>
  <c r="N1411" i="1"/>
  <c r="M1411" i="1"/>
  <c r="J1411" i="1"/>
  <c r="I1411" i="1"/>
  <c r="H1411" i="1"/>
  <c r="E1411" i="1"/>
  <c r="D1411" i="1"/>
  <c r="C1411" i="1"/>
  <c r="O1410" i="1"/>
  <c r="N1410" i="1"/>
  <c r="M1410" i="1"/>
  <c r="J1410" i="1"/>
  <c r="I1410" i="1"/>
  <c r="H1410" i="1"/>
  <c r="E1410" i="1"/>
  <c r="D1410" i="1"/>
  <c r="C1410" i="1"/>
  <c r="O1409" i="1"/>
  <c r="N1409" i="1"/>
  <c r="M1409" i="1"/>
  <c r="J1409" i="1"/>
  <c r="I1409" i="1"/>
  <c r="H1409" i="1"/>
  <c r="E1409" i="1"/>
  <c r="D1409" i="1"/>
  <c r="C1409" i="1"/>
  <c r="O1408" i="1"/>
  <c r="N1408" i="1"/>
  <c r="M1408" i="1"/>
  <c r="J1408" i="1"/>
  <c r="I1408" i="1"/>
  <c r="H1408" i="1"/>
  <c r="E1408" i="1"/>
  <c r="D1408" i="1"/>
  <c r="C1408" i="1"/>
  <c r="O1407" i="1"/>
  <c r="N1407" i="1"/>
  <c r="M1407" i="1"/>
  <c r="J1407" i="1"/>
  <c r="I1407" i="1"/>
  <c r="H1407" i="1"/>
  <c r="E1407" i="1"/>
  <c r="D1407" i="1"/>
  <c r="C1407" i="1"/>
  <c r="O1406" i="1"/>
  <c r="N1406" i="1"/>
  <c r="M1406" i="1"/>
  <c r="J1406" i="1"/>
  <c r="I1406" i="1"/>
  <c r="H1406" i="1"/>
  <c r="E1406" i="1"/>
  <c r="D1406" i="1"/>
  <c r="C1406" i="1"/>
  <c r="O1405" i="1"/>
  <c r="N1405" i="1"/>
  <c r="M1405" i="1"/>
  <c r="J1405" i="1"/>
  <c r="I1405" i="1"/>
  <c r="H1405" i="1"/>
  <c r="E1405" i="1"/>
  <c r="D1405" i="1"/>
  <c r="C1405" i="1"/>
  <c r="O1404" i="1"/>
  <c r="N1404" i="1"/>
  <c r="M1404" i="1"/>
  <c r="J1404" i="1"/>
  <c r="I1404" i="1"/>
  <c r="H1404" i="1"/>
  <c r="E1404" i="1"/>
  <c r="D1404" i="1"/>
  <c r="C1404" i="1"/>
  <c r="O1403" i="1"/>
  <c r="N1403" i="1"/>
  <c r="M1403" i="1"/>
  <c r="J1403" i="1"/>
  <c r="I1403" i="1"/>
  <c r="H1403" i="1"/>
  <c r="E1403" i="1"/>
  <c r="D1403" i="1"/>
  <c r="C1403" i="1"/>
  <c r="O1402" i="1"/>
  <c r="N1402" i="1"/>
  <c r="M1402" i="1"/>
  <c r="J1402" i="1"/>
  <c r="I1402" i="1"/>
  <c r="H1402" i="1"/>
  <c r="E1402" i="1"/>
  <c r="D1402" i="1"/>
  <c r="C1402" i="1"/>
  <c r="O1401" i="1"/>
  <c r="N1401" i="1"/>
  <c r="M1401" i="1"/>
  <c r="J1401" i="1"/>
  <c r="I1401" i="1"/>
  <c r="H1401" i="1"/>
  <c r="E1401" i="1"/>
  <c r="D1401" i="1"/>
  <c r="C1401" i="1"/>
  <c r="O1400" i="1"/>
  <c r="N1400" i="1"/>
  <c r="M1400" i="1"/>
  <c r="J1400" i="1"/>
  <c r="I1400" i="1"/>
  <c r="H1400" i="1"/>
  <c r="E1400" i="1"/>
  <c r="D1400" i="1"/>
  <c r="C1400" i="1"/>
  <c r="O1399" i="1"/>
  <c r="N1399" i="1"/>
  <c r="M1399" i="1"/>
  <c r="J1399" i="1"/>
  <c r="I1399" i="1"/>
  <c r="H1399" i="1"/>
  <c r="E1399" i="1"/>
  <c r="D1399" i="1"/>
  <c r="C1399" i="1"/>
  <c r="O1398" i="1"/>
  <c r="N1398" i="1"/>
  <c r="M1398" i="1"/>
  <c r="J1398" i="1"/>
  <c r="I1398" i="1"/>
  <c r="H1398" i="1"/>
  <c r="E1398" i="1"/>
  <c r="D1398" i="1"/>
  <c r="C1398" i="1"/>
  <c r="O1397" i="1"/>
  <c r="N1397" i="1"/>
  <c r="M1397" i="1"/>
  <c r="J1397" i="1"/>
  <c r="I1397" i="1"/>
  <c r="H1397" i="1"/>
  <c r="E1397" i="1"/>
  <c r="D1397" i="1"/>
  <c r="C1397" i="1"/>
  <c r="O1396" i="1"/>
  <c r="N1396" i="1"/>
  <c r="M1396" i="1"/>
  <c r="J1396" i="1"/>
  <c r="I1396" i="1"/>
  <c r="H1396" i="1"/>
  <c r="E1396" i="1"/>
  <c r="D1396" i="1"/>
  <c r="C1396" i="1"/>
  <c r="O1395" i="1"/>
  <c r="N1395" i="1"/>
  <c r="M1395" i="1"/>
  <c r="J1395" i="1"/>
  <c r="I1395" i="1"/>
  <c r="H1395" i="1"/>
  <c r="E1395" i="1"/>
  <c r="D1395" i="1"/>
  <c r="C1395" i="1"/>
  <c r="O1394" i="1"/>
  <c r="N1394" i="1"/>
  <c r="M1394" i="1"/>
  <c r="J1394" i="1"/>
  <c r="I1394" i="1"/>
  <c r="H1394" i="1"/>
  <c r="E1394" i="1"/>
  <c r="D1394" i="1"/>
  <c r="C1394" i="1"/>
  <c r="O1393" i="1"/>
  <c r="N1393" i="1"/>
  <c r="M1393" i="1"/>
  <c r="J1393" i="1"/>
  <c r="I1393" i="1"/>
  <c r="H1393" i="1"/>
  <c r="E1393" i="1"/>
  <c r="D1393" i="1"/>
  <c r="C1393" i="1"/>
  <c r="O1392" i="1"/>
  <c r="N1392" i="1"/>
  <c r="M1392" i="1"/>
  <c r="J1392" i="1"/>
  <c r="I1392" i="1"/>
  <c r="H1392" i="1"/>
  <c r="E1392" i="1"/>
  <c r="D1392" i="1"/>
  <c r="C1392" i="1"/>
  <c r="O1391" i="1"/>
  <c r="N1391" i="1"/>
  <c r="M1391" i="1"/>
  <c r="J1391" i="1"/>
  <c r="I1391" i="1"/>
  <c r="H1391" i="1"/>
  <c r="E1391" i="1"/>
  <c r="D1391" i="1"/>
  <c r="C1391" i="1"/>
  <c r="O1390" i="1"/>
  <c r="N1390" i="1"/>
  <c r="M1390" i="1"/>
  <c r="J1390" i="1"/>
  <c r="I1390" i="1"/>
  <c r="H1390" i="1"/>
  <c r="E1390" i="1"/>
  <c r="D1390" i="1"/>
  <c r="C1390" i="1"/>
  <c r="O1389" i="1"/>
  <c r="N1389" i="1"/>
  <c r="M1389" i="1"/>
  <c r="J1389" i="1"/>
  <c r="I1389" i="1"/>
  <c r="H1389" i="1"/>
  <c r="E1389" i="1"/>
  <c r="D1389" i="1"/>
  <c r="C1389" i="1"/>
  <c r="O1388" i="1"/>
  <c r="N1388" i="1"/>
  <c r="M1388" i="1"/>
  <c r="J1388" i="1"/>
  <c r="I1388" i="1"/>
  <c r="H1388" i="1"/>
  <c r="E1388" i="1"/>
  <c r="D1388" i="1"/>
  <c r="C1388" i="1"/>
  <c r="O1387" i="1"/>
  <c r="N1387" i="1"/>
  <c r="M1387" i="1"/>
  <c r="J1387" i="1"/>
  <c r="I1387" i="1"/>
  <c r="H1387" i="1"/>
  <c r="E1387" i="1"/>
  <c r="D1387" i="1"/>
  <c r="C1387" i="1"/>
  <c r="O1386" i="1"/>
  <c r="N1386" i="1"/>
  <c r="M1386" i="1"/>
  <c r="J1386" i="1"/>
  <c r="I1386" i="1"/>
  <c r="H1386" i="1"/>
  <c r="E1386" i="1"/>
  <c r="D1386" i="1"/>
  <c r="C1386" i="1"/>
  <c r="O1385" i="1"/>
  <c r="N1385" i="1"/>
  <c r="M1385" i="1"/>
  <c r="J1385" i="1"/>
  <c r="I1385" i="1"/>
  <c r="H1385" i="1"/>
  <c r="E1385" i="1"/>
  <c r="D1385" i="1"/>
  <c r="C1385" i="1"/>
  <c r="O1384" i="1"/>
  <c r="N1384" i="1"/>
  <c r="M1384" i="1"/>
  <c r="J1384" i="1"/>
  <c r="I1384" i="1"/>
  <c r="H1384" i="1"/>
  <c r="E1384" i="1"/>
  <c r="D1384" i="1"/>
  <c r="C1384" i="1"/>
  <c r="O1383" i="1"/>
  <c r="N1383" i="1"/>
  <c r="M1383" i="1"/>
  <c r="J1383" i="1"/>
  <c r="I1383" i="1"/>
  <c r="H1383" i="1"/>
  <c r="E1383" i="1"/>
  <c r="D1383" i="1"/>
  <c r="C1383" i="1"/>
  <c r="O1382" i="1"/>
  <c r="N1382" i="1"/>
  <c r="M1382" i="1"/>
  <c r="J1382" i="1"/>
  <c r="I1382" i="1"/>
  <c r="H1382" i="1"/>
  <c r="E1382" i="1"/>
  <c r="D1382" i="1"/>
  <c r="C1382" i="1"/>
  <c r="O1381" i="1"/>
  <c r="N1381" i="1"/>
  <c r="M1381" i="1"/>
  <c r="J1381" i="1"/>
  <c r="I1381" i="1"/>
  <c r="H1381" i="1"/>
  <c r="E1381" i="1"/>
  <c r="D1381" i="1"/>
  <c r="C1381" i="1"/>
  <c r="O1380" i="1"/>
  <c r="N1380" i="1"/>
  <c r="M1380" i="1"/>
  <c r="J1380" i="1"/>
  <c r="I1380" i="1"/>
  <c r="H1380" i="1"/>
  <c r="E1380" i="1"/>
  <c r="D1380" i="1"/>
  <c r="C1380" i="1"/>
  <c r="O1379" i="1"/>
  <c r="N1379" i="1"/>
  <c r="M1379" i="1"/>
  <c r="J1379" i="1"/>
  <c r="I1379" i="1"/>
  <c r="H1379" i="1"/>
  <c r="E1379" i="1"/>
  <c r="D1379" i="1"/>
  <c r="C1379" i="1"/>
  <c r="O1378" i="1"/>
  <c r="N1378" i="1"/>
  <c r="M1378" i="1"/>
  <c r="J1378" i="1"/>
  <c r="I1378" i="1"/>
  <c r="H1378" i="1"/>
  <c r="E1378" i="1"/>
  <c r="D1378" i="1"/>
  <c r="C1378" i="1"/>
  <c r="O1377" i="1"/>
  <c r="N1377" i="1"/>
  <c r="M1377" i="1"/>
  <c r="J1377" i="1"/>
  <c r="I1377" i="1"/>
  <c r="H1377" i="1"/>
  <c r="E1377" i="1"/>
  <c r="D1377" i="1"/>
  <c r="C1377" i="1"/>
  <c r="O1376" i="1"/>
  <c r="N1376" i="1"/>
  <c r="M1376" i="1"/>
  <c r="J1376" i="1"/>
  <c r="I1376" i="1"/>
  <c r="H1376" i="1"/>
  <c r="E1376" i="1"/>
  <c r="D1376" i="1"/>
  <c r="C1376" i="1"/>
  <c r="O1375" i="1"/>
  <c r="N1375" i="1"/>
  <c r="M1375" i="1"/>
  <c r="J1375" i="1"/>
  <c r="I1375" i="1"/>
  <c r="H1375" i="1"/>
  <c r="E1375" i="1"/>
  <c r="D1375" i="1"/>
  <c r="C1375" i="1"/>
  <c r="O1374" i="1"/>
  <c r="N1374" i="1"/>
  <c r="M1374" i="1"/>
  <c r="J1374" i="1"/>
  <c r="I1374" i="1"/>
  <c r="H1374" i="1"/>
  <c r="E1374" i="1"/>
  <c r="D1374" i="1"/>
  <c r="C1374" i="1"/>
  <c r="O1373" i="1"/>
  <c r="N1373" i="1"/>
  <c r="M1373" i="1"/>
  <c r="J1373" i="1"/>
  <c r="I1373" i="1"/>
  <c r="H1373" i="1"/>
  <c r="E1373" i="1"/>
  <c r="D1373" i="1"/>
  <c r="C1373" i="1"/>
  <c r="O1372" i="1"/>
  <c r="N1372" i="1"/>
  <c r="M1372" i="1"/>
  <c r="J1372" i="1"/>
  <c r="I1372" i="1"/>
  <c r="H1372" i="1"/>
  <c r="E1372" i="1"/>
  <c r="D1372" i="1"/>
  <c r="C1372" i="1"/>
  <c r="O1371" i="1"/>
  <c r="N1371" i="1"/>
  <c r="M1371" i="1"/>
  <c r="J1371" i="1"/>
  <c r="I1371" i="1"/>
  <c r="H1371" i="1"/>
  <c r="E1371" i="1"/>
  <c r="D1371" i="1"/>
  <c r="C1371" i="1"/>
  <c r="O1370" i="1"/>
  <c r="N1370" i="1"/>
  <c r="M1370" i="1"/>
  <c r="J1370" i="1"/>
  <c r="I1370" i="1"/>
  <c r="H1370" i="1"/>
  <c r="E1370" i="1"/>
  <c r="D1370" i="1"/>
  <c r="C1370" i="1"/>
  <c r="O1369" i="1"/>
  <c r="N1369" i="1"/>
  <c r="M1369" i="1"/>
  <c r="J1369" i="1"/>
  <c r="I1369" i="1"/>
  <c r="H1369" i="1"/>
  <c r="E1369" i="1"/>
  <c r="D1369" i="1"/>
  <c r="C1369" i="1"/>
  <c r="O1368" i="1"/>
  <c r="N1368" i="1"/>
  <c r="M1368" i="1"/>
  <c r="J1368" i="1"/>
  <c r="I1368" i="1"/>
  <c r="H1368" i="1"/>
  <c r="E1368" i="1"/>
  <c r="D1368" i="1"/>
  <c r="C1368" i="1"/>
  <c r="O1367" i="1"/>
  <c r="N1367" i="1"/>
  <c r="M1367" i="1"/>
  <c r="J1367" i="1"/>
  <c r="I1367" i="1"/>
  <c r="H1367" i="1"/>
  <c r="E1367" i="1"/>
  <c r="D1367" i="1"/>
  <c r="C1367" i="1"/>
  <c r="O1366" i="1"/>
  <c r="N1366" i="1"/>
  <c r="M1366" i="1"/>
  <c r="J1366" i="1"/>
  <c r="I1366" i="1"/>
  <c r="H1366" i="1"/>
  <c r="E1366" i="1"/>
  <c r="D1366" i="1"/>
  <c r="C1366" i="1"/>
  <c r="O1365" i="1"/>
  <c r="N1365" i="1"/>
  <c r="M1365" i="1"/>
  <c r="J1365" i="1"/>
  <c r="I1365" i="1"/>
  <c r="H1365" i="1"/>
  <c r="E1365" i="1"/>
  <c r="D1365" i="1"/>
  <c r="C1365" i="1"/>
  <c r="O1364" i="1"/>
  <c r="N1364" i="1"/>
  <c r="M1364" i="1"/>
  <c r="J1364" i="1"/>
  <c r="I1364" i="1"/>
  <c r="H1364" i="1"/>
  <c r="E1364" i="1"/>
  <c r="D1364" i="1"/>
  <c r="C1364" i="1"/>
  <c r="O1363" i="1"/>
  <c r="N1363" i="1"/>
  <c r="M1363" i="1"/>
  <c r="J1363" i="1"/>
  <c r="I1363" i="1"/>
  <c r="H1363" i="1"/>
  <c r="E1363" i="1"/>
  <c r="D1363" i="1"/>
  <c r="C1363" i="1"/>
  <c r="O1362" i="1"/>
  <c r="N1362" i="1"/>
  <c r="M1362" i="1"/>
  <c r="J1362" i="1"/>
  <c r="I1362" i="1"/>
  <c r="H1362" i="1"/>
  <c r="E1362" i="1"/>
  <c r="D1362" i="1"/>
  <c r="C1362" i="1"/>
  <c r="O1361" i="1"/>
  <c r="N1361" i="1"/>
  <c r="M1361" i="1"/>
  <c r="J1361" i="1"/>
  <c r="I1361" i="1"/>
  <c r="H1361" i="1"/>
  <c r="E1361" i="1"/>
  <c r="D1361" i="1"/>
  <c r="C1361" i="1"/>
  <c r="O1360" i="1"/>
  <c r="N1360" i="1"/>
  <c r="M1360" i="1"/>
  <c r="J1360" i="1"/>
  <c r="I1360" i="1"/>
  <c r="H1360" i="1"/>
  <c r="E1360" i="1"/>
  <c r="D1360" i="1"/>
  <c r="C1360" i="1"/>
  <c r="O1359" i="1"/>
  <c r="N1359" i="1"/>
  <c r="M1359" i="1"/>
  <c r="J1359" i="1"/>
  <c r="I1359" i="1"/>
  <c r="H1359" i="1"/>
  <c r="E1359" i="1"/>
  <c r="D1359" i="1"/>
  <c r="C1359" i="1"/>
  <c r="O1358" i="1"/>
  <c r="N1358" i="1"/>
  <c r="M1358" i="1"/>
  <c r="J1358" i="1"/>
  <c r="I1358" i="1"/>
  <c r="H1358" i="1"/>
  <c r="E1358" i="1"/>
  <c r="D1358" i="1"/>
  <c r="C1358" i="1"/>
  <c r="O1357" i="1"/>
  <c r="N1357" i="1"/>
  <c r="M1357" i="1"/>
  <c r="J1357" i="1"/>
  <c r="I1357" i="1"/>
  <c r="H1357" i="1"/>
  <c r="E1357" i="1"/>
  <c r="D1357" i="1"/>
  <c r="C1357" i="1"/>
  <c r="O1356" i="1"/>
  <c r="N1356" i="1"/>
  <c r="M1356" i="1"/>
  <c r="J1356" i="1"/>
  <c r="I1356" i="1"/>
  <c r="H1356" i="1"/>
  <c r="E1356" i="1"/>
  <c r="D1356" i="1"/>
  <c r="C1356" i="1"/>
  <c r="O1355" i="1"/>
  <c r="N1355" i="1"/>
  <c r="M1355" i="1"/>
  <c r="J1355" i="1"/>
  <c r="I1355" i="1"/>
  <c r="H1355" i="1"/>
  <c r="E1355" i="1"/>
  <c r="D1355" i="1"/>
  <c r="C1355" i="1"/>
  <c r="O1354" i="1"/>
  <c r="N1354" i="1"/>
  <c r="M1354" i="1"/>
  <c r="J1354" i="1"/>
  <c r="I1354" i="1"/>
  <c r="H1354" i="1"/>
  <c r="E1354" i="1"/>
  <c r="D1354" i="1"/>
  <c r="C1354" i="1"/>
  <c r="O1353" i="1"/>
  <c r="N1353" i="1"/>
  <c r="M1353" i="1"/>
  <c r="J1353" i="1"/>
  <c r="I1353" i="1"/>
  <c r="H1353" i="1"/>
  <c r="E1353" i="1"/>
  <c r="D1353" i="1"/>
  <c r="C1353" i="1"/>
  <c r="O1352" i="1"/>
  <c r="N1352" i="1"/>
  <c r="M1352" i="1"/>
  <c r="J1352" i="1"/>
  <c r="I1352" i="1"/>
  <c r="H1352" i="1"/>
  <c r="E1352" i="1"/>
  <c r="D1352" i="1"/>
  <c r="C1352" i="1"/>
  <c r="O1351" i="1"/>
  <c r="N1351" i="1"/>
  <c r="M1351" i="1"/>
  <c r="J1351" i="1"/>
  <c r="I1351" i="1"/>
  <c r="H1351" i="1"/>
  <c r="E1351" i="1"/>
  <c r="D1351" i="1"/>
  <c r="C1351" i="1"/>
  <c r="O1350" i="1"/>
  <c r="N1350" i="1"/>
  <c r="M1350" i="1"/>
  <c r="J1350" i="1"/>
  <c r="I1350" i="1"/>
  <c r="H1350" i="1"/>
  <c r="E1350" i="1"/>
  <c r="D1350" i="1"/>
  <c r="C1350" i="1"/>
  <c r="O1349" i="1"/>
  <c r="N1349" i="1"/>
  <c r="M1349" i="1"/>
  <c r="J1349" i="1"/>
  <c r="I1349" i="1"/>
  <c r="H1349" i="1"/>
  <c r="E1349" i="1"/>
  <c r="D1349" i="1"/>
  <c r="C1349" i="1"/>
  <c r="O1348" i="1"/>
  <c r="N1348" i="1"/>
  <c r="M1348" i="1"/>
  <c r="J1348" i="1"/>
  <c r="I1348" i="1"/>
  <c r="H1348" i="1"/>
  <c r="E1348" i="1"/>
  <c r="D1348" i="1"/>
  <c r="C1348" i="1"/>
  <c r="O1347" i="1"/>
  <c r="N1347" i="1"/>
  <c r="M1347" i="1"/>
  <c r="J1347" i="1"/>
  <c r="I1347" i="1"/>
  <c r="H1347" i="1"/>
  <c r="E1347" i="1"/>
  <c r="D1347" i="1"/>
  <c r="C1347" i="1"/>
  <c r="O1346" i="1"/>
  <c r="N1346" i="1"/>
  <c r="M1346" i="1"/>
  <c r="J1346" i="1"/>
  <c r="I1346" i="1"/>
  <c r="H1346" i="1"/>
  <c r="E1346" i="1"/>
  <c r="D1346" i="1"/>
  <c r="C1346" i="1"/>
  <c r="O1345" i="1"/>
  <c r="N1345" i="1"/>
  <c r="M1345" i="1"/>
  <c r="J1345" i="1"/>
  <c r="I1345" i="1"/>
  <c r="H1345" i="1"/>
  <c r="E1345" i="1"/>
  <c r="D1345" i="1"/>
  <c r="C1345" i="1"/>
  <c r="O1344" i="1"/>
  <c r="N1344" i="1"/>
  <c r="M1344" i="1"/>
  <c r="J1344" i="1"/>
  <c r="I1344" i="1"/>
  <c r="H1344" i="1"/>
  <c r="E1344" i="1"/>
  <c r="D1344" i="1"/>
  <c r="C1344" i="1"/>
  <c r="O1343" i="1"/>
  <c r="N1343" i="1"/>
  <c r="M1343" i="1"/>
  <c r="J1343" i="1"/>
  <c r="I1343" i="1"/>
  <c r="H1343" i="1"/>
  <c r="E1343" i="1"/>
  <c r="D1343" i="1"/>
  <c r="C1343" i="1"/>
  <c r="O1342" i="1"/>
  <c r="N1342" i="1"/>
  <c r="M1342" i="1"/>
  <c r="J1342" i="1"/>
  <c r="I1342" i="1"/>
  <c r="H1342" i="1"/>
  <c r="E1342" i="1"/>
  <c r="D1342" i="1"/>
  <c r="C1342" i="1"/>
  <c r="O1341" i="1"/>
  <c r="N1341" i="1"/>
  <c r="M1341" i="1"/>
  <c r="J1341" i="1"/>
  <c r="I1341" i="1"/>
  <c r="H1341" i="1"/>
  <c r="E1341" i="1"/>
  <c r="D1341" i="1"/>
  <c r="C1341" i="1"/>
  <c r="O1340" i="1"/>
  <c r="N1340" i="1"/>
  <c r="M1340" i="1"/>
  <c r="J1340" i="1"/>
  <c r="I1340" i="1"/>
  <c r="H1340" i="1"/>
  <c r="E1340" i="1"/>
  <c r="D1340" i="1"/>
  <c r="C1340" i="1"/>
  <c r="O1339" i="1"/>
  <c r="N1339" i="1"/>
  <c r="M1339" i="1"/>
  <c r="J1339" i="1"/>
  <c r="I1339" i="1"/>
  <c r="H1339" i="1"/>
  <c r="E1339" i="1"/>
  <c r="D1339" i="1"/>
  <c r="C1339" i="1"/>
  <c r="O1338" i="1"/>
  <c r="N1338" i="1"/>
  <c r="M1338" i="1"/>
  <c r="J1338" i="1"/>
  <c r="I1338" i="1"/>
  <c r="H1338" i="1"/>
  <c r="E1338" i="1"/>
  <c r="D1338" i="1"/>
  <c r="C1338" i="1"/>
  <c r="O1337" i="1"/>
  <c r="N1337" i="1"/>
  <c r="M1337" i="1"/>
  <c r="J1337" i="1"/>
  <c r="I1337" i="1"/>
  <c r="H1337" i="1"/>
  <c r="E1337" i="1"/>
  <c r="D1337" i="1"/>
  <c r="C1337" i="1"/>
  <c r="O1336" i="1"/>
  <c r="N1336" i="1"/>
  <c r="M1336" i="1"/>
  <c r="J1336" i="1"/>
  <c r="I1336" i="1"/>
  <c r="H1336" i="1"/>
  <c r="E1336" i="1"/>
  <c r="D1336" i="1"/>
  <c r="C1336" i="1"/>
  <c r="O1335" i="1"/>
  <c r="N1335" i="1"/>
  <c r="M1335" i="1"/>
  <c r="J1335" i="1"/>
  <c r="I1335" i="1"/>
  <c r="H1335" i="1"/>
  <c r="E1335" i="1"/>
  <c r="D1335" i="1"/>
  <c r="C1335" i="1"/>
  <c r="O1334" i="1"/>
  <c r="N1334" i="1"/>
  <c r="M1334" i="1"/>
  <c r="J1334" i="1"/>
  <c r="I1334" i="1"/>
  <c r="H1334" i="1"/>
  <c r="E1334" i="1"/>
  <c r="D1334" i="1"/>
  <c r="C1334" i="1"/>
  <c r="O1333" i="1"/>
  <c r="N1333" i="1"/>
  <c r="M1333" i="1"/>
  <c r="J1333" i="1"/>
  <c r="I1333" i="1"/>
  <c r="H1333" i="1"/>
  <c r="E1333" i="1"/>
  <c r="D1333" i="1"/>
  <c r="C1333" i="1"/>
  <c r="O1332" i="1"/>
  <c r="N1332" i="1"/>
  <c r="M1332" i="1"/>
  <c r="J1332" i="1"/>
  <c r="I1332" i="1"/>
  <c r="H1332" i="1"/>
  <c r="E1332" i="1"/>
  <c r="D1332" i="1"/>
  <c r="C1332" i="1"/>
  <c r="O1331" i="1"/>
  <c r="N1331" i="1"/>
  <c r="M1331" i="1"/>
  <c r="J1331" i="1"/>
  <c r="I1331" i="1"/>
  <c r="H1331" i="1"/>
  <c r="E1331" i="1"/>
  <c r="D1331" i="1"/>
  <c r="C1331" i="1"/>
  <c r="O1330" i="1"/>
  <c r="N1330" i="1"/>
  <c r="M1330" i="1"/>
  <c r="J1330" i="1"/>
  <c r="I1330" i="1"/>
  <c r="H1330" i="1"/>
  <c r="E1330" i="1"/>
  <c r="D1330" i="1"/>
  <c r="C1330" i="1"/>
  <c r="O1329" i="1"/>
  <c r="N1329" i="1"/>
  <c r="M1329" i="1"/>
  <c r="J1329" i="1"/>
  <c r="I1329" i="1"/>
  <c r="H1329" i="1"/>
  <c r="E1329" i="1"/>
  <c r="D1329" i="1"/>
  <c r="C1329" i="1"/>
  <c r="O1328" i="1"/>
  <c r="N1328" i="1"/>
  <c r="M1328" i="1"/>
  <c r="J1328" i="1"/>
  <c r="I1328" i="1"/>
  <c r="H1328" i="1"/>
  <c r="E1328" i="1"/>
  <c r="D1328" i="1"/>
  <c r="C1328" i="1"/>
  <c r="O1327" i="1"/>
  <c r="N1327" i="1"/>
  <c r="M1327" i="1"/>
  <c r="J1327" i="1"/>
  <c r="I1327" i="1"/>
  <c r="H1327" i="1"/>
  <c r="E1327" i="1"/>
  <c r="D1327" i="1"/>
  <c r="C1327" i="1"/>
  <c r="O1326" i="1"/>
  <c r="N1326" i="1"/>
  <c r="M1326" i="1"/>
  <c r="J1326" i="1"/>
  <c r="I1326" i="1"/>
  <c r="H1326" i="1"/>
  <c r="E1326" i="1"/>
  <c r="D1326" i="1"/>
  <c r="C1326" i="1"/>
  <c r="O1325" i="1"/>
  <c r="N1325" i="1"/>
  <c r="M1325" i="1"/>
  <c r="J1325" i="1"/>
  <c r="I1325" i="1"/>
  <c r="H1325" i="1"/>
  <c r="E1325" i="1"/>
  <c r="D1325" i="1"/>
  <c r="C1325" i="1"/>
  <c r="O1324" i="1"/>
  <c r="N1324" i="1"/>
  <c r="M1324" i="1"/>
  <c r="J1324" i="1"/>
  <c r="I1324" i="1"/>
  <c r="H1324" i="1"/>
  <c r="E1324" i="1"/>
  <c r="D1324" i="1"/>
  <c r="C1324" i="1"/>
  <c r="O1323" i="1"/>
  <c r="N1323" i="1"/>
  <c r="M1323" i="1"/>
  <c r="J1323" i="1"/>
  <c r="I1323" i="1"/>
  <c r="H1323" i="1"/>
  <c r="E1323" i="1"/>
  <c r="D1323" i="1"/>
  <c r="C1323" i="1"/>
  <c r="O1322" i="1"/>
  <c r="N1322" i="1"/>
  <c r="M1322" i="1"/>
  <c r="J1322" i="1"/>
  <c r="I1322" i="1"/>
  <c r="H1322" i="1"/>
  <c r="E1322" i="1"/>
  <c r="D1322" i="1"/>
  <c r="C1322" i="1"/>
  <c r="O1321" i="1"/>
  <c r="N1321" i="1"/>
  <c r="M1321" i="1"/>
  <c r="J1321" i="1"/>
  <c r="I1321" i="1"/>
  <c r="H1321" i="1"/>
  <c r="E1321" i="1"/>
  <c r="D1321" i="1"/>
  <c r="C1321" i="1"/>
  <c r="O1320" i="1"/>
  <c r="N1320" i="1"/>
  <c r="M1320" i="1"/>
  <c r="J1320" i="1"/>
  <c r="I1320" i="1"/>
  <c r="H1320" i="1"/>
  <c r="E1320" i="1"/>
  <c r="D1320" i="1"/>
  <c r="C1320" i="1"/>
  <c r="O1319" i="1"/>
  <c r="N1319" i="1"/>
  <c r="M1319" i="1"/>
  <c r="J1319" i="1"/>
  <c r="I1319" i="1"/>
  <c r="H1319" i="1"/>
  <c r="E1319" i="1"/>
  <c r="D1319" i="1"/>
  <c r="C1319" i="1"/>
  <c r="O1318" i="1"/>
  <c r="N1318" i="1"/>
  <c r="M1318" i="1"/>
  <c r="J1318" i="1"/>
  <c r="I1318" i="1"/>
  <c r="H1318" i="1"/>
  <c r="E1318" i="1"/>
  <c r="D1318" i="1"/>
  <c r="C1318" i="1"/>
  <c r="O1317" i="1"/>
  <c r="N1317" i="1"/>
  <c r="M1317" i="1"/>
  <c r="J1317" i="1"/>
  <c r="I1317" i="1"/>
  <c r="H1317" i="1"/>
  <c r="E1317" i="1"/>
  <c r="D1317" i="1"/>
  <c r="C1317" i="1"/>
  <c r="O1316" i="1"/>
  <c r="N1316" i="1"/>
  <c r="M1316" i="1"/>
  <c r="J1316" i="1"/>
  <c r="I1316" i="1"/>
  <c r="H1316" i="1"/>
  <c r="E1316" i="1"/>
  <c r="D1316" i="1"/>
  <c r="C1316" i="1"/>
  <c r="O1315" i="1"/>
  <c r="N1315" i="1"/>
  <c r="M1315" i="1"/>
  <c r="J1315" i="1"/>
  <c r="I1315" i="1"/>
  <c r="H1315" i="1"/>
  <c r="E1315" i="1"/>
  <c r="D1315" i="1"/>
  <c r="C1315" i="1"/>
  <c r="O1314" i="1"/>
  <c r="N1314" i="1"/>
  <c r="M1314" i="1"/>
  <c r="J1314" i="1"/>
  <c r="I1314" i="1"/>
  <c r="H1314" i="1"/>
  <c r="E1314" i="1"/>
  <c r="D1314" i="1"/>
  <c r="C1314" i="1"/>
  <c r="O1313" i="1"/>
  <c r="N1313" i="1"/>
  <c r="M1313" i="1"/>
  <c r="J1313" i="1"/>
  <c r="I1313" i="1"/>
  <c r="H1313" i="1"/>
  <c r="E1313" i="1"/>
  <c r="D1313" i="1"/>
  <c r="C1313" i="1"/>
  <c r="O1312" i="1"/>
  <c r="N1312" i="1"/>
  <c r="M1312" i="1"/>
  <c r="J1312" i="1"/>
  <c r="I1312" i="1"/>
  <c r="H1312" i="1"/>
  <c r="E1312" i="1"/>
  <c r="D1312" i="1"/>
  <c r="C1312" i="1"/>
  <c r="O1311" i="1"/>
  <c r="N1311" i="1"/>
  <c r="M1311" i="1"/>
  <c r="J1311" i="1"/>
  <c r="I1311" i="1"/>
  <c r="H1311" i="1"/>
  <c r="E1311" i="1"/>
  <c r="D1311" i="1"/>
  <c r="C1311" i="1"/>
  <c r="O1310" i="1"/>
  <c r="N1310" i="1"/>
  <c r="M1310" i="1"/>
  <c r="J1310" i="1"/>
  <c r="I1310" i="1"/>
  <c r="H1310" i="1"/>
  <c r="E1310" i="1"/>
  <c r="D1310" i="1"/>
  <c r="C1310" i="1"/>
  <c r="O1309" i="1"/>
  <c r="N1309" i="1"/>
  <c r="M1309" i="1"/>
  <c r="J1309" i="1"/>
  <c r="I1309" i="1"/>
  <c r="H1309" i="1"/>
  <c r="E1309" i="1"/>
  <c r="D1309" i="1"/>
  <c r="C1309" i="1"/>
  <c r="O1308" i="1"/>
  <c r="N1308" i="1"/>
  <c r="M1308" i="1"/>
  <c r="J1308" i="1"/>
  <c r="I1308" i="1"/>
  <c r="H1308" i="1"/>
  <c r="E1308" i="1"/>
  <c r="D1308" i="1"/>
  <c r="C1308" i="1"/>
  <c r="O1307" i="1"/>
  <c r="N1307" i="1"/>
  <c r="M1307" i="1"/>
  <c r="J1307" i="1"/>
  <c r="I1307" i="1"/>
  <c r="H1307" i="1"/>
  <c r="E1307" i="1"/>
  <c r="D1307" i="1"/>
  <c r="C1307" i="1"/>
  <c r="O1306" i="1"/>
  <c r="N1306" i="1"/>
  <c r="M1306" i="1"/>
  <c r="J1306" i="1"/>
  <c r="I1306" i="1"/>
  <c r="H1306" i="1"/>
  <c r="E1306" i="1"/>
  <c r="D1306" i="1"/>
  <c r="C1306" i="1"/>
  <c r="O1305" i="1"/>
  <c r="N1305" i="1"/>
  <c r="M1305" i="1"/>
  <c r="J1305" i="1"/>
  <c r="I1305" i="1"/>
  <c r="H1305" i="1"/>
  <c r="E1305" i="1"/>
  <c r="D1305" i="1"/>
  <c r="C1305" i="1"/>
  <c r="O1304" i="1"/>
  <c r="N1304" i="1"/>
  <c r="M1304" i="1"/>
  <c r="J1304" i="1"/>
  <c r="I1304" i="1"/>
  <c r="H1304" i="1"/>
  <c r="E1304" i="1"/>
  <c r="D1304" i="1"/>
  <c r="C1304" i="1"/>
  <c r="O1303" i="1"/>
  <c r="N1303" i="1"/>
  <c r="M1303" i="1"/>
  <c r="J1303" i="1"/>
  <c r="I1303" i="1"/>
  <c r="H1303" i="1"/>
  <c r="E1303" i="1"/>
  <c r="D1303" i="1"/>
  <c r="C1303" i="1"/>
  <c r="O1302" i="1"/>
  <c r="N1302" i="1"/>
  <c r="M1302" i="1"/>
  <c r="J1302" i="1"/>
  <c r="I1302" i="1"/>
  <c r="H1302" i="1"/>
  <c r="E1302" i="1"/>
  <c r="D1302" i="1"/>
  <c r="C1302" i="1"/>
  <c r="O1301" i="1"/>
  <c r="N1301" i="1"/>
  <c r="M1301" i="1"/>
  <c r="J1301" i="1"/>
  <c r="I1301" i="1"/>
  <c r="H1301" i="1"/>
  <c r="E1301" i="1"/>
  <c r="D1301" i="1"/>
  <c r="C1301" i="1"/>
  <c r="O1300" i="1"/>
  <c r="N1300" i="1"/>
  <c r="M1300" i="1"/>
  <c r="J1300" i="1"/>
  <c r="I1300" i="1"/>
  <c r="H1300" i="1"/>
  <c r="E1300" i="1"/>
  <c r="D1300" i="1"/>
  <c r="C1300" i="1"/>
  <c r="O1299" i="1"/>
  <c r="N1299" i="1"/>
  <c r="M1299" i="1"/>
  <c r="J1299" i="1"/>
  <c r="I1299" i="1"/>
  <c r="H1299" i="1"/>
  <c r="E1299" i="1"/>
  <c r="D1299" i="1"/>
  <c r="C1299" i="1"/>
  <c r="O1298" i="1"/>
  <c r="N1298" i="1"/>
  <c r="M1298" i="1"/>
  <c r="J1298" i="1"/>
  <c r="I1298" i="1"/>
  <c r="H1298" i="1"/>
  <c r="E1298" i="1"/>
  <c r="D1298" i="1"/>
  <c r="C1298" i="1"/>
  <c r="O1297" i="1"/>
  <c r="N1297" i="1"/>
  <c r="M1297" i="1"/>
  <c r="J1297" i="1"/>
  <c r="I1297" i="1"/>
  <c r="H1297" i="1"/>
  <c r="E1297" i="1"/>
  <c r="D1297" i="1"/>
  <c r="C1297" i="1"/>
  <c r="O1296" i="1"/>
  <c r="N1296" i="1"/>
  <c r="M1296" i="1"/>
  <c r="J1296" i="1"/>
  <c r="I1296" i="1"/>
  <c r="H1296" i="1"/>
  <c r="E1296" i="1"/>
  <c r="D1296" i="1"/>
  <c r="C1296" i="1"/>
  <c r="O1295" i="1"/>
  <c r="N1295" i="1"/>
  <c r="M1295" i="1"/>
  <c r="J1295" i="1"/>
  <c r="I1295" i="1"/>
  <c r="H1295" i="1"/>
  <c r="E1295" i="1"/>
  <c r="D1295" i="1"/>
  <c r="C1295" i="1"/>
  <c r="O1294" i="1"/>
  <c r="N1294" i="1"/>
  <c r="M1294" i="1"/>
  <c r="J1294" i="1"/>
  <c r="I1294" i="1"/>
  <c r="H1294" i="1"/>
  <c r="E1294" i="1"/>
  <c r="D1294" i="1"/>
  <c r="C1294" i="1"/>
  <c r="O1293" i="1"/>
  <c r="N1293" i="1"/>
  <c r="M1293" i="1"/>
  <c r="J1293" i="1"/>
  <c r="I1293" i="1"/>
  <c r="H1293" i="1"/>
  <c r="E1293" i="1"/>
  <c r="D1293" i="1"/>
  <c r="C1293" i="1"/>
  <c r="O1292" i="1"/>
  <c r="N1292" i="1"/>
  <c r="M1292" i="1"/>
  <c r="J1292" i="1"/>
  <c r="I1292" i="1"/>
  <c r="H1292" i="1"/>
  <c r="E1292" i="1"/>
  <c r="D1292" i="1"/>
  <c r="C1292" i="1"/>
  <c r="O1291" i="1"/>
  <c r="N1291" i="1"/>
  <c r="M1291" i="1"/>
  <c r="J1291" i="1"/>
  <c r="I1291" i="1"/>
  <c r="H1291" i="1"/>
  <c r="E1291" i="1"/>
  <c r="D1291" i="1"/>
  <c r="C1291" i="1"/>
  <c r="O1290" i="1"/>
  <c r="N1290" i="1"/>
  <c r="M1290" i="1"/>
  <c r="J1290" i="1"/>
  <c r="I1290" i="1"/>
  <c r="H1290" i="1"/>
  <c r="E1290" i="1"/>
  <c r="D1290" i="1"/>
  <c r="C1290" i="1"/>
  <c r="O1289" i="1"/>
  <c r="N1289" i="1"/>
  <c r="M1289" i="1"/>
  <c r="J1289" i="1"/>
  <c r="I1289" i="1"/>
  <c r="H1289" i="1"/>
  <c r="E1289" i="1"/>
  <c r="D1289" i="1"/>
  <c r="C1289" i="1"/>
  <c r="O1288" i="1"/>
  <c r="N1288" i="1"/>
  <c r="M1288" i="1"/>
  <c r="J1288" i="1"/>
  <c r="I1288" i="1"/>
  <c r="H1288" i="1"/>
  <c r="E1288" i="1"/>
  <c r="D1288" i="1"/>
  <c r="C1288" i="1"/>
  <c r="O1287" i="1"/>
  <c r="N1287" i="1"/>
  <c r="M1287" i="1"/>
  <c r="J1287" i="1"/>
  <c r="I1287" i="1"/>
  <c r="H1287" i="1"/>
  <c r="E1287" i="1"/>
  <c r="D1287" i="1"/>
  <c r="C1287" i="1"/>
  <c r="O1286" i="1"/>
  <c r="N1286" i="1"/>
  <c r="M1286" i="1"/>
  <c r="J1286" i="1"/>
  <c r="I1286" i="1"/>
  <c r="H1286" i="1"/>
  <c r="E1286" i="1"/>
  <c r="D1286" i="1"/>
  <c r="C1286" i="1"/>
  <c r="O1285" i="1"/>
  <c r="N1285" i="1"/>
  <c r="M1285" i="1"/>
  <c r="J1285" i="1"/>
  <c r="I1285" i="1"/>
  <c r="H1285" i="1"/>
  <c r="E1285" i="1"/>
  <c r="D1285" i="1"/>
  <c r="C1285" i="1"/>
  <c r="O1284" i="1"/>
  <c r="N1284" i="1"/>
  <c r="M1284" i="1"/>
  <c r="J1284" i="1"/>
  <c r="I1284" i="1"/>
  <c r="H1284" i="1"/>
  <c r="E1284" i="1"/>
  <c r="D1284" i="1"/>
  <c r="C1284" i="1"/>
  <c r="O1283" i="1"/>
  <c r="N1283" i="1"/>
  <c r="M1283" i="1"/>
  <c r="J1283" i="1"/>
  <c r="I1283" i="1"/>
  <c r="H1283" i="1"/>
  <c r="E1283" i="1"/>
  <c r="D1283" i="1"/>
  <c r="C1283" i="1"/>
  <c r="O1282" i="1"/>
  <c r="N1282" i="1"/>
  <c r="M1282" i="1"/>
  <c r="J1282" i="1"/>
  <c r="I1282" i="1"/>
  <c r="H1282" i="1"/>
  <c r="E1282" i="1"/>
  <c r="D1282" i="1"/>
  <c r="C1282" i="1"/>
  <c r="O1281" i="1"/>
  <c r="N1281" i="1"/>
  <c r="M1281" i="1"/>
  <c r="J1281" i="1"/>
  <c r="I1281" i="1"/>
  <c r="H1281" i="1"/>
  <c r="E1281" i="1"/>
  <c r="D1281" i="1"/>
  <c r="C1281" i="1"/>
  <c r="O1280" i="1"/>
  <c r="N1280" i="1"/>
  <c r="M1280" i="1"/>
  <c r="J1280" i="1"/>
  <c r="I1280" i="1"/>
  <c r="H1280" i="1"/>
  <c r="E1280" i="1"/>
  <c r="D1280" i="1"/>
  <c r="C1280" i="1"/>
  <c r="O1279" i="1"/>
  <c r="N1279" i="1"/>
  <c r="M1279" i="1"/>
  <c r="J1279" i="1"/>
  <c r="I1279" i="1"/>
  <c r="H1279" i="1"/>
  <c r="E1279" i="1"/>
  <c r="D1279" i="1"/>
  <c r="C1279" i="1"/>
  <c r="O1278" i="1"/>
  <c r="N1278" i="1"/>
  <c r="M1278" i="1"/>
  <c r="J1278" i="1"/>
  <c r="I1278" i="1"/>
  <c r="H1278" i="1"/>
  <c r="E1278" i="1"/>
  <c r="D1278" i="1"/>
  <c r="C1278" i="1"/>
  <c r="O1277" i="1"/>
  <c r="N1277" i="1"/>
  <c r="M1277" i="1"/>
  <c r="J1277" i="1"/>
  <c r="I1277" i="1"/>
  <c r="H1277" i="1"/>
  <c r="E1277" i="1"/>
  <c r="D1277" i="1"/>
  <c r="C1277" i="1"/>
  <c r="O1276" i="1"/>
  <c r="N1276" i="1"/>
  <c r="M1276" i="1"/>
  <c r="J1276" i="1"/>
  <c r="I1276" i="1"/>
  <c r="H1276" i="1"/>
  <c r="E1276" i="1"/>
  <c r="D1276" i="1"/>
  <c r="C1276" i="1"/>
  <c r="O1275" i="1"/>
  <c r="N1275" i="1"/>
  <c r="M1275" i="1"/>
  <c r="J1275" i="1"/>
  <c r="I1275" i="1"/>
  <c r="H1275" i="1"/>
  <c r="E1275" i="1"/>
  <c r="D1275" i="1"/>
  <c r="C1275" i="1"/>
  <c r="O1274" i="1"/>
  <c r="N1274" i="1"/>
  <c r="M1274" i="1"/>
  <c r="J1274" i="1"/>
  <c r="I1274" i="1"/>
  <c r="H1274" i="1"/>
  <c r="E1274" i="1"/>
  <c r="D1274" i="1"/>
  <c r="C1274" i="1"/>
  <c r="O1273" i="1"/>
  <c r="N1273" i="1"/>
  <c r="M1273" i="1"/>
  <c r="J1273" i="1"/>
  <c r="I1273" i="1"/>
  <c r="H1273" i="1"/>
  <c r="E1273" i="1"/>
  <c r="D1273" i="1"/>
  <c r="C1273" i="1"/>
  <c r="O1272" i="1"/>
  <c r="N1272" i="1"/>
  <c r="M1272" i="1"/>
  <c r="J1272" i="1"/>
  <c r="I1272" i="1"/>
  <c r="H1272" i="1"/>
  <c r="E1272" i="1"/>
  <c r="D1272" i="1"/>
  <c r="C1272" i="1"/>
  <c r="O1271" i="1"/>
  <c r="N1271" i="1"/>
  <c r="M1271" i="1"/>
  <c r="J1271" i="1"/>
  <c r="I1271" i="1"/>
  <c r="H1271" i="1"/>
  <c r="E1271" i="1"/>
  <c r="D1271" i="1"/>
  <c r="C1271" i="1"/>
  <c r="O1270" i="1"/>
  <c r="N1270" i="1"/>
  <c r="M1270" i="1"/>
  <c r="J1270" i="1"/>
  <c r="I1270" i="1"/>
  <c r="H1270" i="1"/>
  <c r="E1270" i="1"/>
  <c r="D1270" i="1"/>
  <c r="C1270" i="1"/>
  <c r="O1269" i="1"/>
  <c r="N1269" i="1"/>
  <c r="M1269" i="1"/>
  <c r="J1269" i="1"/>
  <c r="I1269" i="1"/>
  <c r="H1269" i="1"/>
  <c r="E1269" i="1"/>
  <c r="D1269" i="1"/>
  <c r="C1269" i="1"/>
  <c r="O1268" i="1"/>
  <c r="N1268" i="1"/>
  <c r="M1268" i="1"/>
  <c r="J1268" i="1"/>
  <c r="I1268" i="1"/>
  <c r="H1268" i="1"/>
  <c r="E1268" i="1"/>
  <c r="D1268" i="1"/>
  <c r="C1268" i="1"/>
  <c r="O1267" i="1"/>
  <c r="N1267" i="1"/>
  <c r="M1267" i="1"/>
  <c r="J1267" i="1"/>
  <c r="I1267" i="1"/>
  <c r="H1267" i="1"/>
  <c r="E1267" i="1"/>
  <c r="D1267" i="1"/>
  <c r="C1267" i="1"/>
  <c r="O1266" i="1"/>
  <c r="N1266" i="1"/>
  <c r="M1266" i="1"/>
  <c r="J1266" i="1"/>
  <c r="I1266" i="1"/>
  <c r="H1266" i="1"/>
  <c r="E1266" i="1"/>
  <c r="D1266" i="1"/>
  <c r="C1266" i="1"/>
  <c r="O1265" i="1"/>
  <c r="N1265" i="1"/>
  <c r="M1265" i="1"/>
  <c r="J1265" i="1"/>
  <c r="I1265" i="1"/>
  <c r="H1265" i="1"/>
  <c r="E1265" i="1"/>
  <c r="D1265" i="1"/>
  <c r="C1265" i="1"/>
  <c r="O1264" i="1"/>
  <c r="N1264" i="1"/>
  <c r="M1264" i="1"/>
  <c r="J1264" i="1"/>
  <c r="I1264" i="1"/>
  <c r="H1264" i="1"/>
  <c r="E1264" i="1"/>
  <c r="D1264" i="1"/>
  <c r="C1264" i="1"/>
  <c r="O1263" i="1"/>
  <c r="N1263" i="1"/>
  <c r="M1263" i="1"/>
  <c r="J1263" i="1"/>
  <c r="I1263" i="1"/>
  <c r="H1263" i="1"/>
  <c r="E1263" i="1"/>
  <c r="D1263" i="1"/>
  <c r="C1263" i="1"/>
  <c r="O1262" i="1"/>
  <c r="N1262" i="1"/>
  <c r="M1262" i="1"/>
  <c r="J1262" i="1"/>
  <c r="I1262" i="1"/>
  <c r="H1262" i="1"/>
  <c r="E1262" i="1"/>
  <c r="D1262" i="1"/>
  <c r="C1262" i="1"/>
  <c r="O1261" i="1"/>
  <c r="N1261" i="1"/>
  <c r="M1261" i="1"/>
  <c r="J1261" i="1"/>
  <c r="I1261" i="1"/>
  <c r="H1261" i="1"/>
  <c r="E1261" i="1"/>
  <c r="D1261" i="1"/>
  <c r="C1261" i="1"/>
  <c r="O1260" i="1"/>
  <c r="N1260" i="1"/>
  <c r="M1260" i="1"/>
  <c r="J1260" i="1"/>
  <c r="I1260" i="1"/>
  <c r="H1260" i="1"/>
  <c r="E1260" i="1"/>
  <c r="D1260" i="1"/>
  <c r="C1260" i="1"/>
  <c r="O1259" i="1"/>
  <c r="N1259" i="1"/>
  <c r="M1259" i="1"/>
  <c r="J1259" i="1"/>
  <c r="I1259" i="1"/>
  <c r="H1259" i="1"/>
  <c r="E1259" i="1"/>
  <c r="D1259" i="1"/>
  <c r="C1259" i="1"/>
  <c r="O1258" i="1"/>
  <c r="N1258" i="1"/>
  <c r="M1258" i="1"/>
  <c r="J1258" i="1"/>
  <c r="I1258" i="1"/>
  <c r="H1258" i="1"/>
  <c r="E1258" i="1"/>
  <c r="D1258" i="1"/>
  <c r="C1258" i="1"/>
  <c r="O1257" i="1"/>
  <c r="N1257" i="1"/>
  <c r="M1257" i="1"/>
  <c r="J1257" i="1"/>
  <c r="I1257" i="1"/>
  <c r="H1257" i="1"/>
  <c r="E1257" i="1"/>
  <c r="D1257" i="1"/>
  <c r="C1257" i="1"/>
  <c r="O1256" i="1"/>
  <c r="N1256" i="1"/>
  <c r="M1256" i="1"/>
  <c r="J1256" i="1"/>
  <c r="I1256" i="1"/>
  <c r="H1256" i="1"/>
  <c r="E1256" i="1"/>
  <c r="D1256" i="1"/>
  <c r="C1256" i="1"/>
  <c r="O1255" i="1"/>
  <c r="N1255" i="1"/>
  <c r="M1255" i="1"/>
  <c r="J1255" i="1"/>
  <c r="I1255" i="1"/>
  <c r="H1255" i="1"/>
  <c r="E1255" i="1"/>
  <c r="D1255" i="1"/>
  <c r="C1255" i="1"/>
  <c r="O1254" i="1"/>
  <c r="N1254" i="1"/>
  <c r="M1254" i="1"/>
  <c r="J1254" i="1"/>
  <c r="I1254" i="1"/>
  <c r="H1254" i="1"/>
  <c r="E1254" i="1"/>
  <c r="D1254" i="1"/>
  <c r="C1254" i="1"/>
  <c r="O1253" i="1"/>
  <c r="N1253" i="1"/>
  <c r="M1253" i="1"/>
  <c r="J1253" i="1"/>
  <c r="I1253" i="1"/>
  <c r="H1253" i="1"/>
  <c r="E1253" i="1"/>
  <c r="D1253" i="1"/>
  <c r="C1253" i="1"/>
  <c r="O1252" i="1"/>
  <c r="N1252" i="1"/>
  <c r="M1252" i="1"/>
  <c r="J1252" i="1"/>
  <c r="I1252" i="1"/>
  <c r="H1252" i="1"/>
  <c r="E1252" i="1"/>
  <c r="D1252" i="1"/>
  <c r="C1252" i="1"/>
  <c r="O1251" i="1"/>
  <c r="N1251" i="1"/>
  <c r="M1251" i="1"/>
  <c r="J1251" i="1"/>
  <c r="I1251" i="1"/>
  <c r="H1251" i="1"/>
  <c r="E1251" i="1"/>
  <c r="D1251" i="1"/>
  <c r="C1251" i="1"/>
  <c r="O1250" i="1"/>
  <c r="N1250" i="1"/>
  <c r="M1250" i="1"/>
  <c r="J1250" i="1"/>
  <c r="I1250" i="1"/>
  <c r="H1250" i="1"/>
  <c r="E1250" i="1"/>
  <c r="D1250" i="1"/>
  <c r="C1250" i="1"/>
  <c r="O1249" i="1"/>
  <c r="N1249" i="1"/>
  <c r="M1249" i="1"/>
  <c r="J1249" i="1"/>
  <c r="I1249" i="1"/>
  <c r="H1249" i="1"/>
  <c r="E1249" i="1"/>
  <c r="D1249" i="1"/>
  <c r="C1249" i="1"/>
  <c r="O1248" i="1"/>
  <c r="N1248" i="1"/>
  <c r="M1248" i="1"/>
  <c r="J1248" i="1"/>
  <c r="I1248" i="1"/>
  <c r="H1248" i="1"/>
  <c r="E1248" i="1"/>
  <c r="D1248" i="1"/>
  <c r="C1248" i="1"/>
  <c r="O1247" i="1"/>
  <c r="N1247" i="1"/>
  <c r="M1247" i="1"/>
  <c r="J1247" i="1"/>
  <c r="I1247" i="1"/>
  <c r="H1247" i="1"/>
  <c r="E1247" i="1"/>
  <c r="D1247" i="1"/>
  <c r="C1247" i="1"/>
  <c r="O1246" i="1"/>
  <c r="N1246" i="1"/>
  <c r="M1246" i="1"/>
  <c r="J1246" i="1"/>
  <c r="I1246" i="1"/>
  <c r="H1246" i="1"/>
  <c r="E1246" i="1"/>
  <c r="D1246" i="1"/>
  <c r="C1246" i="1"/>
  <c r="O1245" i="1"/>
  <c r="N1245" i="1"/>
  <c r="M1245" i="1"/>
  <c r="J1245" i="1"/>
  <c r="I1245" i="1"/>
  <c r="H1245" i="1"/>
  <c r="E1245" i="1"/>
  <c r="D1245" i="1"/>
  <c r="C1245" i="1"/>
  <c r="O1244" i="1"/>
  <c r="N1244" i="1"/>
  <c r="M1244" i="1"/>
  <c r="J1244" i="1"/>
  <c r="I1244" i="1"/>
  <c r="H1244" i="1"/>
  <c r="E1244" i="1"/>
  <c r="D1244" i="1"/>
  <c r="C1244" i="1"/>
  <c r="O1243" i="1"/>
  <c r="N1243" i="1"/>
  <c r="M1243" i="1"/>
  <c r="J1243" i="1"/>
  <c r="I1243" i="1"/>
  <c r="H1243" i="1"/>
  <c r="E1243" i="1"/>
  <c r="D1243" i="1"/>
  <c r="C1243" i="1"/>
  <c r="O1242" i="1"/>
  <c r="N1242" i="1"/>
  <c r="M1242" i="1"/>
  <c r="J1242" i="1"/>
  <c r="I1242" i="1"/>
  <c r="H1242" i="1"/>
  <c r="E1242" i="1"/>
  <c r="D1242" i="1"/>
  <c r="C1242" i="1"/>
  <c r="O1241" i="1"/>
  <c r="N1241" i="1"/>
  <c r="M1241" i="1"/>
  <c r="J1241" i="1"/>
  <c r="I1241" i="1"/>
  <c r="H1241" i="1"/>
  <c r="E1241" i="1"/>
  <c r="D1241" i="1"/>
  <c r="C1241" i="1"/>
  <c r="O1240" i="1"/>
  <c r="N1240" i="1"/>
  <c r="M1240" i="1"/>
  <c r="J1240" i="1"/>
  <c r="I1240" i="1"/>
  <c r="H1240" i="1"/>
  <c r="E1240" i="1"/>
  <c r="D1240" i="1"/>
  <c r="C1240" i="1"/>
  <c r="O1239" i="1"/>
  <c r="N1239" i="1"/>
  <c r="M1239" i="1"/>
  <c r="J1239" i="1"/>
  <c r="I1239" i="1"/>
  <c r="H1239" i="1"/>
  <c r="E1239" i="1"/>
  <c r="D1239" i="1"/>
  <c r="C1239" i="1"/>
  <c r="O1238" i="1"/>
  <c r="N1238" i="1"/>
  <c r="M1238" i="1"/>
  <c r="J1238" i="1"/>
  <c r="I1238" i="1"/>
  <c r="H1238" i="1"/>
  <c r="E1238" i="1"/>
  <c r="D1238" i="1"/>
  <c r="C1238" i="1"/>
  <c r="O1237" i="1"/>
  <c r="N1237" i="1"/>
  <c r="M1237" i="1"/>
  <c r="J1237" i="1"/>
  <c r="I1237" i="1"/>
  <c r="H1237" i="1"/>
  <c r="E1237" i="1"/>
  <c r="D1237" i="1"/>
  <c r="C1237" i="1"/>
  <c r="O1236" i="1"/>
  <c r="N1236" i="1"/>
  <c r="M1236" i="1"/>
  <c r="J1236" i="1"/>
  <c r="I1236" i="1"/>
  <c r="H1236" i="1"/>
  <c r="E1236" i="1"/>
  <c r="D1236" i="1"/>
  <c r="C1236" i="1"/>
  <c r="O1235" i="1"/>
  <c r="N1235" i="1"/>
  <c r="M1235" i="1"/>
  <c r="J1235" i="1"/>
  <c r="I1235" i="1"/>
  <c r="H1235" i="1"/>
  <c r="E1235" i="1"/>
  <c r="D1235" i="1"/>
  <c r="C1235" i="1"/>
  <c r="O1234" i="1"/>
  <c r="N1234" i="1"/>
  <c r="M1234" i="1"/>
  <c r="J1234" i="1"/>
  <c r="I1234" i="1"/>
  <c r="H1234" i="1"/>
  <c r="E1234" i="1"/>
  <c r="D1234" i="1"/>
  <c r="C1234" i="1"/>
  <c r="O1233" i="1"/>
  <c r="N1233" i="1"/>
  <c r="M1233" i="1"/>
  <c r="J1233" i="1"/>
  <c r="I1233" i="1"/>
  <c r="H1233" i="1"/>
  <c r="E1233" i="1"/>
  <c r="D1233" i="1"/>
  <c r="C1233" i="1"/>
  <c r="O1232" i="1"/>
  <c r="N1232" i="1"/>
  <c r="M1232" i="1"/>
  <c r="J1232" i="1"/>
  <c r="I1232" i="1"/>
  <c r="H1232" i="1"/>
  <c r="E1232" i="1"/>
  <c r="D1232" i="1"/>
  <c r="C1232" i="1"/>
  <c r="O1231" i="1"/>
  <c r="N1231" i="1"/>
  <c r="M1231" i="1"/>
  <c r="J1231" i="1"/>
  <c r="I1231" i="1"/>
  <c r="H1231" i="1"/>
  <c r="E1231" i="1"/>
  <c r="D1231" i="1"/>
  <c r="C1231" i="1"/>
  <c r="O1230" i="1"/>
  <c r="N1230" i="1"/>
  <c r="M1230" i="1"/>
  <c r="J1230" i="1"/>
  <c r="I1230" i="1"/>
  <c r="H1230" i="1"/>
  <c r="E1230" i="1"/>
  <c r="D1230" i="1"/>
  <c r="C1230" i="1"/>
  <c r="O1229" i="1"/>
  <c r="N1229" i="1"/>
  <c r="M1229" i="1"/>
  <c r="J1229" i="1"/>
  <c r="I1229" i="1"/>
  <c r="H1229" i="1"/>
  <c r="E1229" i="1"/>
  <c r="D1229" i="1"/>
  <c r="C1229" i="1"/>
  <c r="O1228" i="1"/>
  <c r="N1228" i="1"/>
  <c r="M1228" i="1"/>
  <c r="J1228" i="1"/>
  <c r="I1228" i="1"/>
  <c r="H1228" i="1"/>
  <c r="E1228" i="1"/>
  <c r="D1228" i="1"/>
  <c r="C1228" i="1"/>
  <c r="O1227" i="1"/>
  <c r="N1227" i="1"/>
  <c r="M1227" i="1"/>
  <c r="J1227" i="1"/>
  <c r="I1227" i="1"/>
  <c r="H1227" i="1"/>
  <c r="E1227" i="1"/>
  <c r="D1227" i="1"/>
  <c r="C1227" i="1"/>
  <c r="O1226" i="1"/>
  <c r="N1226" i="1"/>
  <c r="M1226" i="1"/>
  <c r="J1226" i="1"/>
  <c r="I1226" i="1"/>
  <c r="H1226" i="1"/>
  <c r="E1226" i="1"/>
  <c r="D1226" i="1"/>
  <c r="C1226" i="1"/>
  <c r="O1225" i="1"/>
  <c r="N1225" i="1"/>
  <c r="M1225" i="1"/>
  <c r="J1225" i="1"/>
  <c r="I1225" i="1"/>
  <c r="H1225" i="1"/>
  <c r="E1225" i="1"/>
  <c r="D1225" i="1"/>
  <c r="C1225" i="1"/>
  <c r="O1224" i="1"/>
  <c r="N1224" i="1"/>
  <c r="M1224" i="1"/>
  <c r="J1224" i="1"/>
  <c r="I1224" i="1"/>
  <c r="H1224" i="1"/>
  <c r="E1224" i="1"/>
  <c r="D1224" i="1"/>
  <c r="C1224" i="1"/>
  <c r="O1223" i="1"/>
  <c r="N1223" i="1"/>
  <c r="M1223" i="1"/>
  <c r="J1223" i="1"/>
  <c r="I1223" i="1"/>
  <c r="H1223" i="1"/>
  <c r="E1223" i="1"/>
  <c r="D1223" i="1"/>
  <c r="C1223" i="1"/>
  <c r="O1222" i="1"/>
  <c r="N1222" i="1"/>
  <c r="M1222" i="1"/>
  <c r="J1222" i="1"/>
  <c r="I1222" i="1"/>
  <c r="H1222" i="1"/>
  <c r="E1222" i="1"/>
  <c r="D1222" i="1"/>
  <c r="C1222" i="1"/>
  <c r="O1221" i="1"/>
  <c r="N1221" i="1"/>
  <c r="M1221" i="1"/>
  <c r="J1221" i="1"/>
  <c r="I1221" i="1"/>
  <c r="H1221" i="1"/>
  <c r="E1221" i="1"/>
  <c r="D1221" i="1"/>
  <c r="C1221" i="1"/>
  <c r="O1220" i="1"/>
  <c r="N1220" i="1"/>
  <c r="M1220" i="1"/>
  <c r="J1220" i="1"/>
  <c r="I1220" i="1"/>
  <c r="H1220" i="1"/>
  <c r="E1220" i="1"/>
  <c r="D1220" i="1"/>
  <c r="C1220" i="1"/>
  <c r="O1219" i="1"/>
  <c r="N1219" i="1"/>
  <c r="M1219" i="1"/>
  <c r="J1219" i="1"/>
  <c r="I1219" i="1"/>
  <c r="H1219" i="1"/>
  <c r="E1219" i="1"/>
  <c r="D1219" i="1"/>
  <c r="C1219" i="1"/>
  <c r="O1218" i="1"/>
  <c r="N1218" i="1"/>
  <c r="M1218" i="1"/>
  <c r="J1218" i="1"/>
  <c r="I1218" i="1"/>
  <c r="H1218" i="1"/>
  <c r="E1218" i="1"/>
  <c r="D1218" i="1"/>
  <c r="C1218" i="1"/>
  <c r="O1217" i="1"/>
  <c r="N1217" i="1"/>
  <c r="M1217" i="1"/>
  <c r="J1217" i="1"/>
  <c r="I1217" i="1"/>
  <c r="H1217" i="1"/>
  <c r="E1217" i="1"/>
  <c r="D1217" i="1"/>
  <c r="C1217" i="1"/>
  <c r="O1216" i="1"/>
  <c r="N1216" i="1"/>
  <c r="M1216" i="1"/>
  <c r="J1216" i="1"/>
  <c r="I1216" i="1"/>
  <c r="H1216" i="1"/>
  <c r="E1216" i="1"/>
  <c r="D1216" i="1"/>
  <c r="C1216" i="1"/>
  <c r="O1215" i="1"/>
  <c r="N1215" i="1"/>
  <c r="M1215" i="1"/>
  <c r="J1215" i="1"/>
  <c r="I1215" i="1"/>
  <c r="H1215" i="1"/>
  <c r="E1215" i="1"/>
  <c r="D1215" i="1"/>
  <c r="C1215" i="1"/>
  <c r="O1214" i="1"/>
  <c r="N1214" i="1"/>
  <c r="M1214" i="1"/>
  <c r="J1214" i="1"/>
  <c r="I1214" i="1"/>
  <c r="H1214" i="1"/>
  <c r="E1214" i="1"/>
  <c r="D1214" i="1"/>
  <c r="C1214" i="1"/>
  <c r="O1213" i="1"/>
  <c r="N1213" i="1"/>
  <c r="M1213" i="1"/>
  <c r="J1213" i="1"/>
  <c r="I1213" i="1"/>
  <c r="H1213" i="1"/>
  <c r="E1213" i="1"/>
  <c r="D1213" i="1"/>
  <c r="C1213" i="1"/>
  <c r="O1212" i="1"/>
  <c r="N1212" i="1"/>
  <c r="M1212" i="1"/>
  <c r="J1212" i="1"/>
  <c r="I1212" i="1"/>
  <c r="H1212" i="1"/>
  <c r="E1212" i="1"/>
  <c r="D1212" i="1"/>
  <c r="C1212" i="1"/>
  <c r="O1211" i="1"/>
  <c r="N1211" i="1"/>
  <c r="M1211" i="1"/>
  <c r="J1211" i="1"/>
  <c r="I1211" i="1"/>
  <c r="H1211" i="1"/>
  <c r="E1211" i="1"/>
  <c r="D1211" i="1"/>
  <c r="C1211" i="1"/>
  <c r="O1210" i="1"/>
  <c r="N1210" i="1"/>
  <c r="M1210" i="1"/>
  <c r="J1210" i="1"/>
  <c r="I1210" i="1"/>
  <c r="H1210" i="1"/>
  <c r="E1210" i="1"/>
  <c r="D1210" i="1"/>
  <c r="C1210" i="1"/>
  <c r="O1209" i="1"/>
  <c r="N1209" i="1"/>
  <c r="M1209" i="1"/>
  <c r="J1209" i="1"/>
  <c r="I1209" i="1"/>
  <c r="H1209" i="1"/>
  <c r="E1209" i="1"/>
  <c r="D1209" i="1"/>
  <c r="C1209" i="1"/>
  <c r="O1208" i="1"/>
  <c r="N1208" i="1"/>
  <c r="M1208" i="1"/>
  <c r="J1208" i="1"/>
  <c r="I1208" i="1"/>
  <c r="H1208" i="1"/>
  <c r="E1208" i="1"/>
  <c r="D1208" i="1"/>
  <c r="C1208" i="1"/>
  <c r="O1207" i="1"/>
  <c r="N1207" i="1"/>
  <c r="M1207" i="1"/>
  <c r="J1207" i="1"/>
  <c r="I1207" i="1"/>
  <c r="H1207" i="1"/>
  <c r="E1207" i="1"/>
  <c r="D1207" i="1"/>
  <c r="C1207" i="1"/>
  <c r="O1206" i="1"/>
  <c r="N1206" i="1"/>
  <c r="M1206" i="1"/>
  <c r="J1206" i="1"/>
  <c r="I1206" i="1"/>
  <c r="H1206" i="1"/>
  <c r="E1206" i="1"/>
  <c r="D1206" i="1"/>
  <c r="C1206" i="1"/>
  <c r="O1205" i="1"/>
  <c r="N1205" i="1"/>
  <c r="M1205" i="1"/>
  <c r="J1205" i="1"/>
  <c r="I1205" i="1"/>
  <c r="H1205" i="1"/>
  <c r="E1205" i="1"/>
  <c r="D1205" i="1"/>
  <c r="C1205" i="1"/>
  <c r="O1204" i="1"/>
  <c r="N1204" i="1"/>
  <c r="M1204" i="1"/>
  <c r="J1204" i="1"/>
  <c r="I1204" i="1"/>
  <c r="H1204" i="1"/>
  <c r="E1204" i="1"/>
  <c r="D1204" i="1"/>
  <c r="C1204" i="1"/>
  <c r="O1203" i="1"/>
  <c r="N1203" i="1"/>
  <c r="M1203" i="1"/>
  <c r="J1203" i="1"/>
  <c r="I1203" i="1"/>
  <c r="H1203" i="1"/>
  <c r="E1203" i="1"/>
  <c r="D1203" i="1"/>
  <c r="C1203" i="1"/>
  <c r="O1202" i="1"/>
  <c r="N1202" i="1"/>
  <c r="M1202" i="1"/>
  <c r="J1202" i="1"/>
  <c r="I1202" i="1"/>
  <c r="H1202" i="1"/>
  <c r="E1202" i="1"/>
  <c r="D1202" i="1"/>
  <c r="C1202" i="1"/>
  <c r="O1201" i="1"/>
  <c r="N1201" i="1"/>
  <c r="M1201" i="1"/>
  <c r="J1201" i="1"/>
  <c r="I1201" i="1"/>
  <c r="H1201" i="1"/>
  <c r="E1201" i="1"/>
  <c r="D1201" i="1"/>
  <c r="C1201" i="1"/>
  <c r="O1200" i="1"/>
  <c r="N1200" i="1"/>
  <c r="M1200" i="1"/>
  <c r="J1200" i="1"/>
  <c r="I1200" i="1"/>
  <c r="H1200" i="1"/>
  <c r="E1200" i="1"/>
  <c r="D1200" i="1"/>
  <c r="C1200" i="1"/>
  <c r="O1199" i="1"/>
  <c r="N1199" i="1"/>
  <c r="M1199" i="1"/>
  <c r="J1199" i="1"/>
  <c r="I1199" i="1"/>
  <c r="H1199" i="1"/>
  <c r="E1199" i="1"/>
  <c r="D1199" i="1"/>
  <c r="C1199" i="1"/>
  <c r="O1198" i="1"/>
  <c r="N1198" i="1"/>
  <c r="M1198" i="1"/>
  <c r="J1198" i="1"/>
  <c r="I1198" i="1"/>
  <c r="H1198" i="1"/>
  <c r="E1198" i="1"/>
  <c r="D1198" i="1"/>
  <c r="C1198" i="1"/>
  <c r="O1197" i="1"/>
  <c r="N1197" i="1"/>
  <c r="M1197" i="1"/>
  <c r="J1197" i="1"/>
  <c r="I1197" i="1"/>
  <c r="H1197" i="1"/>
  <c r="E1197" i="1"/>
  <c r="D1197" i="1"/>
  <c r="C1197" i="1"/>
  <c r="O1196" i="1"/>
  <c r="N1196" i="1"/>
  <c r="M1196" i="1"/>
  <c r="J1196" i="1"/>
  <c r="I1196" i="1"/>
  <c r="H1196" i="1"/>
  <c r="E1196" i="1"/>
  <c r="D1196" i="1"/>
  <c r="C1196" i="1"/>
  <c r="O1195" i="1"/>
  <c r="N1195" i="1"/>
  <c r="M1195" i="1"/>
  <c r="J1195" i="1"/>
  <c r="I1195" i="1"/>
  <c r="H1195" i="1"/>
  <c r="E1195" i="1"/>
  <c r="D1195" i="1"/>
  <c r="C1195" i="1"/>
  <c r="O1194" i="1"/>
  <c r="N1194" i="1"/>
  <c r="M1194" i="1"/>
  <c r="J1194" i="1"/>
  <c r="I1194" i="1"/>
  <c r="H1194" i="1"/>
  <c r="E1194" i="1"/>
  <c r="D1194" i="1"/>
  <c r="C1194" i="1"/>
  <c r="O1193" i="1"/>
  <c r="N1193" i="1"/>
  <c r="M1193" i="1"/>
  <c r="J1193" i="1"/>
  <c r="I1193" i="1"/>
  <c r="H1193" i="1"/>
  <c r="E1193" i="1"/>
  <c r="D1193" i="1"/>
  <c r="C1193" i="1"/>
  <c r="O1192" i="1"/>
  <c r="N1192" i="1"/>
  <c r="M1192" i="1"/>
  <c r="J1192" i="1"/>
  <c r="I1192" i="1"/>
  <c r="H1192" i="1"/>
  <c r="E1192" i="1"/>
  <c r="D1192" i="1"/>
  <c r="C1192" i="1"/>
  <c r="O1191" i="1"/>
  <c r="N1191" i="1"/>
  <c r="M1191" i="1"/>
  <c r="J1191" i="1"/>
  <c r="I1191" i="1"/>
  <c r="H1191" i="1"/>
  <c r="E1191" i="1"/>
  <c r="D1191" i="1"/>
  <c r="C1191" i="1"/>
  <c r="O1190" i="1"/>
  <c r="N1190" i="1"/>
  <c r="M1190" i="1"/>
  <c r="J1190" i="1"/>
  <c r="I1190" i="1"/>
  <c r="H1190" i="1"/>
  <c r="E1190" i="1"/>
  <c r="D1190" i="1"/>
  <c r="C1190" i="1"/>
  <c r="O1189" i="1"/>
  <c r="N1189" i="1"/>
  <c r="M1189" i="1"/>
  <c r="J1189" i="1"/>
  <c r="I1189" i="1"/>
  <c r="H1189" i="1"/>
  <c r="E1189" i="1"/>
  <c r="D1189" i="1"/>
  <c r="C1189" i="1"/>
  <c r="O1188" i="1"/>
  <c r="N1188" i="1"/>
  <c r="M1188" i="1"/>
  <c r="J1188" i="1"/>
  <c r="I1188" i="1"/>
  <c r="H1188" i="1"/>
  <c r="E1188" i="1"/>
  <c r="D1188" i="1"/>
  <c r="C1188" i="1"/>
  <c r="O1187" i="1"/>
  <c r="N1187" i="1"/>
  <c r="M1187" i="1"/>
  <c r="J1187" i="1"/>
  <c r="I1187" i="1"/>
  <c r="H1187" i="1"/>
  <c r="E1187" i="1"/>
  <c r="D1187" i="1"/>
  <c r="C1187" i="1"/>
  <c r="O1186" i="1"/>
  <c r="N1186" i="1"/>
  <c r="M1186" i="1"/>
  <c r="J1186" i="1"/>
  <c r="I1186" i="1"/>
  <c r="H1186" i="1"/>
  <c r="E1186" i="1"/>
  <c r="D1186" i="1"/>
  <c r="C1186" i="1"/>
  <c r="O1185" i="1"/>
  <c r="N1185" i="1"/>
  <c r="M1185" i="1"/>
  <c r="J1185" i="1"/>
  <c r="I1185" i="1"/>
  <c r="H1185" i="1"/>
  <c r="E1185" i="1"/>
  <c r="D1185" i="1"/>
  <c r="C1185" i="1"/>
  <c r="O1184" i="1"/>
  <c r="N1184" i="1"/>
  <c r="M1184" i="1"/>
  <c r="J1184" i="1"/>
  <c r="I1184" i="1"/>
  <c r="H1184" i="1"/>
  <c r="E1184" i="1"/>
  <c r="D1184" i="1"/>
  <c r="C1184" i="1"/>
  <c r="O1183" i="1"/>
  <c r="N1183" i="1"/>
  <c r="M1183" i="1"/>
  <c r="J1183" i="1"/>
  <c r="I1183" i="1"/>
  <c r="H1183" i="1"/>
  <c r="E1183" i="1"/>
  <c r="D1183" i="1"/>
  <c r="C1183" i="1"/>
  <c r="O1182" i="1"/>
  <c r="N1182" i="1"/>
  <c r="M1182" i="1"/>
  <c r="J1182" i="1"/>
  <c r="I1182" i="1"/>
  <c r="H1182" i="1"/>
  <c r="E1182" i="1"/>
  <c r="D1182" i="1"/>
  <c r="C1182" i="1"/>
  <c r="O1181" i="1"/>
  <c r="N1181" i="1"/>
  <c r="M1181" i="1"/>
  <c r="J1181" i="1"/>
  <c r="I1181" i="1"/>
  <c r="H1181" i="1"/>
  <c r="E1181" i="1"/>
  <c r="D1181" i="1"/>
  <c r="C1181" i="1"/>
  <c r="O1180" i="1"/>
  <c r="N1180" i="1"/>
  <c r="M1180" i="1"/>
  <c r="J1180" i="1"/>
  <c r="I1180" i="1"/>
  <c r="H1180" i="1"/>
  <c r="E1180" i="1"/>
  <c r="D1180" i="1"/>
  <c r="C1180" i="1"/>
  <c r="O1179" i="1"/>
  <c r="N1179" i="1"/>
  <c r="M1179" i="1"/>
  <c r="J1179" i="1"/>
  <c r="I1179" i="1"/>
  <c r="H1179" i="1"/>
  <c r="E1179" i="1"/>
  <c r="D1179" i="1"/>
  <c r="C1179" i="1"/>
  <c r="O1178" i="1"/>
  <c r="N1178" i="1"/>
  <c r="M1178" i="1"/>
  <c r="J1178" i="1"/>
  <c r="I1178" i="1"/>
  <c r="H1178" i="1"/>
  <c r="E1178" i="1"/>
  <c r="D1178" i="1"/>
  <c r="C1178" i="1"/>
  <c r="O1177" i="1"/>
  <c r="N1177" i="1"/>
  <c r="M1177" i="1"/>
  <c r="J1177" i="1"/>
  <c r="I1177" i="1"/>
  <c r="H1177" i="1"/>
  <c r="E1177" i="1"/>
  <c r="D1177" i="1"/>
  <c r="C1177" i="1"/>
  <c r="O1176" i="1"/>
  <c r="N1176" i="1"/>
  <c r="M1176" i="1"/>
  <c r="J1176" i="1"/>
  <c r="I1176" i="1"/>
  <c r="H1176" i="1"/>
  <c r="E1176" i="1"/>
  <c r="D1176" i="1"/>
  <c r="C1176" i="1"/>
  <c r="O1175" i="1"/>
  <c r="N1175" i="1"/>
  <c r="M1175" i="1"/>
  <c r="J1175" i="1"/>
  <c r="I1175" i="1"/>
  <c r="H1175" i="1"/>
  <c r="E1175" i="1"/>
  <c r="D1175" i="1"/>
  <c r="C1175" i="1"/>
  <c r="O1174" i="1"/>
  <c r="N1174" i="1"/>
  <c r="M1174" i="1"/>
  <c r="J1174" i="1"/>
  <c r="I1174" i="1"/>
  <c r="H1174" i="1"/>
  <c r="E1174" i="1"/>
  <c r="D1174" i="1"/>
  <c r="C1174" i="1"/>
  <c r="O1173" i="1"/>
  <c r="N1173" i="1"/>
  <c r="M1173" i="1"/>
  <c r="J1173" i="1"/>
  <c r="I1173" i="1"/>
  <c r="H1173" i="1"/>
  <c r="E1173" i="1"/>
  <c r="D1173" i="1"/>
  <c r="C1173" i="1"/>
  <c r="O1172" i="1"/>
  <c r="N1172" i="1"/>
  <c r="M1172" i="1"/>
  <c r="J1172" i="1"/>
  <c r="I1172" i="1"/>
  <c r="H1172" i="1"/>
  <c r="E1172" i="1"/>
  <c r="D1172" i="1"/>
  <c r="C1172" i="1"/>
  <c r="O1171" i="1"/>
  <c r="N1171" i="1"/>
  <c r="M1171" i="1"/>
  <c r="J1171" i="1"/>
  <c r="I1171" i="1"/>
  <c r="H1171" i="1"/>
  <c r="E1171" i="1"/>
  <c r="D1171" i="1"/>
  <c r="C1171" i="1"/>
  <c r="O1170" i="1"/>
  <c r="N1170" i="1"/>
  <c r="M1170" i="1"/>
  <c r="J1170" i="1"/>
  <c r="I1170" i="1"/>
  <c r="H1170" i="1"/>
  <c r="E1170" i="1"/>
  <c r="D1170" i="1"/>
  <c r="C1170" i="1"/>
  <c r="O1169" i="1"/>
  <c r="N1169" i="1"/>
  <c r="M1169" i="1"/>
  <c r="J1169" i="1"/>
  <c r="I1169" i="1"/>
  <c r="H1169" i="1"/>
  <c r="E1169" i="1"/>
  <c r="D1169" i="1"/>
  <c r="C1169" i="1"/>
  <c r="O1168" i="1"/>
  <c r="N1168" i="1"/>
  <c r="M1168" i="1"/>
  <c r="J1168" i="1"/>
  <c r="I1168" i="1"/>
  <c r="H1168" i="1"/>
  <c r="E1168" i="1"/>
  <c r="D1168" i="1"/>
  <c r="C1168" i="1"/>
  <c r="O1167" i="1"/>
  <c r="N1167" i="1"/>
  <c r="M1167" i="1"/>
  <c r="J1167" i="1"/>
  <c r="I1167" i="1"/>
  <c r="H1167" i="1"/>
  <c r="E1167" i="1"/>
  <c r="D1167" i="1"/>
  <c r="C1167" i="1"/>
  <c r="O1166" i="1"/>
  <c r="N1166" i="1"/>
  <c r="M1166" i="1"/>
  <c r="J1166" i="1"/>
  <c r="I1166" i="1"/>
  <c r="H1166" i="1"/>
  <c r="E1166" i="1"/>
  <c r="D1166" i="1"/>
  <c r="C1166" i="1"/>
  <c r="O1165" i="1"/>
  <c r="N1165" i="1"/>
  <c r="M1165" i="1"/>
  <c r="J1165" i="1"/>
  <c r="I1165" i="1"/>
  <c r="H1165" i="1"/>
  <c r="E1165" i="1"/>
  <c r="D1165" i="1"/>
  <c r="C1165" i="1"/>
  <c r="O1164" i="1"/>
  <c r="N1164" i="1"/>
  <c r="M1164" i="1"/>
  <c r="J1164" i="1"/>
  <c r="I1164" i="1"/>
  <c r="H1164" i="1"/>
  <c r="E1164" i="1"/>
  <c r="D1164" i="1"/>
  <c r="C1164" i="1"/>
  <c r="O1163" i="1"/>
  <c r="N1163" i="1"/>
  <c r="M1163" i="1"/>
  <c r="J1163" i="1"/>
  <c r="I1163" i="1"/>
  <c r="H1163" i="1"/>
  <c r="E1163" i="1"/>
  <c r="D1163" i="1"/>
  <c r="C1163" i="1"/>
  <c r="O1162" i="1"/>
  <c r="N1162" i="1"/>
  <c r="M1162" i="1"/>
  <c r="J1162" i="1"/>
  <c r="I1162" i="1"/>
  <c r="H1162" i="1"/>
  <c r="E1162" i="1"/>
  <c r="D1162" i="1"/>
  <c r="C1162" i="1"/>
  <c r="O1161" i="1"/>
  <c r="N1161" i="1"/>
  <c r="M1161" i="1"/>
  <c r="J1161" i="1"/>
  <c r="I1161" i="1"/>
  <c r="H1161" i="1"/>
  <c r="E1161" i="1"/>
  <c r="D1161" i="1"/>
  <c r="C1161" i="1"/>
  <c r="O1160" i="1"/>
  <c r="N1160" i="1"/>
  <c r="M1160" i="1"/>
  <c r="J1160" i="1"/>
  <c r="I1160" i="1"/>
  <c r="H1160" i="1"/>
  <c r="E1160" i="1"/>
  <c r="D1160" i="1"/>
  <c r="C1160" i="1"/>
  <c r="O1159" i="1"/>
  <c r="N1159" i="1"/>
  <c r="M1159" i="1"/>
  <c r="J1159" i="1"/>
  <c r="I1159" i="1"/>
  <c r="H1159" i="1"/>
  <c r="E1159" i="1"/>
  <c r="D1159" i="1"/>
  <c r="C1159" i="1"/>
  <c r="O1158" i="1"/>
  <c r="N1158" i="1"/>
  <c r="M1158" i="1"/>
  <c r="J1158" i="1"/>
  <c r="I1158" i="1"/>
  <c r="H1158" i="1"/>
  <c r="E1158" i="1"/>
  <c r="D1158" i="1"/>
  <c r="C1158" i="1"/>
  <c r="O1157" i="1"/>
  <c r="N1157" i="1"/>
  <c r="M1157" i="1"/>
  <c r="J1157" i="1"/>
  <c r="I1157" i="1"/>
  <c r="H1157" i="1"/>
  <c r="E1157" i="1"/>
  <c r="D1157" i="1"/>
  <c r="C1157" i="1"/>
  <c r="O1156" i="1"/>
  <c r="N1156" i="1"/>
  <c r="M1156" i="1"/>
  <c r="J1156" i="1"/>
  <c r="I1156" i="1"/>
  <c r="H1156" i="1"/>
  <c r="E1156" i="1"/>
  <c r="D1156" i="1"/>
  <c r="C1156" i="1"/>
  <c r="O1155" i="1"/>
  <c r="N1155" i="1"/>
  <c r="M1155" i="1"/>
  <c r="J1155" i="1"/>
  <c r="I1155" i="1"/>
  <c r="H1155" i="1"/>
  <c r="E1155" i="1"/>
  <c r="D1155" i="1"/>
  <c r="C1155" i="1"/>
  <c r="O1154" i="1"/>
  <c r="N1154" i="1"/>
  <c r="M1154" i="1"/>
  <c r="J1154" i="1"/>
  <c r="I1154" i="1"/>
  <c r="H1154" i="1"/>
  <c r="E1154" i="1"/>
  <c r="D1154" i="1"/>
  <c r="C1154" i="1"/>
  <c r="O1153" i="1"/>
  <c r="N1153" i="1"/>
  <c r="M1153" i="1"/>
  <c r="J1153" i="1"/>
  <c r="I1153" i="1"/>
  <c r="H1153" i="1"/>
  <c r="E1153" i="1"/>
  <c r="D1153" i="1"/>
  <c r="C1153" i="1"/>
  <c r="O1152" i="1"/>
  <c r="N1152" i="1"/>
  <c r="M1152" i="1"/>
  <c r="J1152" i="1"/>
  <c r="I1152" i="1"/>
  <c r="H1152" i="1"/>
  <c r="E1152" i="1"/>
  <c r="D1152" i="1"/>
  <c r="C1152" i="1"/>
  <c r="O1151" i="1"/>
  <c r="N1151" i="1"/>
  <c r="M1151" i="1"/>
  <c r="J1151" i="1"/>
  <c r="I1151" i="1"/>
  <c r="H1151" i="1"/>
  <c r="E1151" i="1"/>
  <c r="D1151" i="1"/>
  <c r="C1151" i="1"/>
  <c r="O1150" i="1"/>
  <c r="N1150" i="1"/>
  <c r="M1150" i="1"/>
  <c r="J1150" i="1"/>
  <c r="I1150" i="1"/>
  <c r="H1150" i="1"/>
  <c r="E1150" i="1"/>
  <c r="D1150" i="1"/>
  <c r="C1150" i="1"/>
  <c r="O1149" i="1"/>
  <c r="N1149" i="1"/>
  <c r="M1149" i="1"/>
  <c r="J1149" i="1"/>
  <c r="I1149" i="1"/>
  <c r="H1149" i="1"/>
  <c r="E1149" i="1"/>
  <c r="D1149" i="1"/>
  <c r="C1149" i="1"/>
  <c r="O1148" i="1"/>
  <c r="N1148" i="1"/>
  <c r="M1148" i="1"/>
  <c r="J1148" i="1"/>
  <c r="I1148" i="1"/>
  <c r="H1148" i="1"/>
  <c r="E1148" i="1"/>
  <c r="D1148" i="1"/>
  <c r="C1148" i="1"/>
  <c r="O1147" i="1"/>
  <c r="N1147" i="1"/>
  <c r="M1147" i="1"/>
  <c r="J1147" i="1"/>
  <c r="I1147" i="1"/>
  <c r="H1147" i="1"/>
  <c r="E1147" i="1"/>
  <c r="D1147" i="1"/>
  <c r="C1147" i="1"/>
  <c r="O1146" i="1"/>
  <c r="N1146" i="1"/>
  <c r="M1146" i="1"/>
  <c r="J1146" i="1"/>
  <c r="I1146" i="1"/>
  <c r="H1146" i="1"/>
  <c r="E1146" i="1"/>
  <c r="D1146" i="1"/>
  <c r="C1146" i="1"/>
  <c r="O1145" i="1"/>
  <c r="N1145" i="1"/>
  <c r="M1145" i="1"/>
  <c r="J1145" i="1"/>
  <c r="I1145" i="1"/>
  <c r="H1145" i="1"/>
  <c r="E1145" i="1"/>
  <c r="D1145" i="1"/>
  <c r="C1145" i="1"/>
  <c r="O1144" i="1"/>
  <c r="N1144" i="1"/>
  <c r="M1144" i="1"/>
  <c r="J1144" i="1"/>
  <c r="I1144" i="1"/>
  <c r="H1144" i="1"/>
  <c r="E1144" i="1"/>
  <c r="D1144" i="1"/>
  <c r="C1144" i="1"/>
  <c r="O1143" i="1"/>
  <c r="N1143" i="1"/>
  <c r="M1143" i="1"/>
  <c r="J1143" i="1"/>
  <c r="I1143" i="1"/>
  <c r="H1143" i="1"/>
  <c r="E1143" i="1"/>
  <c r="D1143" i="1"/>
  <c r="C1143" i="1"/>
  <c r="O1142" i="1"/>
  <c r="N1142" i="1"/>
  <c r="M1142" i="1"/>
  <c r="J1142" i="1"/>
  <c r="I1142" i="1"/>
  <c r="H1142" i="1"/>
  <c r="E1142" i="1"/>
  <c r="D1142" i="1"/>
  <c r="C1142" i="1"/>
  <c r="O1141" i="1"/>
  <c r="N1141" i="1"/>
  <c r="M1141" i="1"/>
  <c r="J1141" i="1"/>
  <c r="I1141" i="1"/>
  <c r="H1141" i="1"/>
  <c r="E1141" i="1"/>
  <c r="D1141" i="1"/>
  <c r="C1141" i="1"/>
  <c r="O1140" i="1"/>
  <c r="N1140" i="1"/>
  <c r="M1140" i="1"/>
  <c r="J1140" i="1"/>
  <c r="I1140" i="1"/>
  <c r="H1140" i="1"/>
  <c r="E1140" i="1"/>
  <c r="D1140" i="1"/>
  <c r="C1140" i="1"/>
  <c r="O1139" i="1"/>
  <c r="N1139" i="1"/>
  <c r="M1139" i="1"/>
  <c r="J1139" i="1"/>
  <c r="I1139" i="1"/>
  <c r="H1139" i="1"/>
  <c r="E1139" i="1"/>
  <c r="D1139" i="1"/>
  <c r="C1139" i="1"/>
  <c r="O1138" i="1"/>
  <c r="N1138" i="1"/>
  <c r="M1138" i="1"/>
  <c r="J1138" i="1"/>
  <c r="I1138" i="1"/>
  <c r="H1138" i="1"/>
  <c r="E1138" i="1"/>
  <c r="D1138" i="1"/>
  <c r="C1138" i="1"/>
  <c r="O1137" i="1"/>
  <c r="N1137" i="1"/>
  <c r="M1137" i="1"/>
  <c r="J1137" i="1"/>
  <c r="I1137" i="1"/>
  <c r="H1137" i="1"/>
  <c r="E1137" i="1"/>
  <c r="D1137" i="1"/>
  <c r="C1137" i="1"/>
  <c r="O1136" i="1"/>
  <c r="N1136" i="1"/>
  <c r="M1136" i="1"/>
  <c r="J1136" i="1"/>
  <c r="I1136" i="1"/>
  <c r="H1136" i="1"/>
  <c r="E1136" i="1"/>
  <c r="D1136" i="1"/>
  <c r="C1136" i="1"/>
  <c r="O1135" i="1"/>
  <c r="N1135" i="1"/>
  <c r="M1135" i="1"/>
  <c r="J1135" i="1"/>
  <c r="I1135" i="1"/>
  <c r="H1135" i="1"/>
  <c r="E1135" i="1"/>
  <c r="D1135" i="1"/>
  <c r="C1135" i="1"/>
  <c r="O1134" i="1"/>
  <c r="N1134" i="1"/>
  <c r="M1134" i="1"/>
  <c r="J1134" i="1"/>
  <c r="I1134" i="1"/>
  <c r="H1134" i="1"/>
  <c r="E1134" i="1"/>
  <c r="D1134" i="1"/>
  <c r="C1134" i="1"/>
  <c r="O1133" i="1"/>
  <c r="N1133" i="1"/>
  <c r="M1133" i="1"/>
  <c r="J1133" i="1"/>
  <c r="I1133" i="1"/>
  <c r="H1133" i="1"/>
  <c r="E1133" i="1"/>
  <c r="D1133" i="1"/>
  <c r="C1133" i="1"/>
  <c r="O1132" i="1"/>
  <c r="N1132" i="1"/>
  <c r="M1132" i="1"/>
  <c r="J1132" i="1"/>
  <c r="I1132" i="1"/>
  <c r="H1132" i="1"/>
  <c r="E1132" i="1"/>
  <c r="D1132" i="1"/>
  <c r="C1132" i="1"/>
  <c r="O1131" i="1"/>
  <c r="N1131" i="1"/>
  <c r="M1131" i="1"/>
  <c r="J1131" i="1"/>
  <c r="I1131" i="1"/>
  <c r="H1131" i="1"/>
  <c r="E1131" i="1"/>
  <c r="D1131" i="1"/>
  <c r="C1131" i="1"/>
  <c r="O1130" i="1"/>
  <c r="N1130" i="1"/>
  <c r="M1130" i="1"/>
  <c r="J1130" i="1"/>
  <c r="I1130" i="1"/>
  <c r="H1130" i="1"/>
  <c r="E1130" i="1"/>
  <c r="D1130" i="1"/>
  <c r="C1130" i="1"/>
  <c r="O1129" i="1"/>
  <c r="N1129" i="1"/>
  <c r="M1129" i="1"/>
  <c r="J1129" i="1"/>
  <c r="I1129" i="1"/>
  <c r="H1129" i="1"/>
  <c r="E1129" i="1"/>
  <c r="D1129" i="1"/>
  <c r="C1129" i="1"/>
  <c r="O1128" i="1"/>
  <c r="N1128" i="1"/>
  <c r="M1128" i="1"/>
  <c r="J1128" i="1"/>
  <c r="I1128" i="1"/>
  <c r="H1128" i="1"/>
  <c r="E1128" i="1"/>
  <c r="D1128" i="1"/>
  <c r="C1128" i="1"/>
  <c r="O1127" i="1"/>
  <c r="N1127" i="1"/>
  <c r="M1127" i="1"/>
  <c r="J1127" i="1"/>
  <c r="I1127" i="1"/>
  <c r="H1127" i="1"/>
  <c r="E1127" i="1"/>
  <c r="D1127" i="1"/>
  <c r="C1127" i="1"/>
  <c r="O1126" i="1"/>
  <c r="N1126" i="1"/>
  <c r="M1126" i="1"/>
  <c r="J1126" i="1"/>
  <c r="I1126" i="1"/>
  <c r="H1126" i="1"/>
  <c r="E1126" i="1"/>
  <c r="D1126" i="1"/>
  <c r="C1126" i="1"/>
  <c r="O1125" i="1"/>
  <c r="N1125" i="1"/>
  <c r="M1125" i="1"/>
  <c r="J1125" i="1"/>
  <c r="I1125" i="1"/>
  <c r="H1125" i="1"/>
  <c r="E1125" i="1"/>
  <c r="D1125" i="1"/>
  <c r="C1125" i="1"/>
  <c r="O1124" i="1"/>
  <c r="N1124" i="1"/>
  <c r="M1124" i="1"/>
  <c r="J1124" i="1"/>
  <c r="I1124" i="1"/>
  <c r="H1124" i="1"/>
  <c r="E1124" i="1"/>
  <c r="D1124" i="1"/>
  <c r="C1124" i="1"/>
  <c r="O1123" i="1"/>
  <c r="N1123" i="1"/>
  <c r="M1123" i="1"/>
  <c r="J1123" i="1"/>
  <c r="I1123" i="1"/>
  <c r="H1123" i="1"/>
  <c r="E1123" i="1"/>
  <c r="D1123" i="1"/>
  <c r="C1123" i="1"/>
  <c r="O1122" i="1"/>
  <c r="N1122" i="1"/>
  <c r="M1122" i="1"/>
  <c r="J1122" i="1"/>
  <c r="I1122" i="1"/>
  <c r="H1122" i="1"/>
  <c r="E1122" i="1"/>
  <c r="D1122" i="1"/>
  <c r="C1122" i="1"/>
  <c r="O1121" i="1"/>
  <c r="N1121" i="1"/>
  <c r="M1121" i="1"/>
  <c r="J1121" i="1"/>
  <c r="I1121" i="1"/>
  <c r="H1121" i="1"/>
  <c r="E1121" i="1"/>
  <c r="D1121" i="1"/>
  <c r="C1121" i="1"/>
  <c r="O1120" i="1"/>
  <c r="N1120" i="1"/>
  <c r="M1120" i="1"/>
  <c r="J1120" i="1"/>
  <c r="I1120" i="1"/>
  <c r="H1120" i="1"/>
  <c r="E1120" i="1"/>
  <c r="D1120" i="1"/>
  <c r="C1120" i="1"/>
  <c r="O1119" i="1"/>
  <c r="N1119" i="1"/>
  <c r="M1119" i="1"/>
  <c r="J1119" i="1"/>
  <c r="I1119" i="1"/>
  <c r="H1119" i="1"/>
  <c r="E1119" i="1"/>
  <c r="D1119" i="1"/>
  <c r="C1119" i="1"/>
  <c r="O1118" i="1"/>
  <c r="N1118" i="1"/>
  <c r="M1118" i="1"/>
  <c r="J1118" i="1"/>
  <c r="I1118" i="1"/>
  <c r="H1118" i="1"/>
  <c r="E1118" i="1"/>
  <c r="D1118" i="1"/>
  <c r="C1118" i="1"/>
  <c r="O1117" i="1"/>
  <c r="N1117" i="1"/>
  <c r="M1117" i="1"/>
  <c r="J1117" i="1"/>
  <c r="I1117" i="1"/>
  <c r="H1117" i="1"/>
  <c r="E1117" i="1"/>
  <c r="D1117" i="1"/>
  <c r="C1117" i="1"/>
  <c r="O1116" i="1"/>
  <c r="N1116" i="1"/>
  <c r="M1116" i="1"/>
  <c r="J1116" i="1"/>
  <c r="I1116" i="1"/>
  <c r="H1116" i="1"/>
  <c r="E1116" i="1"/>
  <c r="D1116" i="1"/>
  <c r="C1116" i="1"/>
  <c r="O1115" i="1"/>
  <c r="N1115" i="1"/>
  <c r="M1115" i="1"/>
  <c r="J1115" i="1"/>
  <c r="I1115" i="1"/>
  <c r="H1115" i="1"/>
  <c r="E1115" i="1"/>
  <c r="D1115" i="1"/>
  <c r="C1115" i="1"/>
  <c r="O1114" i="1"/>
  <c r="N1114" i="1"/>
  <c r="M1114" i="1"/>
  <c r="J1114" i="1"/>
  <c r="I1114" i="1"/>
  <c r="H1114" i="1"/>
  <c r="E1114" i="1"/>
  <c r="D1114" i="1"/>
  <c r="C1114" i="1"/>
  <c r="O1113" i="1"/>
  <c r="N1113" i="1"/>
  <c r="M1113" i="1"/>
  <c r="J1113" i="1"/>
  <c r="I1113" i="1"/>
  <c r="H1113" i="1"/>
  <c r="E1113" i="1"/>
  <c r="D1113" i="1"/>
  <c r="C1113" i="1"/>
  <c r="O1112" i="1"/>
  <c r="N1112" i="1"/>
  <c r="M1112" i="1"/>
  <c r="J1112" i="1"/>
  <c r="I1112" i="1"/>
  <c r="H1112" i="1"/>
  <c r="E1112" i="1"/>
  <c r="D1112" i="1"/>
  <c r="C1112" i="1"/>
  <c r="O1111" i="1"/>
  <c r="N1111" i="1"/>
  <c r="M1111" i="1"/>
  <c r="J1111" i="1"/>
  <c r="I1111" i="1"/>
  <c r="H1111" i="1"/>
  <c r="E1111" i="1"/>
  <c r="D1111" i="1"/>
  <c r="C1111" i="1"/>
  <c r="O1110" i="1"/>
  <c r="N1110" i="1"/>
  <c r="M1110" i="1"/>
  <c r="J1110" i="1"/>
  <c r="I1110" i="1"/>
  <c r="H1110" i="1"/>
  <c r="E1110" i="1"/>
  <c r="D1110" i="1"/>
  <c r="C1110" i="1"/>
  <c r="O1109" i="1"/>
  <c r="N1109" i="1"/>
  <c r="M1109" i="1"/>
  <c r="J1109" i="1"/>
  <c r="I1109" i="1"/>
  <c r="H1109" i="1"/>
  <c r="E1109" i="1"/>
  <c r="D1109" i="1"/>
  <c r="C1109" i="1"/>
  <c r="O1108" i="1"/>
  <c r="N1108" i="1"/>
  <c r="M1108" i="1"/>
  <c r="J1108" i="1"/>
  <c r="I1108" i="1"/>
  <c r="H1108" i="1"/>
  <c r="E1108" i="1"/>
  <c r="D1108" i="1"/>
  <c r="C1108" i="1"/>
  <c r="O1107" i="1"/>
  <c r="N1107" i="1"/>
  <c r="M1107" i="1"/>
  <c r="J1107" i="1"/>
  <c r="I1107" i="1"/>
  <c r="H1107" i="1"/>
  <c r="E1107" i="1"/>
  <c r="D1107" i="1"/>
  <c r="C1107" i="1"/>
  <c r="O1106" i="1"/>
  <c r="N1106" i="1"/>
  <c r="M1106" i="1"/>
  <c r="J1106" i="1"/>
  <c r="I1106" i="1"/>
  <c r="H1106" i="1"/>
  <c r="E1106" i="1"/>
  <c r="D1106" i="1"/>
  <c r="C1106" i="1"/>
  <c r="O1105" i="1"/>
  <c r="N1105" i="1"/>
  <c r="M1105" i="1"/>
  <c r="J1105" i="1"/>
  <c r="I1105" i="1"/>
  <c r="H1105" i="1"/>
  <c r="E1105" i="1"/>
  <c r="D1105" i="1"/>
  <c r="C1105" i="1"/>
  <c r="O1104" i="1"/>
  <c r="N1104" i="1"/>
  <c r="M1104" i="1"/>
  <c r="J1104" i="1"/>
  <c r="I1104" i="1"/>
  <c r="H1104" i="1"/>
  <c r="E1104" i="1"/>
  <c r="D1104" i="1"/>
  <c r="C1104" i="1"/>
  <c r="O1103" i="1"/>
  <c r="N1103" i="1"/>
  <c r="M1103" i="1"/>
  <c r="J1103" i="1"/>
  <c r="I1103" i="1"/>
  <c r="H1103" i="1"/>
  <c r="E1103" i="1"/>
  <c r="D1103" i="1"/>
  <c r="C1103" i="1"/>
  <c r="O1102" i="1"/>
  <c r="N1102" i="1"/>
  <c r="M1102" i="1"/>
  <c r="J1102" i="1"/>
  <c r="I1102" i="1"/>
  <c r="H1102" i="1"/>
  <c r="E1102" i="1"/>
  <c r="D1102" i="1"/>
  <c r="C1102" i="1"/>
  <c r="O1101" i="1"/>
  <c r="N1101" i="1"/>
  <c r="M1101" i="1"/>
  <c r="J1101" i="1"/>
  <c r="I1101" i="1"/>
  <c r="H1101" i="1"/>
  <c r="E1101" i="1"/>
  <c r="D1101" i="1"/>
  <c r="C1101" i="1"/>
  <c r="O1100" i="1"/>
  <c r="N1100" i="1"/>
  <c r="M1100" i="1"/>
  <c r="J1100" i="1"/>
  <c r="I1100" i="1"/>
  <c r="H1100" i="1"/>
  <c r="E1100" i="1"/>
  <c r="D1100" i="1"/>
  <c r="C1100" i="1"/>
  <c r="O1099" i="1"/>
  <c r="N1099" i="1"/>
  <c r="M1099" i="1"/>
  <c r="J1099" i="1"/>
  <c r="I1099" i="1"/>
  <c r="H1099" i="1"/>
  <c r="E1099" i="1"/>
  <c r="D1099" i="1"/>
  <c r="C1099" i="1"/>
  <c r="O1098" i="1"/>
  <c r="N1098" i="1"/>
  <c r="M1098" i="1"/>
  <c r="J1098" i="1"/>
  <c r="I1098" i="1"/>
  <c r="H1098" i="1"/>
  <c r="E1098" i="1"/>
  <c r="D1098" i="1"/>
  <c r="C1098" i="1"/>
  <c r="O1097" i="1"/>
  <c r="N1097" i="1"/>
  <c r="M1097" i="1"/>
  <c r="J1097" i="1"/>
  <c r="I1097" i="1"/>
  <c r="H1097" i="1"/>
  <c r="E1097" i="1"/>
  <c r="D1097" i="1"/>
  <c r="C1097" i="1"/>
  <c r="O1096" i="1"/>
  <c r="N1096" i="1"/>
  <c r="M1096" i="1"/>
  <c r="J1096" i="1"/>
  <c r="I1096" i="1"/>
  <c r="H1096" i="1"/>
  <c r="E1096" i="1"/>
  <c r="D1096" i="1"/>
  <c r="C1096" i="1"/>
  <c r="O1095" i="1"/>
  <c r="N1095" i="1"/>
  <c r="M1095" i="1"/>
  <c r="J1095" i="1"/>
  <c r="I1095" i="1"/>
  <c r="H1095" i="1"/>
  <c r="E1095" i="1"/>
  <c r="D1095" i="1"/>
  <c r="C1095" i="1"/>
  <c r="O1094" i="1"/>
  <c r="N1094" i="1"/>
  <c r="M1094" i="1"/>
  <c r="J1094" i="1"/>
  <c r="I1094" i="1"/>
  <c r="H1094" i="1"/>
  <c r="E1094" i="1"/>
  <c r="D1094" i="1"/>
  <c r="C1094" i="1"/>
  <c r="O1093" i="1"/>
  <c r="N1093" i="1"/>
  <c r="M1093" i="1"/>
  <c r="J1093" i="1"/>
  <c r="I1093" i="1"/>
  <c r="H1093" i="1"/>
  <c r="E1093" i="1"/>
  <c r="D1093" i="1"/>
  <c r="C1093" i="1"/>
  <c r="O1092" i="1"/>
  <c r="N1092" i="1"/>
  <c r="M1092" i="1"/>
  <c r="J1092" i="1"/>
  <c r="I1092" i="1"/>
  <c r="H1092" i="1"/>
  <c r="E1092" i="1"/>
  <c r="D1092" i="1"/>
  <c r="C1092" i="1"/>
  <c r="O1091" i="1"/>
  <c r="N1091" i="1"/>
  <c r="M1091" i="1"/>
  <c r="J1091" i="1"/>
  <c r="I1091" i="1"/>
  <c r="H1091" i="1"/>
  <c r="E1091" i="1"/>
  <c r="D1091" i="1"/>
  <c r="C1091" i="1"/>
  <c r="O1090" i="1"/>
  <c r="N1090" i="1"/>
  <c r="M1090" i="1"/>
  <c r="J1090" i="1"/>
  <c r="I1090" i="1"/>
  <c r="H1090" i="1"/>
  <c r="E1090" i="1"/>
  <c r="D1090" i="1"/>
  <c r="C1090" i="1"/>
  <c r="O1089" i="1"/>
  <c r="N1089" i="1"/>
  <c r="M1089" i="1"/>
  <c r="J1089" i="1"/>
  <c r="I1089" i="1"/>
  <c r="H1089" i="1"/>
  <c r="E1089" i="1"/>
  <c r="D1089" i="1"/>
  <c r="C1089" i="1"/>
  <c r="O1088" i="1"/>
  <c r="N1088" i="1"/>
  <c r="M1088" i="1"/>
  <c r="J1088" i="1"/>
  <c r="I1088" i="1"/>
  <c r="H1088" i="1"/>
  <c r="E1088" i="1"/>
  <c r="D1088" i="1"/>
  <c r="C1088" i="1"/>
  <c r="O1087" i="1"/>
  <c r="N1087" i="1"/>
  <c r="M1087" i="1"/>
  <c r="J1087" i="1"/>
  <c r="I1087" i="1"/>
  <c r="H1087" i="1"/>
  <c r="E1087" i="1"/>
  <c r="D1087" i="1"/>
  <c r="C1087" i="1"/>
  <c r="O1086" i="1"/>
  <c r="N1086" i="1"/>
  <c r="M1086" i="1"/>
  <c r="J1086" i="1"/>
  <c r="I1086" i="1"/>
  <c r="H1086" i="1"/>
  <c r="E1086" i="1"/>
  <c r="D1086" i="1"/>
  <c r="C1086" i="1"/>
  <c r="O1085" i="1"/>
  <c r="N1085" i="1"/>
  <c r="M1085" i="1"/>
  <c r="J1085" i="1"/>
  <c r="I1085" i="1"/>
  <c r="H1085" i="1"/>
  <c r="E1085" i="1"/>
  <c r="D1085" i="1"/>
  <c r="C1085" i="1"/>
  <c r="O1084" i="1"/>
  <c r="N1084" i="1"/>
  <c r="M1084" i="1"/>
  <c r="J1084" i="1"/>
  <c r="I1084" i="1"/>
  <c r="H1084" i="1"/>
  <c r="E1084" i="1"/>
  <c r="D1084" i="1"/>
  <c r="C1084" i="1"/>
  <c r="O1083" i="1"/>
  <c r="N1083" i="1"/>
  <c r="M1083" i="1"/>
  <c r="J1083" i="1"/>
  <c r="I1083" i="1"/>
  <c r="H1083" i="1"/>
  <c r="E1083" i="1"/>
  <c r="D1083" i="1"/>
  <c r="C1083" i="1"/>
  <c r="O1082" i="1"/>
  <c r="N1082" i="1"/>
  <c r="M1082" i="1"/>
  <c r="J1082" i="1"/>
  <c r="I1082" i="1"/>
  <c r="H1082" i="1"/>
  <c r="E1082" i="1"/>
  <c r="D1082" i="1"/>
  <c r="C1082" i="1"/>
  <c r="O1081" i="1"/>
  <c r="N1081" i="1"/>
  <c r="M1081" i="1"/>
  <c r="J1081" i="1"/>
  <c r="I1081" i="1"/>
  <c r="H1081" i="1"/>
  <c r="E1081" i="1"/>
  <c r="D1081" i="1"/>
  <c r="C1081" i="1"/>
  <c r="O1080" i="1"/>
  <c r="N1080" i="1"/>
  <c r="M1080" i="1"/>
  <c r="J1080" i="1"/>
  <c r="I1080" i="1"/>
  <c r="H1080" i="1"/>
  <c r="E1080" i="1"/>
  <c r="D1080" i="1"/>
  <c r="C1080" i="1"/>
  <c r="O1079" i="1"/>
  <c r="N1079" i="1"/>
  <c r="M1079" i="1"/>
  <c r="J1079" i="1"/>
  <c r="I1079" i="1"/>
  <c r="H1079" i="1"/>
  <c r="E1079" i="1"/>
  <c r="D1079" i="1"/>
  <c r="C1079" i="1"/>
  <c r="O1078" i="1"/>
  <c r="N1078" i="1"/>
  <c r="M1078" i="1"/>
  <c r="J1078" i="1"/>
  <c r="I1078" i="1"/>
  <c r="H1078" i="1"/>
  <c r="E1078" i="1"/>
  <c r="D1078" i="1"/>
  <c r="C1078" i="1"/>
  <c r="O1077" i="1"/>
  <c r="N1077" i="1"/>
  <c r="M1077" i="1"/>
  <c r="J1077" i="1"/>
  <c r="I1077" i="1"/>
  <c r="H1077" i="1"/>
  <c r="E1077" i="1"/>
  <c r="D1077" i="1"/>
  <c r="C1077" i="1"/>
  <c r="O1076" i="1"/>
  <c r="N1076" i="1"/>
  <c r="M1076" i="1"/>
  <c r="J1076" i="1"/>
  <c r="I1076" i="1"/>
  <c r="H1076" i="1"/>
  <c r="E1076" i="1"/>
  <c r="D1076" i="1"/>
  <c r="C1076" i="1"/>
  <c r="O1075" i="1"/>
  <c r="N1075" i="1"/>
  <c r="M1075" i="1"/>
  <c r="J1075" i="1"/>
  <c r="I1075" i="1"/>
  <c r="H1075" i="1"/>
  <c r="E1075" i="1"/>
  <c r="D1075" i="1"/>
  <c r="C1075" i="1"/>
  <c r="O1074" i="1"/>
  <c r="N1074" i="1"/>
  <c r="M1074" i="1"/>
  <c r="J1074" i="1"/>
  <c r="I1074" i="1"/>
  <c r="H1074" i="1"/>
  <c r="E1074" i="1"/>
  <c r="D1074" i="1"/>
  <c r="C1074" i="1"/>
  <c r="O1073" i="1"/>
  <c r="N1073" i="1"/>
  <c r="M1073" i="1"/>
  <c r="J1073" i="1"/>
  <c r="I1073" i="1"/>
  <c r="H1073" i="1"/>
  <c r="E1073" i="1"/>
  <c r="D1073" i="1"/>
  <c r="C1073" i="1"/>
  <c r="O1072" i="1"/>
  <c r="N1072" i="1"/>
  <c r="M1072" i="1"/>
  <c r="J1072" i="1"/>
  <c r="I1072" i="1"/>
  <c r="H1072" i="1"/>
  <c r="E1072" i="1"/>
  <c r="D1072" i="1"/>
  <c r="C1072" i="1"/>
  <c r="O1071" i="1"/>
  <c r="N1071" i="1"/>
  <c r="M1071" i="1"/>
  <c r="J1071" i="1"/>
  <c r="I1071" i="1"/>
  <c r="H1071" i="1"/>
  <c r="E1071" i="1"/>
  <c r="D1071" i="1"/>
  <c r="C1071" i="1"/>
  <c r="O1070" i="1"/>
  <c r="N1070" i="1"/>
  <c r="M1070" i="1"/>
  <c r="J1070" i="1"/>
  <c r="I1070" i="1"/>
  <c r="H1070" i="1"/>
  <c r="E1070" i="1"/>
  <c r="D1070" i="1"/>
  <c r="C1070" i="1"/>
  <c r="O1069" i="1"/>
  <c r="N1069" i="1"/>
  <c r="M1069" i="1"/>
  <c r="J1069" i="1"/>
  <c r="I1069" i="1"/>
  <c r="H1069" i="1"/>
  <c r="E1069" i="1"/>
  <c r="D1069" i="1"/>
  <c r="C1069" i="1"/>
  <c r="O1068" i="1"/>
  <c r="N1068" i="1"/>
  <c r="M1068" i="1"/>
  <c r="J1068" i="1"/>
  <c r="I1068" i="1"/>
  <c r="H1068" i="1"/>
  <c r="E1068" i="1"/>
  <c r="D1068" i="1"/>
  <c r="C1068" i="1"/>
  <c r="O1067" i="1"/>
  <c r="N1067" i="1"/>
  <c r="M1067" i="1"/>
  <c r="J1067" i="1"/>
  <c r="I1067" i="1"/>
  <c r="H1067" i="1"/>
  <c r="E1067" i="1"/>
  <c r="D1067" i="1"/>
  <c r="C1067" i="1"/>
  <c r="O1066" i="1"/>
  <c r="N1066" i="1"/>
  <c r="M1066" i="1"/>
  <c r="J1066" i="1"/>
  <c r="I1066" i="1"/>
  <c r="H1066" i="1"/>
  <c r="E1066" i="1"/>
  <c r="D1066" i="1"/>
  <c r="C1066" i="1"/>
  <c r="O1065" i="1"/>
  <c r="N1065" i="1"/>
  <c r="M1065" i="1"/>
  <c r="J1065" i="1"/>
  <c r="I1065" i="1"/>
  <c r="H1065" i="1"/>
  <c r="E1065" i="1"/>
  <c r="D1065" i="1"/>
  <c r="C1065" i="1"/>
  <c r="O1064" i="1"/>
  <c r="N1064" i="1"/>
  <c r="M1064" i="1"/>
  <c r="J1064" i="1"/>
  <c r="I1064" i="1"/>
  <c r="H1064" i="1"/>
  <c r="E1064" i="1"/>
  <c r="D1064" i="1"/>
  <c r="C1064" i="1"/>
  <c r="O1063" i="1"/>
  <c r="N1063" i="1"/>
  <c r="M1063" i="1"/>
  <c r="J1063" i="1"/>
  <c r="I1063" i="1"/>
  <c r="H1063" i="1"/>
  <c r="E1063" i="1"/>
  <c r="D1063" i="1"/>
  <c r="C1063" i="1"/>
  <c r="O1062" i="1"/>
  <c r="N1062" i="1"/>
  <c r="M1062" i="1"/>
  <c r="J1062" i="1"/>
  <c r="I1062" i="1"/>
  <c r="H1062" i="1"/>
  <c r="E1062" i="1"/>
  <c r="D1062" i="1"/>
  <c r="C1062" i="1"/>
  <c r="O1061" i="1"/>
  <c r="N1061" i="1"/>
  <c r="M1061" i="1"/>
  <c r="J1061" i="1"/>
  <c r="I1061" i="1"/>
  <c r="H1061" i="1"/>
  <c r="E1061" i="1"/>
  <c r="D1061" i="1"/>
  <c r="C1061" i="1"/>
  <c r="O1060" i="1"/>
  <c r="N1060" i="1"/>
  <c r="M1060" i="1"/>
  <c r="J1060" i="1"/>
  <c r="I1060" i="1"/>
  <c r="H1060" i="1"/>
  <c r="E1060" i="1"/>
  <c r="D1060" i="1"/>
  <c r="C1060" i="1"/>
  <c r="O1059" i="1"/>
  <c r="N1059" i="1"/>
  <c r="M1059" i="1"/>
  <c r="J1059" i="1"/>
  <c r="I1059" i="1"/>
  <c r="H1059" i="1"/>
  <c r="E1059" i="1"/>
  <c r="D1059" i="1"/>
  <c r="C1059" i="1"/>
  <c r="O1058" i="1"/>
  <c r="N1058" i="1"/>
  <c r="M1058" i="1"/>
  <c r="J1058" i="1"/>
  <c r="I1058" i="1"/>
  <c r="H1058" i="1"/>
  <c r="E1058" i="1"/>
  <c r="D1058" i="1"/>
  <c r="C1058" i="1"/>
  <c r="O1057" i="1"/>
  <c r="N1057" i="1"/>
  <c r="M1057" i="1"/>
  <c r="J1057" i="1"/>
  <c r="I1057" i="1"/>
  <c r="H1057" i="1"/>
  <c r="E1057" i="1"/>
  <c r="D1057" i="1"/>
  <c r="C1057" i="1"/>
  <c r="O1056" i="1"/>
  <c r="N1056" i="1"/>
  <c r="M1056" i="1"/>
  <c r="J1056" i="1"/>
  <c r="I1056" i="1"/>
  <c r="H1056" i="1"/>
  <c r="E1056" i="1"/>
  <c r="D1056" i="1"/>
  <c r="C1056" i="1"/>
  <c r="O1055" i="1"/>
  <c r="N1055" i="1"/>
  <c r="M1055" i="1"/>
  <c r="J1055" i="1"/>
  <c r="I1055" i="1"/>
  <c r="H1055" i="1"/>
  <c r="E1055" i="1"/>
  <c r="D1055" i="1"/>
  <c r="C1055" i="1"/>
  <c r="O1054" i="1"/>
  <c r="N1054" i="1"/>
  <c r="M1054" i="1"/>
  <c r="J1054" i="1"/>
  <c r="I1054" i="1"/>
  <c r="H1054" i="1"/>
  <c r="E1054" i="1"/>
  <c r="D1054" i="1"/>
  <c r="C1054" i="1"/>
  <c r="O1053" i="1"/>
  <c r="N1053" i="1"/>
  <c r="M1053" i="1"/>
  <c r="J1053" i="1"/>
  <c r="I1053" i="1"/>
  <c r="H1053" i="1"/>
  <c r="E1053" i="1"/>
  <c r="D1053" i="1"/>
  <c r="C1053" i="1"/>
  <c r="O1052" i="1"/>
  <c r="N1052" i="1"/>
  <c r="M1052" i="1"/>
  <c r="J1052" i="1"/>
  <c r="I1052" i="1"/>
  <c r="H1052" i="1"/>
  <c r="E1052" i="1"/>
  <c r="D1052" i="1"/>
  <c r="C1052" i="1"/>
  <c r="O1051" i="1"/>
  <c r="N1051" i="1"/>
  <c r="M1051" i="1"/>
  <c r="J1051" i="1"/>
  <c r="I1051" i="1"/>
  <c r="H1051" i="1"/>
  <c r="E1051" i="1"/>
  <c r="D1051" i="1"/>
  <c r="C1051" i="1"/>
  <c r="O1050" i="1"/>
  <c r="N1050" i="1"/>
  <c r="M1050" i="1"/>
  <c r="J1050" i="1"/>
  <c r="I1050" i="1"/>
  <c r="H1050" i="1"/>
  <c r="E1050" i="1"/>
  <c r="D1050" i="1"/>
  <c r="C1050" i="1"/>
  <c r="O1049" i="1"/>
  <c r="N1049" i="1"/>
  <c r="M1049" i="1"/>
  <c r="J1049" i="1"/>
  <c r="I1049" i="1"/>
  <c r="H1049" i="1"/>
  <c r="E1049" i="1"/>
  <c r="D1049" i="1"/>
  <c r="C1049" i="1"/>
  <c r="O1048" i="1"/>
  <c r="N1048" i="1"/>
  <c r="M1048" i="1"/>
  <c r="J1048" i="1"/>
  <c r="I1048" i="1"/>
  <c r="H1048" i="1"/>
  <c r="E1048" i="1"/>
  <c r="D1048" i="1"/>
  <c r="C1048" i="1"/>
  <c r="O1047" i="1"/>
  <c r="N1047" i="1"/>
  <c r="M1047" i="1"/>
  <c r="J1047" i="1"/>
  <c r="I1047" i="1"/>
  <c r="H1047" i="1"/>
  <c r="E1047" i="1"/>
  <c r="D1047" i="1"/>
  <c r="C1047" i="1"/>
  <c r="O1046" i="1"/>
  <c r="N1046" i="1"/>
  <c r="M1046" i="1"/>
  <c r="J1046" i="1"/>
  <c r="I1046" i="1"/>
  <c r="H1046" i="1"/>
  <c r="E1046" i="1"/>
  <c r="D1046" i="1"/>
  <c r="C1046" i="1"/>
  <c r="O1045" i="1"/>
  <c r="N1045" i="1"/>
  <c r="M1045" i="1"/>
  <c r="J1045" i="1"/>
  <c r="I1045" i="1"/>
  <c r="H1045" i="1"/>
  <c r="E1045" i="1"/>
  <c r="D1045" i="1"/>
  <c r="C1045" i="1"/>
  <c r="O1044" i="1"/>
  <c r="N1044" i="1"/>
  <c r="M1044" i="1"/>
  <c r="J1044" i="1"/>
  <c r="I1044" i="1"/>
  <c r="H1044" i="1"/>
  <c r="E1044" i="1"/>
  <c r="D1044" i="1"/>
  <c r="C1044" i="1"/>
  <c r="O1043" i="1"/>
  <c r="N1043" i="1"/>
  <c r="M1043" i="1"/>
  <c r="J1043" i="1"/>
  <c r="I1043" i="1"/>
  <c r="H1043" i="1"/>
  <c r="E1043" i="1"/>
  <c r="D1043" i="1"/>
  <c r="C1043" i="1"/>
  <c r="O1042" i="1"/>
  <c r="N1042" i="1"/>
  <c r="M1042" i="1"/>
  <c r="J1042" i="1"/>
  <c r="I1042" i="1"/>
  <c r="H1042" i="1"/>
  <c r="E1042" i="1"/>
  <c r="D1042" i="1"/>
  <c r="C1042" i="1"/>
  <c r="O1041" i="1"/>
  <c r="N1041" i="1"/>
  <c r="M1041" i="1"/>
  <c r="J1041" i="1"/>
  <c r="I1041" i="1"/>
  <c r="H1041" i="1"/>
  <c r="E1041" i="1"/>
  <c r="D1041" i="1"/>
  <c r="C1041" i="1"/>
  <c r="O1040" i="1"/>
  <c r="N1040" i="1"/>
  <c r="M1040" i="1"/>
  <c r="J1040" i="1"/>
  <c r="I1040" i="1"/>
  <c r="H1040" i="1"/>
  <c r="E1040" i="1"/>
  <c r="D1040" i="1"/>
  <c r="C1040" i="1"/>
  <c r="O1039" i="1"/>
  <c r="N1039" i="1"/>
  <c r="M1039" i="1"/>
  <c r="J1039" i="1"/>
  <c r="I1039" i="1"/>
  <c r="H1039" i="1"/>
  <c r="E1039" i="1"/>
  <c r="D1039" i="1"/>
  <c r="C1039" i="1"/>
  <c r="O1038" i="1"/>
  <c r="N1038" i="1"/>
  <c r="M1038" i="1"/>
  <c r="J1038" i="1"/>
  <c r="I1038" i="1"/>
  <c r="H1038" i="1"/>
  <c r="E1038" i="1"/>
  <c r="D1038" i="1"/>
  <c r="C1038" i="1"/>
  <c r="O1037" i="1"/>
  <c r="N1037" i="1"/>
  <c r="M1037" i="1"/>
  <c r="J1037" i="1"/>
  <c r="I1037" i="1"/>
  <c r="H1037" i="1"/>
  <c r="E1037" i="1"/>
  <c r="D1037" i="1"/>
  <c r="C1037" i="1"/>
  <c r="O1036" i="1"/>
  <c r="N1036" i="1"/>
  <c r="M1036" i="1"/>
  <c r="J1036" i="1"/>
  <c r="I1036" i="1"/>
  <c r="H1036" i="1"/>
  <c r="E1036" i="1"/>
  <c r="D1036" i="1"/>
  <c r="C1036" i="1"/>
  <c r="O1035" i="1"/>
  <c r="N1035" i="1"/>
  <c r="M1035" i="1"/>
  <c r="J1035" i="1"/>
  <c r="I1035" i="1"/>
  <c r="H1035" i="1"/>
  <c r="E1035" i="1"/>
  <c r="D1035" i="1"/>
  <c r="C1035" i="1"/>
  <c r="O1034" i="1"/>
  <c r="N1034" i="1"/>
  <c r="M1034" i="1"/>
  <c r="J1034" i="1"/>
  <c r="I1034" i="1"/>
  <c r="H1034" i="1"/>
  <c r="E1034" i="1"/>
  <c r="D1034" i="1"/>
  <c r="C1034" i="1"/>
  <c r="O1033" i="1"/>
  <c r="N1033" i="1"/>
  <c r="M1033" i="1"/>
  <c r="J1033" i="1"/>
  <c r="I1033" i="1"/>
  <c r="H1033" i="1"/>
  <c r="E1033" i="1"/>
  <c r="D1033" i="1"/>
  <c r="C1033" i="1"/>
  <c r="O1032" i="1"/>
  <c r="N1032" i="1"/>
  <c r="M1032" i="1"/>
  <c r="J1032" i="1"/>
  <c r="I1032" i="1"/>
  <c r="H1032" i="1"/>
  <c r="E1032" i="1"/>
  <c r="D1032" i="1"/>
  <c r="C1032" i="1"/>
  <c r="O1031" i="1"/>
  <c r="N1031" i="1"/>
  <c r="M1031" i="1"/>
  <c r="J1031" i="1"/>
  <c r="I1031" i="1"/>
  <c r="H1031" i="1"/>
  <c r="E1031" i="1"/>
  <c r="D1031" i="1"/>
  <c r="C1031" i="1"/>
  <c r="O1030" i="1"/>
  <c r="N1030" i="1"/>
  <c r="M1030" i="1"/>
  <c r="J1030" i="1"/>
  <c r="I1030" i="1"/>
  <c r="H1030" i="1"/>
  <c r="E1030" i="1"/>
  <c r="D1030" i="1"/>
  <c r="C1030" i="1"/>
  <c r="O1029" i="1"/>
  <c r="N1029" i="1"/>
  <c r="M1029" i="1"/>
  <c r="J1029" i="1"/>
  <c r="I1029" i="1"/>
  <c r="H1029" i="1"/>
  <c r="E1029" i="1"/>
  <c r="D1029" i="1"/>
  <c r="C1029" i="1"/>
  <c r="O1028" i="1"/>
  <c r="N1028" i="1"/>
  <c r="M1028" i="1"/>
  <c r="J1028" i="1"/>
  <c r="I1028" i="1"/>
  <c r="H1028" i="1"/>
  <c r="E1028" i="1"/>
  <c r="D1028" i="1"/>
  <c r="C1028" i="1"/>
  <c r="O1027" i="1"/>
  <c r="N1027" i="1"/>
  <c r="M1027" i="1"/>
  <c r="J1027" i="1"/>
  <c r="I1027" i="1"/>
  <c r="H1027" i="1"/>
  <c r="E1027" i="1"/>
  <c r="D1027" i="1"/>
  <c r="C1027" i="1"/>
  <c r="O1026" i="1"/>
  <c r="N1026" i="1"/>
  <c r="M1026" i="1"/>
  <c r="J1026" i="1"/>
  <c r="I1026" i="1"/>
  <c r="H1026" i="1"/>
  <c r="E1026" i="1"/>
  <c r="D1026" i="1"/>
  <c r="C1026" i="1"/>
  <c r="O1025" i="1"/>
  <c r="N1025" i="1"/>
  <c r="M1025" i="1"/>
  <c r="J1025" i="1"/>
  <c r="I1025" i="1"/>
  <c r="H1025" i="1"/>
  <c r="E1025" i="1"/>
  <c r="D1025" i="1"/>
  <c r="C1025" i="1"/>
  <c r="O1024" i="1"/>
  <c r="N1024" i="1"/>
  <c r="M1024" i="1"/>
  <c r="J1024" i="1"/>
  <c r="I1024" i="1"/>
  <c r="H1024" i="1"/>
  <c r="E1024" i="1"/>
  <c r="D1024" i="1"/>
  <c r="C1024" i="1"/>
  <c r="O1023" i="1"/>
  <c r="N1023" i="1"/>
  <c r="M1023" i="1"/>
  <c r="J1023" i="1"/>
  <c r="I1023" i="1"/>
  <c r="H1023" i="1"/>
  <c r="E1023" i="1"/>
  <c r="D1023" i="1"/>
  <c r="C1023" i="1"/>
  <c r="O1022" i="1"/>
  <c r="N1022" i="1"/>
  <c r="M1022" i="1"/>
  <c r="J1022" i="1"/>
  <c r="I1022" i="1"/>
  <c r="H1022" i="1"/>
  <c r="E1022" i="1"/>
  <c r="D1022" i="1"/>
  <c r="C1022" i="1"/>
  <c r="O1021" i="1"/>
  <c r="N1021" i="1"/>
  <c r="M1021" i="1"/>
  <c r="J1021" i="1"/>
  <c r="I1021" i="1"/>
  <c r="H1021" i="1"/>
  <c r="E1021" i="1"/>
  <c r="D1021" i="1"/>
  <c r="C1021" i="1"/>
  <c r="O1020" i="1"/>
  <c r="N1020" i="1"/>
  <c r="M1020" i="1"/>
  <c r="J1020" i="1"/>
  <c r="I1020" i="1"/>
  <c r="H1020" i="1"/>
  <c r="E1020" i="1"/>
  <c r="D1020" i="1"/>
  <c r="C1020" i="1"/>
  <c r="O1019" i="1"/>
  <c r="N1019" i="1"/>
  <c r="M1019" i="1"/>
  <c r="J1019" i="1"/>
  <c r="I1019" i="1"/>
  <c r="H1019" i="1"/>
  <c r="E1019" i="1"/>
  <c r="D1019" i="1"/>
  <c r="C1019" i="1"/>
  <c r="O1018" i="1"/>
  <c r="N1018" i="1"/>
  <c r="M1018" i="1"/>
  <c r="J1018" i="1"/>
  <c r="I1018" i="1"/>
  <c r="H1018" i="1"/>
  <c r="E1018" i="1"/>
  <c r="D1018" i="1"/>
  <c r="C1018" i="1"/>
  <c r="O1017" i="1"/>
  <c r="N1017" i="1"/>
  <c r="M1017" i="1"/>
  <c r="J1017" i="1"/>
  <c r="I1017" i="1"/>
  <c r="H1017" i="1"/>
  <c r="E1017" i="1"/>
  <c r="D1017" i="1"/>
  <c r="C1017" i="1"/>
  <c r="O1016" i="1"/>
  <c r="N1016" i="1"/>
  <c r="M1016" i="1"/>
  <c r="J1016" i="1"/>
  <c r="I1016" i="1"/>
  <c r="H1016" i="1"/>
  <c r="E1016" i="1"/>
  <c r="D1016" i="1"/>
  <c r="C1016" i="1"/>
  <c r="O1015" i="1"/>
  <c r="N1015" i="1"/>
  <c r="M1015" i="1"/>
  <c r="J1015" i="1"/>
  <c r="I1015" i="1"/>
  <c r="H1015" i="1"/>
  <c r="E1015" i="1"/>
  <c r="D1015" i="1"/>
  <c r="C1015" i="1"/>
  <c r="O1014" i="1"/>
  <c r="N1014" i="1"/>
  <c r="M1014" i="1"/>
  <c r="J1014" i="1"/>
  <c r="I1014" i="1"/>
  <c r="H1014" i="1"/>
  <c r="E1014" i="1"/>
  <c r="D1014" i="1"/>
  <c r="C1014" i="1"/>
  <c r="O1013" i="1"/>
  <c r="N1013" i="1"/>
  <c r="M1013" i="1"/>
  <c r="J1013" i="1"/>
  <c r="I1013" i="1"/>
  <c r="H1013" i="1"/>
  <c r="E1013" i="1"/>
  <c r="D1013" i="1"/>
  <c r="C1013" i="1"/>
  <c r="O1012" i="1"/>
  <c r="N1012" i="1"/>
  <c r="M1012" i="1"/>
  <c r="J1012" i="1"/>
  <c r="I1012" i="1"/>
  <c r="H1012" i="1"/>
  <c r="E1012" i="1"/>
  <c r="D1012" i="1"/>
  <c r="C1012" i="1"/>
  <c r="O1011" i="1"/>
  <c r="N1011" i="1"/>
  <c r="M1011" i="1"/>
  <c r="J1011" i="1"/>
  <c r="I1011" i="1"/>
  <c r="H1011" i="1"/>
  <c r="E1011" i="1"/>
  <c r="D1011" i="1"/>
  <c r="C1011" i="1"/>
  <c r="O1010" i="1"/>
  <c r="N1010" i="1"/>
  <c r="M1010" i="1"/>
  <c r="J1010" i="1"/>
  <c r="I1010" i="1"/>
  <c r="H1010" i="1"/>
  <c r="E1010" i="1"/>
  <c r="D1010" i="1"/>
  <c r="C1010" i="1"/>
  <c r="O1009" i="1"/>
  <c r="N1009" i="1"/>
  <c r="M1009" i="1"/>
  <c r="J1009" i="1"/>
  <c r="I1009" i="1"/>
  <c r="H1009" i="1"/>
  <c r="E1009" i="1"/>
  <c r="D1009" i="1"/>
  <c r="C1009" i="1"/>
  <c r="O1008" i="1"/>
  <c r="N1008" i="1"/>
  <c r="M1008" i="1"/>
  <c r="J1008" i="1"/>
  <c r="I1008" i="1"/>
  <c r="H1008" i="1"/>
  <c r="E1008" i="1"/>
  <c r="D1008" i="1"/>
  <c r="C1008" i="1"/>
  <c r="O1007" i="1"/>
  <c r="N1007" i="1"/>
  <c r="M1007" i="1"/>
  <c r="J1007" i="1"/>
  <c r="I1007" i="1"/>
  <c r="H1007" i="1"/>
  <c r="E1007" i="1"/>
  <c r="D1007" i="1"/>
  <c r="C1007" i="1"/>
  <c r="O1006" i="1"/>
  <c r="N1006" i="1"/>
  <c r="M1006" i="1"/>
  <c r="J1006" i="1"/>
  <c r="I1006" i="1"/>
  <c r="H1006" i="1"/>
  <c r="E1006" i="1"/>
  <c r="D1006" i="1"/>
  <c r="C1006" i="1"/>
  <c r="O1005" i="1"/>
  <c r="N1005" i="1"/>
  <c r="M1005" i="1"/>
  <c r="J1005" i="1"/>
  <c r="I1005" i="1"/>
  <c r="H1005" i="1"/>
  <c r="E1005" i="1"/>
  <c r="D1005" i="1"/>
  <c r="C1005" i="1"/>
  <c r="O1004" i="1"/>
  <c r="N1004" i="1"/>
  <c r="M1004" i="1"/>
  <c r="J1004" i="1"/>
  <c r="I1004" i="1"/>
  <c r="H1004" i="1"/>
  <c r="E1004" i="1"/>
  <c r="D1004" i="1"/>
  <c r="C1004" i="1"/>
  <c r="O1003" i="1"/>
  <c r="N1003" i="1"/>
  <c r="M1003" i="1"/>
  <c r="J1003" i="1"/>
  <c r="I1003" i="1"/>
  <c r="H1003" i="1"/>
  <c r="E1003" i="1"/>
  <c r="D1003" i="1"/>
  <c r="C1003" i="1"/>
  <c r="O1002" i="1"/>
  <c r="N1002" i="1"/>
  <c r="M1002" i="1"/>
  <c r="J1002" i="1"/>
  <c r="I1002" i="1"/>
  <c r="H1002" i="1"/>
  <c r="E1002" i="1"/>
  <c r="D1002" i="1"/>
  <c r="C1002" i="1"/>
  <c r="O1001" i="1"/>
  <c r="N1001" i="1"/>
  <c r="M1001" i="1"/>
  <c r="J1001" i="1"/>
  <c r="I1001" i="1"/>
  <c r="H1001" i="1"/>
  <c r="E1001" i="1"/>
  <c r="D1001" i="1"/>
  <c r="C1001" i="1"/>
  <c r="O1000" i="1"/>
  <c r="N1000" i="1"/>
  <c r="M1000" i="1"/>
  <c r="J1000" i="1"/>
  <c r="I1000" i="1"/>
  <c r="H1000" i="1"/>
  <c r="E1000" i="1"/>
  <c r="D1000" i="1"/>
  <c r="C1000" i="1"/>
  <c r="O999" i="1"/>
  <c r="N999" i="1"/>
  <c r="M999" i="1"/>
  <c r="J999" i="1"/>
  <c r="I999" i="1"/>
  <c r="H999" i="1"/>
  <c r="E999" i="1"/>
  <c r="D999" i="1"/>
  <c r="C999" i="1"/>
  <c r="O998" i="1"/>
  <c r="N998" i="1"/>
  <c r="M998" i="1"/>
  <c r="J998" i="1"/>
  <c r="I998" i="1"/>
  <c r="H998" i="1"/>
  <c r="E998" i="1"/>
  <c r="D998" i="1"/>
  <c r="C998" i="1"/>
  <c r="O997" i="1"/>
  <c r="N997" i="1"/>
  <c r="M997" i="1"/>
  <c r="J997" i="1"/>
  <c r="I997" i="1"/>
  <c r="H997" i="1"/>
  <c r="E997" i="1"/>
  <c r="D997" i="1"/>
  <c r="C997" i="1"/>
  <c r="O996" i="1"/>
  <c r="N996" i="1"/>
  <c r="M996" i="1"/>
  <c r="J996" i="1"/>
  <c r="I996" i="1"/>
  <c r="H996" i="1"/>
  <c r="E996" i="1"/>
  <c r="D996" i="1"/>
  <c r="C996" i="1"/>
  <c r="O995" i="1"/>
  <c r="N995" i="1"/>
  <c r="M995" i="1"/>
  <c r="J995" i="1"/>
  <c r="I995" i="1"/>
  <c r="H995" i="1"/>
  <c r="E995" i="1"/>
  <c r="D995" i="1"/>
  <c r="C995" i="1"/>
  <c r="O994" i="1"/>
  <c r="N994" i="1"/>
  <c r="M994" i="1"/>
  <c r="J994" i="1"/>
  <c r="I994" i="1"/>
  <c r="H994" i="1"/>
  <c r="E994" i="1"/>
  <c r="D994" i="1"/>
  <c r="C994" i="1"/>
  <c r="O993" i="1"/>
  <c r="N993" i="1"/>
  <c r="M993" i="1"/>
  <c r="J993" i="1"/>
  <c r="I993" i="1"/>
  <c r="H993" i="1"/>
  <c r="E993" i="1"/>
  <c r="D993" i="1"/>
  <c r="C993" i="1"/>
  <c r="O992" i="1"/>
  <c r="N992" i="1"/>
  <c r="M992" i="1"/>
  <c r="J992" i="1"/>
  <c r="I992" i="1"/>
  <c r="H992" i="1"/>
  <c r="E992" i="1"/>
  <c r="D992" i="1"/>
  <c r="C992" i="1"/>
  <c r="O991" i="1"/>
  <c r="N991" i="1"/>
  <c r="M991" i="1"/>
  <c r="J991" i="1"/>
  <c r="I991" i="1"/>
  <c r="H991" i="1"/>
  <c r="E991" i="1"/>
  <c r="D991" i="1"/>
  <c r="C991" i="1"/>
  <c r="O990" i="1"/>
  <c r="N990" i="1"/>
  <c r="M990" i="1"/>
  <c r="J990" i="1"/>
  <c r="I990" i="1"/>
  <c r="H990" i="1"/>
  <c r="E990" i="1"/>
  <c r="D990" i="1"/>
  <c r="C990" i="1"/>
  <c r="O989" i="1"/>
  <c r="N989" i="1"/>
  <c r="M989" i="1"/>
  <c r="J989" i="1"/>
  <c r="I989" i="1"/>
  <c r="H989" i="1"/>
  <c r="E989" i="1"/>
  <c r="D989" i="1"/>
  <c r="C989" i="1"/>
  <c r="O988" i="1"/>
  <c r="N988" i="1"/>
  <c r="M988" i="1"/>
  <c r="J988" i="1"/>
  <c r="I988" i="1"/>
  <c r="H988" i="1"/>
  <c r="E988" i="1"/>
  <c r="D988" i="1"/>
  <c r="C988" i="1"/>
  <c r="O987" i="1"/>
  <c r="N987" i="1"/>
  <c r="M987" i="1"/>
  <c r="J987" i="1"/>
  <c r="I987" i="1"/>
  <c r="H987" i="1"/>
  <c r="E987" i="1"/>
  <c r="D987" i="1"/>
  <c r="C987" i="1"/>
  <c r="O986" i="1"/>
  <c r="N986" i="1"/>
  <c r="M986" i="1"/>
  <c r="J986" i="1"/>
  <c r="I986" i="1"/>
  <c r="H986" i="1"/>
  <c r="E986" i="1"/>
  <c r="D986" i="1"/>
  <c r="C986" i="1"/>
  <c r="O985" i="1"/>
  <c r="N985" i="1"/>
  <c r="M985" i="1"/>
  <c r="J985" i="1"/>
  <c r="I985" i="1"/>
  <c r="H985" i="1"/>
  <c r="E985" i="1"/>
  <c r="D985" i="1"/>
  <c r="C985" i="1"/>
  <c r="O984" i="1"/>
  <c r="N984" i="1"/>
  <c r="M984" i="1"/>
  <c r="J984" i="1"/>
  <c r="I984" i="1"/>
  <c r="H984" i="1"/>
  <c r="E984" i="1"/>
  <c r="D984" i="1"/>
  <c r="C984" i="1"/>
  <c r="O983" i="1"/>
  <c r="N983" i="1"/>
  <c r="M983" i="1"/>
  <c r="J983" i="1"/>
  <c r="I983" i="1"/>
  <c r="H983" i="1"/>
  <c r="E983" i="1"/>
  <c r="D983" i="1"/>
  <c r="C983" i="1"/>
  <c r="O982" i="1"/>
  <c r="N982" i="1"/>
  <c r="M982" i="1"/>
  <c r="J982" i="1"/>
  <c r="I982" i="1"/>
  <c r="H982" i="1"/>
  <c r="E982" i="1"/>
  <c r="D982" i="1"/>
  <c r="C982" i="1"/>
  <c r="O981" i="1"/>
  <c r="N981" i="1"/>
  <c r="M981" i="1"/>
  <c r="J981" i="1"/>
  <c r="I981" i="1"/>
  <c r="H981" i="1"/>
  <c r="E981" i="1"/>
  <c r="D981" i="1"/>
  <c r="C981" i="1"/>
  <c r="O980" i="1"/>
  <c r="N980" i="1"/>
  <c r="M980" i="1"/>
  <c r="J980" i="1"/>
  <c r="I980" i="1"/>
  <c r="H980" i="1"/>
  <c r="E980" i="1"/>
  <c r="D980" i="1"/>
  <c r="C980" i="1"/>
  <c r="O979" i="1"/>
  <c r="N979" i="1"/>
  <c r="M979" i="1"/>
  <c r="J979" i="1"/>
  <c r="I979" i="1"/>
  <c r="H979" i="1"/>
  <c r="E979" i="1"/>
  <c r="D979" i="1"/>
  <c r="C979" i="1"/>
  <c r="O978" i="1"/>
  <c r="N978" i="1"/>
  <c r="M978" i="1"/>
  <c r="J978" i="1"/>
  <c r="I978" i="1"/>
  <c r="H978" i="1"/>
  <c r="E978" i="1"/>
  <c r="D978" i="1"/>
  <c r="C978" i="1"/>
  <c r="O977" i="1"/>
  <c r="N977" i="1"/>
  <c r="M977" i="1"/>
  <c r="J977" i="1"/>
  <c r="I977" i="1"/>
  <c r="H977" i="1"/>
  <c r="E977" i="1"/>
  <c r="D977" i="1"/>
  <c r="C977" i="1"/>
  <c r="O976" i="1"/>
  <c r="N976" i="1"/>
  <c r="M976" i="1"/>
  <c r="J976" i="1"/>
  <c r="I976" i="1"/>
  <c r="H976" i="1"/>
  <c r="E976" i="1"/>
  <c r="D976" i="1"/>
  <c r="C976" i="1"/>
  <c r="O975" i="1"/>
  <c r="N975" i="1"/>
  <c r="M975" i="1"/>
  <c r="J975" i="1"/>
  <c r="I975" i="1"/>
  <c r="H975" i="1"/>
  <c r="E975" i="1"/>
  <c r="D975" i="1"/>
  <c r="C975" i="1"/>
  <c r="O974" i="1"/>
  <c r="N974" i="1"/>
  <c r="M974" i="1"/>
  <c r="J974" i="1"/>
  <c r="I974" i="1"/>
  <c r="H974" i="1"/>
  <c r="E974" i="1"/>
  <c r="D974" i="1"/>
  <c r="C974" i="1"/>
  <c r="O973" i="1"/>
  <c r="N973" i="1"/>
  <c r="M973" i="1"/>
  <c r="J973" i="1"/>
  <c r="I973" i="1"/>
  <c r="H973" i="1"/>
  <c r="E973" i="1"/>
  <c r="D973" i="1"/>
  <c r="C973" i="1"/>
  <c r="O972" i="1"/>
  <c r="N972" i="1"/>
  <c r="M972" i="1"/>
  <c r="J972" i="1"/>
  <c r="I972" i="1"/>
  <c r="H972" i="1"/>
  <c r="E972" i="1"/>
  <c r="D972" i="1"/>
  <c r="C972" i="1"/>
  <c r="O971" i="1"/>
  <c r="N971" i="1"/>
  <c r="M971" i="1"/>
  <c r="J971" i="1"/>
  <c r="I971" i="1"/>
  <c r="H971" i="1"/>
  <c r="E971" i="1"/>
  <c r="D971" i="1"/>
  <c r="C971" i="1"/>
  <c r="O970" i="1"/>
  <c r="N970" i="1"/>
  <c r="M970" i="1"/>
  <c r="J970" i="1"/>
  <c r="I970" i="1"/>
  <c r="H970" i="1"/>
  <c r="E970" i="1"/>
  <c r="D970" i="1"/>
  <c r="C970" i="1"/>
  <c r="O969" i="1"/>
  <c r="N969" i="1"/>
  <c r="M969" i="1"/>
  <c r="J969" i="1"/>
  <c r="I969" i="1"/>
  <c r="H969" i="1"/>
  <c r="E969" i="1"/>
  <c r="D969" i="1"/>
  <c r="C969" i="1"/>
  <c r="O968" i="1"/>
  <c r="N968" i="1"/>
  <c r="M968" i="1"/>
  <c r="J968" i="1"/>
  <c r="I968" i="1"/>
  <c r="H968" i="1"/>
  <c r="E968" i="1"/>
  <c r="D968" i="1"/>
  <c r="C968" i="1"/>
  <c r="O967" i="1"/>
  <c r="N967" i="1"/>
  <c r="M967" i="1"/>
  <c r="J967" i="1"/>
  <c r="I967" i="1"/>
  <c r="H967" i="1"/>
  <c r="E967" i="1"/>
  <c r="D967" i="1"/>
  <c r="C967" i="1"/>
  <c r="O966" i="1"/>
  <c r="N966" i="1"/>
  <c r="M966" i="1"/>
  <c r="J966" i="1"/>
  <c r="I966" i="1"/>
  <c r="H966" i="1"/>
  <c r="E966" i="1"/>
  <c r="D966" i="1"/>
  <c r="C966" i="1"/>
  <c r="O965" i="1"/>
  <c r="N965" i="1"/>
  <c r="M965" i="1"/>
  <c r="J965" i="1"/>
  <c r="I965" i="1"/>
  <c r="H965" i="1"/>
  <c r="E965" i="1"/>
  <c r="D965" i="1"/>
  <c r="C965" i="1"/>
  <c r="O964" i="1"/>
  <c r="N964" i="1"/>
  <c r="M964" i="1"/>
  <c r="J964" i="1"/>
  <c r="I964" i="1"/>
  <c r="H964" i="1"/>
  <c r="E964" i="1"/>
  <c r="D964" i="1"/>
  <c r="C964" i="1"/>
  <c r="O963" i="1"/>
  <c r="N963" i="1"/>
  <c r="M963" i="1"/>
  <c r="J963" i="1"/>
  <c r="I963" i="1"/>
  <c r="H963" i="1"/>
  <c r="E963" i="1"/>
  <c r="D963" i="1"/>
  <c r="C963" i="1"/>
  <c r="O962" i="1"/>
  <c r="N962" i="1"/>
  <c r="M962" i="1"/>
  <c r="J962" i="1"/>
  <c r="I962" i="1"/>
  <c r="H962" i="1"/>
  <c r="E962" i="1"/>
  <c r="D962" i="1"/>
  <c r="C962" i="1"/>
  <c r="O961" i="1"/>
  <c r="N961" i="1"/>
  <c r="M961" i="1"/>
  <c r="J961" i="1"/>
  <c r="I961" i="1"/>
  <c r="H961" i="1"/>
  <c r="E961" i="1"/>
  <c r="D961" i="1"/>
  <c r="C961" i="1"/>
  <c r="O960" i="1"/>
  <c r="N960" i="1"/>
  <c r="M960" i="1"/>
  <c r="J960" i="1"/>
  <c r="I960" i="1"/>
  <c r="H960" i="1"/>
  <c r="E960" i="1"/>
  <c r="D960" i="1"/>
  <c r="C960" i="1"/>
  <c r="O959" i="1"/>
  <c r="N959" i="1"/>
  <c r="M959" i="1"/>
  <c r="J959" i="1"/>
  <c r="I959" i="1"/>
  <c r="H959" i="1"/>
  <c r="E959" i="1"/>
  <c r="D959" i="1"/>
  <c r="C959" i="1"/>
  <c r="O958" i="1"/>
  <c r="N958" i="1"/>
  <c r="M958" i="1"/>
  <c r="J958" i="1"/>
  <c r="I958" i="1"/>
  <c r="H958" i="1"/>
  <c r="E958" i="1"/>
  <c r="D958" i="1"/>
  <c r="C958" i="1"/>
  <c r="O957" i="1"/>
  <c r="N957" i="1"/>
  <c r="M957" i="1"/>
  <c r="J957" i="1"/>
  <c r="I957" i="1"/>
  <c r="H957" i="1"/>
  <c r="E957" i="1"/>
  <c r="D957" i="1"/>
  <c r="C957" i="1"/>
  <c r="O956" i="1"/>
  <c r="N956" i="1"/>
  <c r="M956" i="1"/>
  <c r="J956" i="1"/>
  <c r="I956" i="1"/>
  <c r="H956" i="1"/>
  <c r="E956" i="1"/>
  <c r="D956" i="1"/>
  <c r="C956" i="1"/>
  <c r="O955" i="1"/>
  <c r="N955" i="1"/>
  <c r="M955" i="1"/>
  <c r="J955" i="1"/>
  <c r="I955" i="1"/>
  <c r="H955" i="1"/>
  <c r="E955" i="1"/>
  <c r="D955" i="1"/>
  <c r="C955" i="1"/>
  <c r="O954" i="1"/>
  <c r="N954" i="1"/>
  <c r="M954" i="1"/>
  <c r="J954" i="1"/>
  <c r="I954" i="1"/>
  <c r="H954" i="1"/>
  <c r="E954" i="1"/>
  <c r="D954" i="1"/>
  <c r="C954" i="1"/>
  <c r="O953" i="1"/>
  <c r="N953" i="1"/>
  <c r="M953" i="1"/>
  <c r="J953" i="1"/>
  <c r="I953" i="1"/>
  <c r="H953" i="1"/>
  <c r="E953" i="1"/>
  <c r="D953" i="1"/>
  <c r="C953" i="1"/>
  <c r="O952" i="1"/>
  <c r="N952" i="1"/>
  <c r="M952" i="1"/>
  <c r="J952" i="1"/>
  <c r="I952" i="1"/>
  <c r="H952" i="1"/>
  <c r="E952" i="1"/>
  <c r="D952" i="1"/>
  <c r="C952" i="1"/>
  <c r="O951" i="1"/>
  <c r="N951" i="1"/>
  <c r="M951" i="1"/>
  <c r="J951" i="1"/>
  <c r="I951" i="1"/>
  <c r="H951" i="1"/>
  <c r="E951" i="1"/>
  <c r="D951" i="1"/>
  <c r="C951" i="1"/>
  <c r="O950" i="1"/>
  <c r="N950" i="1"/>
  <c r="M950" i="1"/>
  <c r="J950" i="1"/>
  <c r="I950" i="1"/>
  <c r="H950" i="1"/>
  <c r="E950" i="1"/>
  <c r="D950" i="1"/>
  <c r="C950" i="1"/>
  <c r="O949" i="1"/>
  <c r="N949" i="1"/>
  <c r="M949" i="1"/>
  <c r="J949" i="1"/>
  <c r="I949" i="1"/>
  <c r="H949" i="1"/>
  <c r="E949" i="1"/>
  <c r="D949" i="1"/>
  <c r="C949" i="1"/>
  <c r="O948" i="1"/>
  <c r="N948" i="1"/>
  <c r="M948" i="1"/>
  <c r="J948" i="1"/>
  <c r="I948" i="1"/>
  <c r="H948" i="1"/>
  <c r="E948" i="1"/>
  <c r="D948" i="1"/>
  <c r="C948" i="1"/>
  <c r="O947" i="1"/>
  <c r="N947" i="1"/>
  <c r="M947" i="1"/>
  <c r="J947" i="1"/>
  <c r="I947" i="1"/>
  <c r="H947" i="1"/>
  <c r="E947" i="1"/>
  <c r="D947" i="1"/>
  <c r="C947" i="1"/>
  <c r="O946" i="1"/>
  <c r="N946" i="1"/>
  <c r="M946" i="1"/>
  <c r="J946" i="1"/>
  <c r="I946" i="1"/>
  <c r="H946" i="1"/>
  <c r="E946" i="1"/>
  <c r="D946" i="1"/>
  <c r="C946" i="1"/>
  <c r="O945" i="1"/>
  <c r="N945" i="1"/>
  <c r="M945" i="1"/>
  <c r="J945" i="1"/>
  <c r="I945" i="1"/>
  <c r="H945" i="1"/>
  <c r="E945" i="1"/>
  <c r="D945" i="1"/>
  <c r="C945" i="1"/>
  <c r="O944" i="1"/>
  <c r="N944" i="1"/>
  <c r="M944" i="1"/>
  <c r="J944" i="1"/>
  <c r="I944" i="1"/>
  <c r="H944" i="1"/>
  <c r="E944" i="1"/>
  <c r="D944" i="1"/>
  <c r="C944" i="1"/>
  <c r="O943" i="1"/>
  <c r="N943" i="1"/>
  <c r="M943" i="1"/>
  <c r="J943" i="1"/>
  <c r="I943" i="1"/>
  <c r="H943" i="1"/>
  <c r="E943" i="1"/>
  <c r="D943" i="1"/>
  <c r="C943" i="1"/>
  <c r="O942" i="1"/>
  <c r="N942" i="1"/>
  <c r="M942" i="1"/>
  <c r="J942" i="1"/>
  <c r="I942" i="1"/>
  <c r="H942" i="1"/>
  <c r="E942" i="1"/>
  <c r="D942" i="1"/>
  <c r="C942" i="1"/>
  <c r="O941" i="1"/>
  <c r="N941" i="1"/>
  <c r="M941" i="1"/>
  <c r="J941" i="1"/>
  <c r="I941" i="1"/>
  <c r="H941" i="1"/>
  <c r="E941" i="1"/>
  <c r="D941" i="1"/>
  <c r="C941" i="1"/>
  <c r="O940" i="1"/>
  <c r="N940" i="1"/>
  <c r="M940" i="1"/>
  <c r="J940" i="1"/>
  <c r="I940" i="1"/>
  <c r="H940" i="1"/>
  <c r="E940" i="1"/>
  <c r="D940" i="1"/>
  <c r="C940" i="1"/>
  <c r="O939" i="1"/>
  <c r="N939" i="1"/>
  <c r="M939" i="1"/>
  <c r="J939" i="1"/>
  <c r="I939" i="1"/>
  <c r="H939" i="1"/>
  <c r="E939" i="1"/>
  <c r="D939" i="1"/>
  <c r="C939" i="1"/>
  <c r="O938" i="1"/>
  <c r="N938" i="1"/>
  <c r="M938" i="1"/>
  <c r="J938" i="1"/>
  <c r="I938" i="1"/>
  <c r="H938" i="1"/>
  <c r="E938" i="1"/>
  <c r="D938" i="1"/>
  <c r="C938" i="1"/>
  <c r="O937" i="1"/>
  <c r="N937" i="1"/>
  <c r="M937" i="1"/>
  <c r="J937" i="1"/>
  <c r="I937" i="1"/>
  <c r="H937" i="1"/>
  <c r="E937" i="1"/>
  <c r="D937" i="1"/>
  <c r="C937" i="1"/>
  <c r="O936" i="1"/>
  <c r="N936" i="1"/>
  <c r="M936" i="1"/>
  <c r="J936" i="1"/>
  <c r="I936" i="1"/>
  <c r="H936" i="1"/>
  <c r="E936" i="1"/>
  <c r="D936" i="1"/>
  <c r="C936" i="1"/>
  <c r="O935" i="1"/>
  <c r="N935" i="1"/>
  <c r="M935" i="1"/>
  <c r="J935" i="1"/>
  <c r="I935" i="1"/>
  <c r="H935" i="1"/>
  <c r="E935" i="1"/>
  <c r="D935" i="1"/>
  <c r="C935" i="1"/>
  <c r="O934" i="1"/>
  <c r="N934" i="1"/>
  <c r="M934" i="1"/>
  <c r="J934" i="1"/>
  <c r="I934" i="1"/>
  <c r="H934" i="1"/>
  <c r="E934" i="1"/>
  <c r="D934" i="1"/>
  <c r="C934" i="1"/>
  <c r="O933" i="1"/>
  <c r="N933" i="1"/>
  <c r="M933" i="1"/>
  <c r="J933" i="1"/>
  <c r="I933" i="1"/>
  <c r="H933" i="1"/>
  <c r="E933" i="1"/>
  <c r="D933" i="1"/>
  <c r="C933" i="1"/>
  <c r="O932" i="1"/>
  <c r="N932" i="1"/>
  <c r="M932" i="1"/>
  <c r="J932" i="1"/>
  <c r="I932" i="1"/>
  <c r="H932" i="1"/>
  <c r="E932" i="1"/>
  <c r="D932" i="1"/>
  <c r="C932" i="1"/>
  <c r="O931" i="1"/>
  <c r="N931" i="1"/>
  <c r="M931" i="1"/>
  <c r="J931" i="1"/>
  <c r="I931" i="1"/>
  <c r="H931" i="1"/>
  <c r="E931" i="1"/>
  <c r="D931" i="1"/>
  <c r="C931" i="1"/>
  <c r="O930" i="1"/>
  <c r="N930" i="1"/>
  <c r="M930" i="1"/>
  <c r="J930" i="1"/>
  <c r="I930" i="1"/>
  <c r="H930" i="1"/>
  <c r="E930" i="1"/>
  <c r="D930" i="1"/>
  <c r="C930" i="1"/>
  <c r="O929" i="1"/>
  <c r="N929" i="1"/>
  <c r="M929" i="1"/>
  <c r="J929" i="1"/>
  <c r="I929" i="1"/>
  <c r="H929" i="1"/>
  <c r="E929" i="1"/>
  <c r="D929" i="1"/>
  <c r="C929" i="1"/>
  <c r="O928" i="1"/>
  <c r="N928" i="1"/>
  <c r="M928" i="1"/>
  <c r="J928" i="1"/>
  <c r="I928" i="1"/>
  <c r="H928" i="1"/>
  <c r="E928" i="1"/>
  <c r="D928" i="1"/>
  <c r="C928" i="1"/>
  <c r="O927" i="1"/>
  <c r="N927" i="1"/>
  <c r="M927" i="1"/>
  <c r="J927" i="1"/>
  <c r="I927" i="1"/>
  <c r="H927" i="1"/>
  <c r="E927" i="1"/>
  <c r="D927" i="1"/>
  <c r="C927" i="1"/>
  <c r="O926" i="1"/>
  <c r="N926" i="1"/>
  <c r="M926" i="1"/>
  <c r="J926" i="1"/>
  <c r="I926" i="1"/>
  <c r="H926" i="1"/>
  <c r="E926" i="1"/>
  <c r="D926" i="1"/>
  <c r="C926" i="1"/>
  <c r="O925" i="1"/>
  <c r="N925" i="1"/>
  <c r="M925" i="1"/>
  <c r="J925" i="1"/>
  <c r="I925" i="1"/>
  <c r="H925" i="1"/>
  <c r="E925" i="1"/>
  <c r="D925" i="1"/>
  <c r="C925" i="1"/>
  <c r="O924" i="1"/>
  <c r="N924" i="1"/>
  <c r="M924" i="1"/>
  <c r="J924" i="1"/>
  <c r="I924" i="1"/>
  <c r="H924" i="1"/>
  <c r="E924" i="1"/>
  <c r="D924" i="1"/>
  <c r="C924" i="1"/>
  <c r="O923" i="1"/>
  <c r="N923" i="1"/>
  <c r="M923" i="1"/>
  <c r="J923" i="1"/>
  <c r="I923" i="1"/>
  <c r="H923" i="1"/>
  <c r="E923" i="1"/>
  <c r="D923" i="1"/>
  <c r="C923" i="1"/>
  <c r="O922" i="1"/>
  <c r="N922" i="1"/>
  <c r="M922" i="1"/>
  <c r="J922" i="1"/>
  <c r="I922" i="1"/>
  <c r="H922" i="1"/>
  <c r="E922" i="1"/>
  <c r="D922" i="1"/>
  <c r="C922" i="1"/>
  <c r="O921" i="1"/>
  <c r="N921" i="1"/>
  <c r="M921" i="1"/>
  <c r="J921" i="1"/>
  <c r="I921" i="1"/>
  <c r="H921" i="1"/>
  <c r="E921" i="1"/>
  <c r="D921" i="1"/>
  <c r="C921" i="1"/>
  <c r="O920" i="1"/>
  <c r="N920" i="1"/>
  <c r="M920" i="1"/>
  <c r="J920" i="1"/>
  <c r="I920" i="1"/>
  <c r="H920" i="1"/>
  <c r="E920" i="1"/>
  <c r="D920" i="1"/>
  <c r="C920" i="1"/>
  <c r="O919" i="1"/>
  <c r="N919" i="1"/>
  <c r="M919" i="1"/>
  <c r="J919" i="1"/>
  <c r="I919" i="1"/>
  <c r="H919" i="1"/>
  <c r="E919" i="1"/>
  <c r="D919" i="1"/>
  <c r="C919" i="1"/>
  <c r="O918" i="1"/>
  <c r="N918" i="1"/>
  <c r="M918" i="1"/>
  <c r="J918" i="1"/>
  <c r="I918" i="1"/>
  <c r="H918" i="1"/>
  <c r="E918" i="1"/>
  <c r="D918" i="1"/>
  <c r="C918" i="1"/>
  <c r="O917" i="1"/>
  <c r="N917" i="1"/>
  <c r="M917" i="1"/>
  <c r="J917" i="1"/>
  <c r="I917" i="1"/>
  <c r="H917" i="1"/>
  <c r="E917" i="1"/>
  <c r="D917" i="1"/>
  <c r="C917" i="1"/>
  <c r="O916" i="1"/>
  <c r="N916" i="1"/>
  <c r="M916" i="1"/>
  <c r="J916" i="1"/>
  <c r="I916" i="1"/>
  <c r="H916" i="1"/>
  <c r="E916" i="1"/>
  <c r="D916" i="1"/>
  <c r="C916" i="1"/>
  <c r="O915" i="1"/>
  <c r="N915" i="1"/>
  <c r="M915" i="1"/>
  <c r="J915" i="1"/>
  <c r="I915" i="1"/>
  <c r="H915" i="1"/>
  <c r="E915" i="1"/>
  <c r="D915" i="1"/>
  <c r="C915" i="1"/>
  <c r="O914" i="1"/>
  <c r="N914" i="1"/>
  <c r="M914" i="1"/>
  <c r="J914" i="1"/>
  <c r="I914" i="1"/>
  <c r="H914" i="1"/>
  <c r="E914" i="1"/>
  <c r="D914" i="1"/>
  <c r="C914" i="1"/>
  <c r="O913" i="1"/>
  <c r="N913" i="1"/>
  <c r="M913" i="1"/>
  <c r="J913" i="1"/>
  <c r="I913" i="1"/>
  <c r="H913" i="1"/>
  <c r="E913" i="1"/>
  <c r="D913" i="1"/>
  <c r="C913" i="1"/>
  <c r="O912" i="1"/>
  <c r="N912" i="1"/>
  <c r="M912" i="1"/>
  <c r="J912" i="1"/>
  <c r="I912" i="1"/>
  <c r="H912" i="1"/>
  <c r="E912" i="1"/>
  <c r="D912" i="1"/>
  <c r="C912" i="1"/>
  <c r="O911" i="1"/>
  <c r="N911" i="1"/>
  <c r="M911" i="1"/>
  <c r="J911" i="1"/>
  <c r="I911" i="1"/>
  <c r="H911" i="1"/>
  <c r="E911" i="1"/>
  <c r="D911" i="1"/>
  <c r="C911" i="1"/>
  <c r="O910" i="1"/>
  <c r="N910" i="1"/>
  <c r="M910" i="1"/>
  <c r="J910" i="1"/>
  <c r="I910" i="1"/>
  <c r="H910" i="1"/>
  <c r="E910" i="1"/>
  <c r="D910" i="1"/>
  <c r="C910" i="1"/>
  <c r="O909" i="1"/>
  <c r="N909" i="1"/>
  <c r="M909" i="1"/>
  <c r="J909" i="1"/>
  <c r="I909" i="1"/>
  <c r="H909" i="1"/>
  <c r="E909" i="1"/>
  <c r="D909" i="1"/>
  <c r="C909" i="1"/>
  <c r="O908" i="1"/>
  <c r="N908" i="1"/>
  <c r="M908" i="1"/>
  <c r="J908" i="1"/>
  <c r="I908" i="1"/>
  <c r="H908" i="1"/>
  <c r="E908" i="1"/>
  <c r="D908" i="1"/>
  <c r="C908" i="1"/>
  <c r="O907" i="1"/>
  <c r="N907" i="1"/>
  <c r="M907" i="1"/>
  <c r="J907" i="1"/>
  <c r="I907" i="1"/>
  <c r="H907" i="1"/>
  <c r="E907" i="1"/>
  <c r="D907" i="1"/>
  <c r="C907" i="1"/>
  <c r="O906" i="1"/>
  <c r="N906" i="1"/>
  <c r="M906" i="1"/>
  <c r="J906" i="1"/>
  <c r="I906" i="1"/>
  <c r="H906" i="1"/>
  <c r="E906" i="1"/>
  <c r="D906" i="1"/>
  <c r="C906" i="1"/>
  <c r="O905" i="1"/>
  <c r="N905" i="1"/>
  <c r="M905" i="1"/>
  <c r="J905" i="1"/>
  <c r="I905" i="1"/>
  <c r="H905" i="1"/>
  <c r="E905" i="1"/>
  <c r="D905" i="1"/>
  <c r="C905" i="1"/>
  <c r="O904" i="1"/>
  <c r="N904" i="1"/>
  <c r="M904" i="1"/>
  <c r="J904" i="1"/>
  <c r="I904" i="1"/>
  <c r="H904" i="1"/>
  <c r="E904" i="1"/>
  <c r="D904" i="1"/>
  <c r="C904" i="1"/>
  <c r="O903" i="1"/>
  <c r="N903" i="1"/>
  <c r="M903" i="1"/>
  <c r="J903" i="1"/>
  <c r="I903" i="1"/>
  <c r="H903" i="1"/>
  <c r="E903" i="1"/>
  <c r="D903" i="1"/>
  <c r="C903" i="1"/>
  <c r="O902" i="1"/>
  <c r="N902" i="1"/>
  <c r="M902" i="1"/>
  <c r="J902" i="1"/>
  <c r="I902" i="1"/>
  <c r="H902" i="1"/>
  <c r="E902" i="1"/>
  <c r="D902" i="1"/>
  <c r="C902" i="1"/>
  <c r="O901" i="1"/>
  <c r="N901" i="1"/>
  <c r="M901" i="1"/>
  <c r="J901" i="1"/>
  <c r="I901" i="1"/>
  <c r="H901" i="1"/>
  <c r="E901" i="1"/>
  <c r="D901" i="1"/>
  <c r="C901" i="1"/>
  <c r="O900" i="1"/>
  <c r="N900" i="1"/>
  <c r="M900" i="1"/>
  <c r="J900" i="1"/>
  <c r="I900" i="1"/>
  <c r="H900" i="1"/>
  <c r="E900" i="1"/>
  <c r="D900" i="1"/>
  <c r="C900" i="1"/>
  <c r="O899" i="1"/>
  <c r="N899" i="1"/>
  <c r="M899" i="1"/>
  <c r="J899" i="1"/>
  <c r="I899" i="1"/>
  <c r="H899" i="1"/>
  <c r="E899" i="1"/>
  <c r="D899" i="1"/>
  <c r="C899" i="1"/>
  <c r="O898" i="1"/>
  <c r="N898" i="1"/>
  <c r="M898" i="1"/>
  <c r="J898" i="1"/>
  <c r="I898" i="1"/>
  <c r="H898" i="1"/>
  <c r="E898" i="1"/>
  <c r="D898" i="1"/>
  <c r="C898" i="1"/>
  <c r="O897" i="1"/>
  <c r="N897" i="1"/>
  <c r="M897" i="1"/>
  <c r="J897" i="1"/>
  <c r="I897" i="1"/>
  <c r="H897" i="1"/>
  <c r="E897" i="1"/>
  <c r="D897" i="1"/>
  <c r="C897" i="1"/>
  <c r="O896" i="1"/>
  <c r="N896" i="1"/>
  <c r="M896" i="1"/>
  <c r="J896" i="1"/>
  <c r="I896" i="1"/>
  <c r="H896" i="1"/>
  <c r="E896" i="1"/>
  <c r="D896" i="1"/>
  <c r="C896" i="1"/>
  <c r="O895" i="1"/>
  <c r="N895" i="1"/>
  <c r="M895" i="1"/>
  <c r="J895" i="1"/>
  <c r="I895" i="1"/>
  <c r="H895" i="1"/>
  <c r="E895" i="1"/>
  <c r="D895" i="1"/>
  <c r="C895" i="1"/>
  <c r="O894" i="1"/>
  <c r="N894" i="1"/>
  <c r="M894" i="1"/>
  <c r="J894" i="1"/>
  <c r="I894" i="1"/>
  <c r="H894" i="1"/>
  <c r="E894" i="1"/>
  <c r="D894" i="1"/>
  <c r="C894" i="1"/>
  <c r="O893" i="1"/>
  <c r="N893" i="1"/>
  <c r="M893" i="1"/>
  <c r="J893" i="1"/>
  <c r="I893" i="1"/>
  <c r="H893" i="1"/>
  <c r="E893" i="1"/>
  <c r="D893" i="1"/>
  <c r="C893" i="1"/>
  <c r="O892" i="1"/>
  <c r="N892" i="1"/>
  <c r="M892" i="1"/>
  <c r="J892" i="1"/>
  <c r="I892" i="1"/>
  <c r="H892" i="1"/>
  <c r="E892" i="1"/>
  <c r="D892" i="1"/>
  <c r="C892" i="1"/>
  <c r="O891" i="1"/>
  <c r="N891" i="1"/>
  <c r="M891" i="1"/>
  <c r="J891" i="1"/>
  <c r="I891" i="1"/>
  <c r="H891" i="1"/>
  <c r="E891" i="1"/>
  <c r="D891" i="1"/>
  <c r="C891" i="1"/>
  <c r="O890" i="1"/>
  <c r="N890" i="1"/>
  <c r="M890" i="1"/>
  <c r="J890" i="1"/>
  <c r="I890" i="1"/>
  <c r="H890" i="1"/>
  <c r="E890" i="1"/>
  <c r="D890" i="1"/>
  <c r="C890" i="1"/>
  <c r="O889" i="1"/>
  <c r="N889" i="1"/>
  <c r="M889" i="1"/>
  <c r="J889" i="1"/>
  <c r="I889" i="1"/>
  <c r="H889" i="1"/>
  <c r="E889" i="1"/>
  <c r="D889" i="1"/>
  <c r="C889" i="1"/>
  <c r="O888" i="1"/>
  <c r="N888" i="1"/>
  <c r="M888" i="1"/>
  <c r="J888" i="1"/>
  <c r="I888" i="1"/>
  <c r="H888" i="1"/>
  <c r="E888" i="1"/>
  <c r="D888" i="1"/>
  <c r="C888" i="1"/>
  <c r="O887" i="1"/>
  <c r="N887" i="1"/>
  <c r="M887" i="1"/>
  <c r="J887" i="1"/>
  <c r="I887" i="1"/>
  <c r="H887" i="1"/>
  <c r="E887" i="1"/>
  <c r="D887" i="1"/>
  <c r="C887" i="1"/>
  <c r="O886" i="1"/>
  <c r="N886" i="1"/>
  <c r="M886" i="1"/>
  <c r="J886" i="1"/>
  <c r="I886" i="1"/>
  <c r="H886" i="1"/>
  <c r="E886" i="1"/>
  <c r="D886" i="1"/>
  <c r="C886" i="1"/>
  <c r="O885" i="1"/>
  <c r="N885" i="1"/>
  <c r="M885" i="1"/>
  <c r="J885" i="1"/>
  <c r="I885" i="1"/>
  <c r="H885" i="1"/>
  <c r="E885" i="1"/>
  <c r="D885" i="1"/>
  <c r="C885" i="1"/>
  <c r="O884" i="1"/>
  <c r="N884" i="1"/>
  <c r="M884" i="1"/>
  <c r="J884" i="1"/>
  <c r="I884" i="1"/>
  <c r="H884" i="1"/>
  <c r="E884" i="1"/>
  <c r="D884" i="1"/>
  <c r="C884" i="1"/>
  <c r="O883" i="1"/>
  <c r="N883" i="1"/>
  <c r="M883" i="1"/>
  <c r="J883" i="1"/>
  <c r="I883" i="1"/>
  <c r="H883" i="1"/>
  <c r="E883" i="1"/>
  <c r="D883" i="1"/>
  <c r="C883" i="1"/>
  <c r="O882" i="1"/>
  <c r="N882" i="1"/>
  <c r="M882" i="1"/>
  <c r="J882" i="1"/>
  <c r="I882" i="1"/>
  <c r="H882" i="1"/>
  <c r="E882" i="1"/>
  <c r="D882" i="1"/>
  <c r="C882" i="1"/>
  <c r="O881" i="1"/>
  <c r="N881" i="1"/>
  <c r="M881" i="1"/>
  <c r="J881" i="1"/>
  <c r="I881" i="1"/>
  <c r="H881" i="1"/>
  <c r="E881" i="1"/>
  <c r="D881" i="1"/>
  <c r="C881" i="1"/>
  <c r="O880" i="1"/>
  <c r="N880" i="1"/>
  <c r="M880" i="1"/>
  <c r="J880" i="1"/>
  <c r="I880" i="1"/>
  <c r="H880" i="1"/>
  <c r="E880" i="1"/>
  <c r="D880" i="1"/>
  <c r="C880" i="1"/>
  <c r="O879" i="1"/>
  <c r="N879" i="1"/>
  <c r="M879" i="1"/>
  <c r="J879" i="1"/>
  <c r="I879" i="1"/>
  <c r="H879" i="1"/>
  <c r="E879" i="1"/>
  <c r="D879" i="1"/>
  <c r="C879" i="1"/>
  <c r="O878" i="1"/>
  <c r="N878" i="1"/>
  <c r="M878" i="1"/>
  <c r="J878" i="1"/>
  <c r="I878" i="1"/>
  <c r="H878" i="1"/>
  <c r="E878" i="1"/>
  <c r="D878" i="1"/>
  <c r="C878" i="1"/>
  <c r="O877" i="1"/>
  <c r="N877" i="1"/>
  <c r="M877" i="1"/>
  <c r="J877" i="1"/>
  <c r="I877" i="1"/>
  <c r="H877" i="1"/>
  <c r="E877" i="1"/>
  <c r="D877" i="1"/>
  <c r="C877" i="1"/>
  <c r="O876" i="1"/>
  <c r="N876" i="1"/>
  <c r="M876" i="1"/>
  <c r="J876" i="1"/>
  <c r="I876" i="1"/>
  <c r="H876" i="1"/>
  <c r="E876" i="1"/>
  <c r="D876" i="1"/>
  <c r="C876" i="1"/>
  <c r="O875" i="1"/>
  <c r="N875" i="1"/>
  <c r="M875" i="1"/>
  <c r="J875" i="1"/>
  <c r="I875" i="1"/>
  <c r="H875" i="1"/>
  <c r="E875" i="1"/>
  <c r="D875" i="1"/>
  <c r="C875" i="1"/>
  <c r="O874" i="1"/>
  <c r="N874" i="1"/>
  <c r="M874" i="1"/>
  <c r="J874" i="1"/>
  <c r="I874" i="1"/>
  <c r="H874" i="1"/>
  <c r="E874" i="1"/>
  <c r="D874" i="1"/>
  <c r="C874" i="1"/>
  <c r="O873" i="1"/>
  <c r="N873" i="1"/>
  <c r="M873" i="1"/>
  <c r="J873" i="1"/>
  <c r="I873" i="1"/>
  <c r="H873" i="1"/>
  <c r="E873" i="1"/>
  <c r="D873" i="1"/>
  <c r="C873" i="1"/>
  <c r="O872" i="1"/>
  <c r="N872" i="1"/>
  <c r="M872" i="1"/>
  <c r="J872" i="1"/>
  <c r="I872" i="1"/>
  <c r="H872" i="1"/>
  <c r="E872" i="1"/>
  <c r="D872" i="1"/>
  <c r="C872" i="1"/>
  <c r="O871" i="1"/>
  <c r="N871" i="1"/>
  <c r="M871" i="1"/>
  <c r="J871" i="1"/>
  <c r="I871" i="1"/>
  <c r="H871" i="1"/>
  <c r="E871" i="1"/>
  <c r="D871" i="1"/>
  <c r="C871" i="1"/>
  <c r="O870" i="1"/>
  <c r="N870" i="1"/>
  <c r="M870" i="1"/>
  <c r="J870" i="1"/>
  <c r="I870" i="1"/>
  <c r="H870" i="1"/>
  <c r="E870" i="1"/>
  <c r="D870" i="1"/>
  <c r="C870" i="1"/>
  <c r="O869" i="1"/>
  <c r="N869" i="1"/>
  <c r="M869" i="1"/>
  <c r="J869" i="1"/>
  <c r="I869" i="1"/>
  <c r="H869" i="1"/>
  <c r="E869" i="1"/>
  <c r="D869" i="1"/>
  <c r="C869" i="1"/>
  <c r="O868" i="1"/>
  <c r="N868" i="1"/>
  <c r="M868" i="1"/>
  <c r="J868" i="1"/>
  <c r="I868" i="1"/>
  <c r="H868" i="1"/>
  <c r="E868" i="1"/>
  <c r="D868" i="1"/>
  <c r="C868" i="1"/>
  <c r="O867" i="1"/>
  <c r="N867" i="1"/>
  <c r="M867" i="1"/>
  <c r="J867" i="1"/>
  <c r="I867" i="1"/>
  <c r="H867" i="1"/>
  <c r="E867" i="1"/>
  <c r="D867" i="1"/>
  <c r="C867" i="1"/>
  <c r="O866" i="1"/>
  <c r="N866" i="1"/>
  <c r="M866" i="1"/>
  <c r="J866" i="1"/>
  <c r="I866" i="1"/>
  <c r="H866" i="1"/>
  <c r="E866" i="1"/>
  <c r="D866" i="1"/>
  <c r="C866" i="1"/>
  <c r="O865" i="1"/>
  <c r="N865" i="1"/>
  <c r="M865" i="1"/>
  <c r="J865" i="1"/>
  <c r="I865" i="1"/>
  <c r="H865" i="1"/>
  <c r="E865" i="1"/>
  <c r="D865" i="1"/>
  <c r="C865" i="1"/>
  <c r="O864" i="1"/>
  <c r="N864" i="1"/>
  <c r="M864" i="1"/>
  <c r="J864" i="1"/>
  <c r="I864" i="1"/>
  <c r="H864" i="1"/>
  <c r="E864" i="1"/>
  <c r="D864" i="1"/>
  <c r="C864" i="1"/>
  <c r="O863" i="1"/>
  <c r="N863" i="1"/>
  <c r="M863" i="1"/>
  <c r="J863" i="1"/>
  <c r="I863" i="1"/>
  <c r="H863" i="1"/>
  <c r="E863" i="1"/>
  <c r="D863" i="1"/>
  <c r="C863" i="1"/>
  <c r="O862" i="1"/>
  <c r="N862" i="1"/>
  <c r="M862" i="1"/>
  <c r="J862" i="1"/>
  <c r="I862" i="1"/>
  <c r="H862" i="1"/>
  <c r="E862" i="1"/>
  <c r="D862" i="1"/>
  <c r="C862" i="1"/>
  <c r="O861" i="1"/>
  <c r="N861" i="1"/>
  <c r="M861" i="1"/>
  <c r="J861" i="1"/>
  <c r="I861" i="1"/>
  <c r="H861" i="1"/>
  <c r="E861" i="1"/>
  <c r="D861" i="1"/>
  <c r="C861" i="1"/>
  <c r="O860" i="1"/>
  <c r="N860" i="1"/>
  <c r="M860" i="1"/>
  <c r="J860" i="1"/>
  <c r="I860" i="1"/>
  <c r="H860" i="1"/>
  <c r="E860" i="1"/>
  <c r="D860" i="1"/>
  <c r="C860" i="1"/>
  <c r="O859" i="1"/>
  <c r="N859" i="1"/>
  <c r="M859" i="1"/>
  <c r="J859" i="1"/>
  <c r="I859" i="1"/>
  <c r="H859" i="1"/>
  <c r="E859" i="1"/>
  <c r="D859" i="1"/>
  <c r="C859" i="1"/>
  <c r="O858" i="1"/>
  <c r="N858" i="1"/>
  <c r="M858" i="1"/>
  <c r="J858" i="1"/>
  <c r="I858" i="1"/>
  <c r="H858" i="1"/>
  <c r="E858" i="1"/>
  <c r="D858" i="1"/>
  <c r="C858" i="1"/>
  <c r="O857" i="1"/>
  <c r="N857" i="1"/>
  <c r="M857" i="1"/>
  <c r="J857" i="1"/>
  <c r="I857" i="1"/>
  <c r="H857" i="1"/>
  <c r="E857" i="1"/>
  <c r="D857" i="1"/>
  <c r="C857" i="1"/>
  <c r="O856" i="1"/>
  <c r="N856" i="1"/>
  <c r="M856" i="1"/>
  <c r="J856" i="1"/>
  <c r="I856" i="1"/>
  <c r="H856" i="1"/>
  <c r="E856" i="1"/>
  <c r="D856" i="1"/>
  <c r="C856" i="1"/>
  <c r="O855" i="1"/>
  <c r="N855" i="1"/>
  <c r="M855" i="1"/>
  <c r="J855" i="1"/>
  <c r="I855" i="1"/>
  <c r="H855" i="1"/>
  <c r="E855" i="1"/>
  <c r="D855" i="1"/>
  <c r="C855" i="1"/>
  <c r="O854" i="1"/>
  <c r="N854" i="1"/>
  <c r="M854" i="1"/>
  <c r="J854" i="1"/>
  <c r="I854" i="1"/>
  <c r="H854" i="1"/>
  <c r="E854" i="1"/>
  <c r="D854" i="1"/>
  <c r="C854" i="1"/>
  <c r="O853" i="1"/>
  <c r="N853" i="1"/>
  <c r="M853" i="1"/>
  <c r="J853" i="1"/>
  <c r="I853" i="1"/>
  <c r="H853" i="1"/>
  <c r="E853" i="1"/>
  <c r="D853" i="1"/>
  <c r="C853" i="1"/>
  <c r="O852" i="1"/>
  <c r="N852" i="1"/>
  <c r="M852" i="1"/>
  <c r="J852" i="1"/>
  <c r="I852" i="1"/>
  <c r="H852" i="1"/>
  <c r="E852" i="1"/>
  <c r="D852" i="1"/>
  <c r="C852" i="1"/>
  <c r="O851" i="1"/>
  <c r="N851" i="1"/>
  <c r="M851" i="1"/>
  <c r="J851" i="1"/>
  <c r="I851" i="1"/>
  <c r="H851" i="1"/>
  <c r="E851" i="1"/>
  <c r="D851" i="1"/>
  <c r="C851" i="1"/>
  <c r="O850" i="1"/>
  <c r="N850" i="1"/>
  <c r="M850" i="1"/>
  <c r="J850" i="1"/>
  <c r="I850" i="1"/>
  <c r="H850" i="1"/>
  <c r="E850" i="1"/>
  <c r="D850" i="1"/>
  <c r="C850" i="1"/>
  <c r="O849" i="1"/>
  <c r="N849" i="1"/>
  <c r="M849" i="1"/>
  <c r="J849" i="1"/>
  <c r="I849" i="1"/>
  <c r="H849" i="1"/>
  <c r="E849" i="1"/>
  <c r="D849" i="1"/>
  <c r="C849" i="1"/>
  <c r="O848" i="1"/>
  <c r="N848" i="1"/>
  <c r="M848" i="1"/>
  <c r="J848" i="1"/>
  <c r="I848" i="1"/>
  <c r="H848" i="1"/>
  <c r="E848" i="1"/>
  <c r="D848" i="1"/>
  <c r="C848" i="1"/>
  <c r="O847" i="1"/>
  <c r="N847" i="1"/>
  <c r="M847" i="1"/>
  <c r="J847" i="1"/>
  <c r="I847" i="1"/>
  <c r="H847" i="1"/>
  <c r="E847" i="1"/>
  <c r="D847" i="1"/>
  <c r="C847" i="1"/>
  <c r="O846" i="1"/>
  <c r="N846" i="1"/>
  <c r="M846" i="1"/>
  <c r="J846" i="1"/>
  <c r="I846" i="1"/>
  <c r="H846" i="1"/>
  <c r="E846" i="1"/>
  <c r="D846" i="1"/>
  <c r="C846" i="1"/>
  <c r="O845" i="1"/>
  <c r="N845" i="1"/>
  <c r="M845" i="1"/>
  <c r="J845" i="1"/>
  <c r="I845" i="1"/>
  <c r="H845" i="1"/>
  <c r="E845" i="1"/>
  <c r="D845" i="1"/>
  <c r="C845" i="1"/>
  <c r="O844" i="1"/>
  <c r="N844" i="1"/>
  <c r="M844" i="1"/>
  <c r="J844" i="1"/>
  <c r="I844" i="1"/>
  <c r="H844" i="1"/>
  <c r="E844" i="1"/>
  <c r="D844" i="1"/>
  <c r="C844" i="1"/>
  <c r="O843" i="1"/>
  <c r="N843" i="1"/>
  <c r="M843" i="1"/>
  <c r="J843" i="1"/>
  <c r="I843" i="1"/>
  <c r="H843" i="1"/>
  <c r="E843" i="1"/>
  <c r="D843" i="1"/>
  <c r="C843" i="1"/>
  <c r="O842" i="1"/>
  <c r="N842" i="1"/>
  <c r="M842" i="1"/>
  <c r="J842" i="1"/>
  <c r="I842" i="1"/>
  <c r="H842" i="1"/>
  <c r="E842" i="1"/>
  <c r="D842" i="1"/>
  <c r="C842" i="1"/>
  <c r="O841" i="1"/>
  <c r="N841" i="1"/>
  <c r="M841" i="1"/>
  <c r="J841" i="1"/>
  <c r="I841" i="1"/>
  <c r="H841" i="1"/>
  <c r="E841" i="1"/>
  <c r="D841" i="1"/>
  <c r="C841" i="1"/>
  <c r="O840" i="1"/>
  <c r="N840" i="1"/>
  <c r="M840" i="1"/>
  <c r="J840" i="1"/>
  <c r="I840" i="1"/>
  <c r="H840" i="1"/>
  <c r="E840" i="1"/>
  <c r="D840" i="1"/>
  <c r="C840" i="1"/>
  <c r="O839" i="1"/>
  <c r="N839" i="1"/>
  <c r="M839" i="1"/>
  <c r="J839" i="1"/>
  <c r="I839" i="1"/>
  <c r="H839" i="1"/>
  <c r="E839" i="1"/>
  <c r="D839" i="1"/>
  <c r="C839" i="1"/>
  <c r="O838" i="1"/>
  <c r="N838" i="1"/>
  <c r="M838" i="1"/>
  <c r="J838" i="1"/>
  <c r="I838" i="1"/>
  <c r="H838" i="1"/>
  <c r="E838" i="1"/>
  <c r="D838" i="1"/>
  <c r="C838" i="1"/>
  <c r="O837" i="1"/>
  <c r="N837" i="1"/>
  <c r="M837" i="1"/>
  <c r="J837" i="1"/>
  <c r="I837" i="1"/>
  <c r="H837" i="1"/>
  <c r="E837" i="1"/>
  <c r="D837" i="1"/>
  <c r="C837" i="1"/>
  <c r="O836" i="1"/>
  <c r="N836" i="1"/>
  <c r="M836" i="1"/>
  <c r="J836" i="1"/>
  <c r="I836" i="1"/>
  <c r="H836" i="1"/>
  <c r="E836" i="1"/>
  <c r="D836" i="1"/>
  <c r="C836" i="1"/>
  <c r="O835" i="1"/>
  <c r="N835" i="1"/>
  <c r="M835" i="1"/>
  <c r="J835" i="1"/>
  <c r="I835" i="1"/>
  <c r="H835" i="1"/>
  <c r="E835" i="1"/>
  <c r="D835" i="1"/>
  <c r="C835" i="1"/>
  <c r="O834" i="1"/>
  <c r="N834" i="1"/>
  <c r="M834" i="1"/>
  <c r="J834" i="1"/>
  <c r="I834" i="1"/>
  <c r="H834" i="1"/>
  <c r="E834" i="1"/>
  <c r="D834" i="1"/>
  <c r="C834" i="1"/>
  <c r="O833" i="1"/>
  <c r="N833" i="1"/>
  <c r="M833" i="1"/>
  <c r="J833" i="1"/>
  <c r="I833" i="1"/>
  <c r="H833" i="1"/>
  <c r="E833" i="1"/>
  <c r="D833" i="1"/>
  <c r="C833" i="1"/>
  <c r="O832" i="1"/>
  <c r="N832" i="1"/>
  <c r="M832" i="1"/>
  <c r="J832" i="1"/>
  <c r="I832" i="1"/>
  <c r="H832" i="1"/>
  <c r="E832" i="1"/>
  <c r="D832" i="1"/>
  <c r="C832" i="1"/>
  <c r="O831" i="1"/>
  <c r="N831" i="1"/>
  <c r="M831" i="1"/>
  <c r="J831" i="1"/>
  <c r="I831" i="1"/>
  <c r="H831" i="1"/>
  <c r="E831" i="1"/>
  <c r="D831" i="1"/>
  <c r="C831" i="1"/>
  <c r="O830" i="1"/>
  <c r="N830" i="1"/>
  <c r="M830" i="1"/>
  <c r="J830" i="1"/>
  <c r="I830" i="1"/>
  <c r="H830" i="1"/>
  <c r="E830" i="1"/>
  <c r="D830" i="1"/>
  <c r="C830" i="1"/>
  <c r="O829" i="1"/>
  <c r="N829" i="1"/>
  <c r="M829" i="1"/>
  <c r="J829" i="1"/>
  <c r="I829" i="1"/>
  <c r="H829" i="1"/>
  <c r="E829" i="1"/>
  <c r="D829" i="1"/>
  <c r="C829" i="1"/>
  <c r="O828" i="1"/>
  <c r="N828" i="1"/>
  <c r="M828" i="1"/>
  <c r="J828" i="1"/>
  <c r="I828" i="1"/>
  <c r="H828" i="1"/>
  <c r="E828" i="1"/>
  <c r="D828" i="1"/>
  <c r="C828" i="1"/>
  <c r="O827" i="1"/>
  <c r="N827" i="1"/>
  <c r="M827" i="1"/>
  <c r="J827" i="1"/>
  <c r="I827" i="1"/>
  <c r="H827" i="1"/>
  <c r="E827" i="1"/>
  <c r="D827" i="1"/>
  <c r="C827" i="1"/>
  <c r="O826" i="1"/>
  <c r="N826" i="1"/>
  <c r="M826" i="1"/>
  <c r="J826" i="1"/>
  <c r="I826" i="1"/>
  <c r="H826" i="1"/>
  <c r="E826" i="1"/>
  <c r="D826" i="1"/>
  <c r="C826" i="1"/>
  <c r="O825" i="1"/>
  <c r="N825" i="1"/>
  <c r="M825" i="1"/>
  <c r="J825" i="1"/>
  <c r="I825" i="1"/>
  <c r="H825" i="1"/>
  <c r="E825" i="1"/>
  <c r="D825" i="1"/>
  <c r="C825" i="1"/>
  <c r="O824" i="1"/>
  <c r="N824" i="1"/>
  <c r="M824" i="1"/>
  <c r="J824" i="1"/>
  <c r="I824" i="1"/>
  <c r="H824" i="1"/>
  <c r="E824" i="1"/>
  <c r="D824" i="1"/>
  <c r="C824" i="1"/>
  <c r="O823" i="1"/>
  <c r="N823" i="1"/>
  <c r="M823" i="1"/>
  <c r="J823" i="1"/>
  <c r="I823" i="1"/>
  <c r="H823" i="1"/>
  <c r="E823" i="1"/>
  <c r="D823" i="1"/>
  <c r="C823" i="1"/>
  <c r="O822" i="1"/>
  <c r="N822" i="1"/>
  <c r="M822" i="1"/>
  <c r="J822" i="1"/>
  <c r="I822" i="1"/>
  <c r="H822" i="1"/>
  <c r="E822" i="1"/>
  <c r="D822" i="1"/>
  <c r="C822" i="1"/>
  <c r="O821" i="1"/>
  <c r="N821" i="1"/>
  <c r="M821" i="1"/>
  <c r="J821" i="1"/>
  <c r="I821" i="1"/>
  <c r="H821" i="1"/>
  <c r="E821" i="1"/>
  <c r="D821" i="1"/>
  <c r="C821" i="1"/>
  <c r="O820" i="1"/>
  <c r="N820" i="1"/>
  <c r="M820" i="1"/>
  <c r="J820" i="1"/>
  <c r="I820" i="1"/>
  <c r="H820" i="1"/>
  <c r="E820" i="1"/>
  <c r="D820" i="1"/>
  <c r="C820" i="1"/>
  <c r="O819" i="1"/>
  <c r="N819" i="1"/>
  <c r="M819" i="1"/>
  <c r="J819" i="1"/>
  <c r="I819" i="1"/>
  <c r="H819" i="1"/>
  <c r="E819" i="1"/>
  <c r="D819" i="1"/>
  <c r="C819" i="1"/>
  <c r="O818" i="1"/>
  <c r="N818" i="1"/>
  <c r="M818" i="1"/>
  <c r="J818" i="1"/>
  <c r="I818" i="1"/>
  <c r="H818" i="1"/>
  <c r="E818" i="1"/>
  <c r="D818" i="1"/>
  <c r="C818" i="1"/>
  <c r="O817" i="1"/>
  <c r="N817" i="1"/>
  <c r="M817" i="1"/>
  <c r="J817" i="1"/>
  <c r="I817" i="1"/>
  <c r="H817" i="1"/>
  <c r="E817" i="1"/>
  <c r="D817" i="1"/>
  <c r="C817" i="1"/>
  <c r="O816" i="1"/>
  <c r="N816" i="1"/>
  <c r="M816" i="1"/>
  <c r="J816" i="1"/>
  <c r="I816" i="1"/>
  <c r="H816" i="1"/>
  <c r="E816" i="1"/>
  <c r="D816" i="1"/>
  <c r="C816" i="1"/>
  <c r="O815" i="1"/>
  <c r="N815" i="1"/>
  <c r="M815" i="1"/>
  <c r="J815" i="1"/>
  <c r="I815" i="1"/>
  <c r="H815" i="1"/>
  <c r="E815" i="1"/>
  <c r="D815" i="1"/>
  <c r="C815" i="1"/>
  <c r="O814" i="1"/>
  <c r="N814" i="1"/>
  <c r="M814" i="1"/>
  <c r="J814" i="1"/>
  <c r="I814" i="1"/>
  <c r="H814" i="1"/>
  <c r="E814" i="1"/>
  <c r="D814" i="1"/>
  <c r="C814" i="1"/>
  <c r="O813" i="1"/>
  <c r="N813" i="1"/>
  <c r="M813" i="1"/>
  <c r="J813" i="1"/>
  <c r="I813" i="1"/>
  <c r="H813" i="1"/>
  <c r="E813" i="1"/>
  <c r="D813" i="1"/>
  <c r="C813" i="1"/>
  <c r="O812" i="1"/>
  <c r="N812" i="1"/>
  <c r="M812" i="1"/>
  <c r="J812" i="1"/>
  <c r="I812" i="1"/>
  <c r="H812" i="1"/>
  <c r="E812" i="1"/>
  <c r="D812" i="1"/>
  <c r="C812" i="1"/>
  <c r="O811" i="1"/>
  <c r="N811" i="1"/>
  <c r="M811" i="1"/>
  <c r="J811" i="1"/>
  <c r="I811" i="1"/>
  <c r="H811" i="1"/>
  <c r="E811" i="1"/>
  <c r="D811" i="1"/>
  <c r="C811" i="1"/>
  <c r="O810" i="1"/>
  <c r="N810" i="1"/>
  <c r="M810" i="1"/>
  <c r="J810" i="1"/>
  <c r="I810" i="1"/>
  <c r="H810" i="1"/>
  <c r="E810" i="1"/>
  <c r="D810" i="1"/>
  <c r="C810" i="1"/>
  <c r="O809" i="1"/>
  <c r="N809" i="1"/>
  <c r="M809" i="1"/>
  <c r="J809" i="1"/>
  <c r="I809" i="1"/>
  <c r="H809" i="1"/>
  <c r="E809" i="1"/>
  <c r="D809" i="1"/>
  <c r="C809" i="1"/>
  <c r="O808" i="1"/>
  <c r="N808" i="1"/>
  <c r="M808" i="1"/>
  <c r="J808" i="1"/>
  <c r="I808" i="1"/>
  <c r="H808" i="1"/>
  <c r="E808" i="1"/>
  <c r="D808" i="1"/>
  <c r="C808" i="1"/>
  <c r="O807" i="1"/>
  <c r="N807" i="1"/>
  <c r="M807" i="1"/>
  <c r="J807" i="1"/>
  <c r="I807" i="1"/>
  <c r="H807" i="1"/>
  <c r="E807" i="1"/>
  <c r="D807" i="1"/>
  <c r="C807" i="1"/>
  <c r="O806" i="1"/>
  <c r="N806" i="1"/>
  <c r="M806" i="1"/>
  <c r="J806" i="1"/>
  <c r="I806" i="1"/>
  <c r="H806" i="1"/>
  <c r="E806" i="1"/>
  <c r="D806" i="1"/>
  <c r="C806" i="1"/>
  <c r="O805" i="1"/>
  <c r="N805" i="1"/>
  <c r="M805" i="1"/>
  <c r="J805" i="1"/>
  <c r="I805" i="1"/>
  <c r="H805" i="1"/>
  <c r="E805" i="1"/>
  <c r="D805" i="1"/>
  <c r="C805" i="1"/>
  <c r="O804" i="1"/>
  <c r="N804" i="1"/>
  <c r="M804" i="1"/>
  <c r="J804" i="1"/>
  <c r="I804" i="1"/>
  <c r="H804" i="1"/>
  <c r="E804" i="1"/>
  <c r="D804" i="1"/>
  <c r="C804" i="1"/>
  <c r="O803" i="1"/>
  <c r="N803" i="1"/>
  <c r="M803" i="1"/>
  <c r="J803" i="1"/>
  <c r="I803" i="1"/>
  <c r="H803" i="1"/>
  <c r="E803" i="1"/>
  <c r="D803" i="1"/>
  <c r="C803" i="1"/>
  <c r="O802" i="1"/>
  <c r="N802" i="1"/>
  <c r="M802" i="1"/>
  <c r="J802" i="1"/>
  <c r="I802" i="1"/>
  <c r="H802" i="1"/>
  <c r="E802" i="1"/>
  <c r="D802" i="1"/>
  <c r="C802" i="1"/>
  <c r="O801" i="1"/>
  <c r="N801" i="1"/>
  <c r="M801" i="1"/>
  <c r="J801" i="1"/>
  <c r="I801" i="1"/>
  <c r="H801" i="1"/>
  <c r="E801" i="1"/>
  <c r="D801" i="1"/>
  <c r="C801" i="1"/>
  <c r="O800" i="1"/>
  <c r="N800" i="1"/>
  <c r="M800" i="1"/>
  <c r="J800" i="1"/>
  <c r="I800" i="1"/>
  <c r="H800" i="1"/>
  <c r="E800" i="1"/>
  <c r="D800" i="1"/>
  <c r="C800" i="1"/>
  <c r="O799" i="1"/>
  <c r="N799" i="1"/>
  <c r="M799" i="1"/>
  <c r="J799" i="1"/>
  <c r="I799" i="1"/>
  <c r="H799" i="1"/>
  <c r="E799" i="1"/>
  <c r="D799" i="1"/>
  <c r="C799" i="1"/>
  <c r="O798" i="1"/>
  <c r="N798" i="1"/>
  <c r="M798" i="1"/>
  <c r="J798" i="1"/>
  <c r="I798" i="1"/>
  <c r="H798" i="1"/>
  <c r="E798" i="1"/>
  <c r="D798" i="1"/>
  <c r="C798" i="1"/>
  <c r="O797" i="1"/>
  <c r="N797" i="1"/>
  <c r="M797" i="1"/>
  <c r="J797" i="1"/>
  <c r="I797" i="1"/>
  <c r="H797" i="1"/>
  <c r="E797" i="1"/>
  <c r="D797" i="1"/>
  <c r="C797" i="1"/>
  <c r="O796" i="1"/>
  <c r="N796" i="1"/>
  <c r="M796" i="1"/>
  <c r="J796" i="1"/>
  <c r="I796" i="1"/>
  <c r="H796" i="1"/>
  <c r="E796" i="1"/>
  <c r="D796" i="1"/>
  <c r="C796" i="1"/>
  <c r="O795" i="1"/>
  <c r="N795" i="1"/>
  <c r="M795" i="1"/>
  <c r="J795" i="1"/>
  <c r="I795" i="1"/>
  <c r="H795" i="1"/>
  <c r="E795" i="1"/>
  <c r="D795" i="1"/>
  <c r="C795" i="1"/>
  <c r="O794" i="1"/>
  <c r="N794" i="1"/>
  <c r="M794" i="1"/>
  <c r="J794" i="1"/>
  <c r="I794" i="1"/>
  <c r="H794" i="1"/>
  <c r="E794" i="1"/>
  <c r="D794" i="1"/>
  <c r="C794" i="1"/>
  <c r="O793" i="1"/>
  <c r="N793" i="1"/>
  <c r="M793" i="1"/>
  <c r="J793" i="1"/>
  <c r="I793" i="1"/>
  <c r="H793" i="1"/>
  <c r="E793" i="1"/>
  <c r="D793" i="1"/>
  <c r="C793" i="1"/>
  <c r="O792" i="1"/>
  <c r="N792" i="1"/>
  <c r="M792" i="1"/>
  <c r="J792" i="1"/>
  <c r="I792" i="1"/>
  <c r="H792" i="1"/>
  <c r="E792" i="1"/>
  <c r="D792" i="1"/>
  <c r="C792" i="1"/>
  <c r="O791" i="1"/>
  <c r="N791" i="1"/>
  <c r="M791" i="1"/>
  <c r="J791" i="1"/>
  <c r="I791" i="1"/>
  <c r="H791" i="1"/>
  <c r="E791" i="1"/>
  <c r="D791" i="1"/>
  <c r="C791" i="1"/>
  <c r="O790" i="1"/>
  <c r="N790" i="1"/>
  <c r="M790" i="1"/>
  <c r="J790" i="1"/>
  <c r="I790" i="1"/>
  <c r="H790" i="1"/>
  <c r="E790" i="1"/>
  <c r="D790" i="1"/>
  <c r="C790" i="1"/>
  <c r="O789" i="1"/>
  <c r="N789" i="1"/>
  <c r="M789" i="1"/>
  <c r="J789" i="1"/>
  <c r="I789" i="1"/>
  <c r="H789" i="1"/>
  <c r="E789" i="1"/>
  <c r="D789" i="1"/>
  <c r="C789" i="1"/>
  <c r="O788" i="1"/>
  <c r="N788" i="1"/>
  <c r="M788" i="1"/>
  <c r="J788" i="1"/>
  <c r="I788" i="1"/>
  <c r="H788" i="1"/>
  <c r="E788" i="1"/>
  <c r="D788" i="1"/>
  <c r="C788" i="1"/>
  <c r="O787" i="1"/>
  <c r="N787" i="1"/>
  <c r="M787" i="1"/>
  <c r="J787" i="1"/>
  <c r="I787" i="1"/>
  <c r="H787" i="1"/>
  <c r="E787" i="1"/>
  <c r="D787" i="1"/>
  <c r="C787" i="1"/>
  <c r="O786" i="1"/>
  <c r="N786" i="1"/>
  <c r="M786" i="1"/>
  <c r="J786" i="1"/>
  <c r="I786" i="1"/>
  <c r="H786" i="1"/>
  <c r="E786" i="1"/>
  <c r="D786" i="1"/>
  <c r="C786" i="1"/>
  <c r="O785" i="1"/>
  <c r="N785" i="1"/>
  <c r="M785" i="1"/>
  <c r="J785" i="1"/>
  <c r="I785" i="1"/>
  <c r="H785" i="1"/>
  <c r="E785" i="1"/>
  <c r="D785" i="1"/>
  <c r="C785" i="1"/>
  <c r="O784" i="1"/>
  <c r="N784" i="1"/>
  <c r="M784" i="1"/>
  <c r="J784" i="1"/>
  <c r="I784" i="1"/>
  <c r="H784" i="1"/>
  <c r="E784" i="1"/>
  <c r="D784" i="1"/>
  <c r="C784" i="1"/>
  <c r="O783" i="1"/>
  <c r="N783" i="1"/>
  <c r="M783" i="1"/>
  <c r="J783" i="1"/>
  <c r="I783" i="1"/>
  <c r="H783" i="1"/>
  <c r="E783" i="1"/>
  <c r="D783" i="1"/>
  <c r="C783" i="1"/>
  <c r="O782" i="1"/>
  <c r="N782" i="1"/>
  <c r="M782" i="1"/>
  <c r="J782" i="1"/>
  <c r="I782" i="1"/>
  <c r="H782" i="1"/>
  <c r="E782" i="1"/>
  <c r="D782" i="1"/>
  <c r="C782" i="1"/>
  <c r="O781" i="1"/>
  <c r="N781" i="1"/>
  <c r="M781" i="1"/>
  <c r="J781" i="1"/>
  <c r="I781" i="1"/>
  <c r="H781" i="1"/>
  <c r="E781" i="1"/>
  <c r="D781" i="1"/>
  <c r="C781" i="1"/>
  <c r="O780" i="1"/>
  <c r="N780" i="1"/>
  <c r="M780" i="1"/>
  <c r="J780" i="1"/>
  <c r="I780" i="1"/>
  <c r="H780" i="1"/>
  <c r="E780" i="1"/>
  <c r="D780" i="1"/>
  <c r="C780" i="1"/>
  <c r="O779" i="1"/>
  <c r="N779" i="1"/>
  <c r="M779" i="1"/>
  <c r="J779" i="1"/>
  <c r="I779" i="1"/>
  <c r="H779" i="1"/>
  <c r="E779" i="1"/>
  <c r="D779" i="1"/>
  <c r="C779" i="1"/>
  <c r="O778" i="1"/>
  <c r="N778" i="1"/>
  <c r="M778" i="1"/>
  <c r="J778" i="1"/>
  <c r="I778" i="1"/>
  <c r="H778" i="1"/>
  <c r="E778" i="1"/>
  <c r="D778" i="1"/>
  <c r="C778" i="1"/>
  <c r="O777" i="1"/>
  <c r="N777" i="1"/>
  <c r="M777" i="1"/>
  <c r="J777" i="1"/>
  <c r="I777" i="1"/>
  <c r="H777" i="1"/>
  <c r="E777" i="1"/>
  <c r="D777" i="1"/>
  <c r="C777" i="1"/>
  <c r="O776" i="1"/>
  <c r="N776" i="1"/>
  <c r="M776" i="1"/>
  <c r="J776" i="1"/>
  <c r="I776" i="1"/>
  <c r="H776" i="1"/>
  <c r="E776" i="1"/>
  <c r="D776" i="1"/>
  <c r="C776" i="1"/>
  <c r="O775" i="1"/>
  <c r="N775" i="1"/>
  <c r="M775" i="1"/>
  <c r="J775" i="1"/>
  <c r="I775" i="1"/>
  <c r="H775" i="1"/>
  <c r="E775" i="1"/>
  <c r="D775" i="1"/>
  <c r="C775" i="1"/>
  <c r="O774" i="1"/>
  <c r="N774" i="1"/>
  <c r="M774" i="1"/>
  <c r="J774" i="1"/>
  <c r="I774" i="1"/>
  <c r="H774" i="1"/>
  <c r="E774" i="1"/>
  <c r="D774" i="1"/>
  <c r="C774" i="1"/>
  <c r="O773" i="1"/>
  <c r="N773" i="1"/>
  <c r="M773" i="1"/>
  <c r="J773" i="1"/>
  <c r="I773" i="1"/>
  <c r="H773" i="1"/>
  <c r="E773" i="1"/>
  <c r="D773" i="1"/>
  <c r="C773" i="1"/>
  <c r="O772" i="1"/>
  <c r="N772" i="1"/>
  <c r="M772" i="1"/>
  <c r="J772" i="1"/>
  <c r="I772" i="1"/>
  <c r="H772" i="1"/>
  <c r="E772" i="1"/>
  <c r="D772" i="1"/>
  <c r="C772" i="1"/>
  <c r="O771" i="1"/>
  <c r="N771" i="1"/>
  <c r="M771" i="1"/>
  <c r="J771" i="1"/>
  <c r="I771" i="1"/>
  <c r="H771" i="1"/>
  <c r="E771" i="1"/>
  <c r="D771" i="1"/>
  <c r="C771" i="1"/>
  <c r="O770" i="1"/>
  <c r="N770" i="1"/>
  <c r="M770" i="1"/>
  <c r="J770" i="1"/>
  <c r="I770" i="1"/>
  <c r="H770" i="1"/>
  <c r="E770" i="1"/>
  <c r="D770" i="1"/>
  <c r="C770" i="1"/>
  <c r="O769" i="1"/>
  <c r="N769" i="1"/>
  <c r="M769" i="1"/>
  <c r="J769" i="1"/>
  <c r="I769" i="1"/>
  <c r="H769" i="1"/>
  <c r="E769" i="1"/>
  <c r="D769" i="1"/>
  <c r="C769" i="1"/>
  <c r="O768" i="1"/>
  <c r="N768" i="1"/>
  <c r="M768" i="1"/>
  <c r="J768" i="1"/>
  <c r="I768" i="1"/>
  <c r="H768" i="1"/>
  <c r="E768" i="1"/>
  <c r="D768" i="1"/>
  <c r="C768" i="1"/>
  <c r="O767" i="1"/>
  <c r="N767" i="1"/>
  <c r="M767" i="1"/>
  <c r="J767" i="1"/>
  <c r="I767" i="1"/>
  <c r="H767" i="1"/>
  <c r="E767" i="1"/>
  <c r="D767" i="1"/>
  <c r="C767" i="1"/>
  <c r="O766" i="1"/>
  <c r="N766" i="1"/>
  <c r="M766" i="1"/>
  <c r="J766" i="1"/>
  <c r="I766" i="1"/>
  <c r="H766" i="1"/>
  <c r="E766" i="1"/>
  <c r="D766" i="1"/>
  <c r="C766" i="1"/>
  <c r="O765" i="1"/>
  <c r="N765" i="1"/>
  <c r="M765" i="1"/>
  <c r="J765" i="1"/>
  <c r="I765" i="1"/>
  <c r="H765" i="1"/>
  <c r="E765" i="1"/>
  <c r="D765" i="1"/>
  <c r="C765" i="1"/>
  <c r="O764" i="1"/>
  <c r="N764" i="1"/>
  <c r="M764" i="1"/>
  <c r="J764" i="1"/>
  <c r="I764" i="1"/>
  <c r="H764" i="1"/>
  <c r="E764" i="1"/>
  <c r="D764" i="1"/>
  <c r="C764" i="1"/>
  <c r="O763" i="1"/>
  <c r="N763" i="1"/>
  <c r="M763" i="1"/>
  <c r="J763" i="1"/>
  <c r="I763" i="1"/>
  <c r="H763" i="1"/>
  <c r="E763" i="1"/>
  <c r="D763" i="1"/>
  <c r="C763" i="1"/>
  <c r="O762" i="1"/>
  <c r="N762" i="1"/>
  <c r="M762" i="1"/>
  <c r="J762" i="1"/>
  <c r="I762" i="1"/>
  <c r="H762" i="1"/>
  <c r="E762" i="1"/>
  <c r="D762" i="1"/>
  <c r="C762" i="1"/>
  <c r="O761" i="1"/>
  <c r="N761" i="1"/>
  <c r="M761" i="1"/>
  <c r="J761" i="1"/>
  <c r="I761" i="1"/>
  <c r="H761" i="1"/>
  <c r="E761" i="1"/>
  <c r="D761" i="1"/>
  <c r="C761" i="1"/>
  <c r="O760" i="1"/>
  <c r="N760" i="1"/>
  <c r="M760" i="1"/>
  <c r="J760" i="1"/>
  <c r="I760" i="1"/>
  <c r="H760" i="1"/>
  <c r="E760" i="1"/>
  <c r="D760" i="1"/>
  <c r="C760" i="1"/>
  <c r="O759" i="1"/>
  <c r="N759" i="1"/>
  <c r="M759" i="1"/>
  <c r="J759" i="1"/>
  <c r="I759" i="1"/>
  <c r="H759" i="1"/>
  <c r="E759" i="1"/>
  <c r="D759" i="1"/>
  <c r="C759" i="1"/>
  <c r="O758" i="1"/>
  <c r="N758" i="1"/>
  <c r="M758" i="1"/>
  <c r="J758" i="1"/>
  <c r="I758" i="1"/>
  <c r="H758" i="1"/>
  <c r="E758" i="1"/>
  <c r="D758" i="1"/>
  <c r="C758" i="1"/>
  <c r="O757" i="1"/>
  <c r="N757" i="1"/>
  <c r="M757" i="1"/>
  <c r="J757" i="1"/>
  <c r="I757" i="1"/>
  <c r="H757" i="1"/>
  <c r="E757" i="1"/>
  <c r="D757" i="1"/>
  <c r="C757" i="1"/>
  <c r="O756" i="1"/>
  <c r="N756" i="1"/>
  <c r="M756" i="1"/>
  <c r="J756" i="1"/>
  <c r="I756" i="1"/>
  <c r="H756" i="1"/>
  <c r="E756" i="1"/>
  <c r="D756" i="1"/>
  <c r="C756" i="1"/>
  <c r="O755" i="1"/>
  <c r="N755" i="1"/>
  <c r="M755" i="1"/>
  <c r="J755" i="1"/>
  <c r="I755" i="1"/>
  <c r="H755" i="1"/>
  <c r="E755" i="1"/>
  <c r="D755" i="1"/>
  <c r="C755" i="1"/>
  <c r="O754" i="1"/>
  <c r="N754" i="1"/>
  <c r="M754" i="1"/>
  <c r="J754" i="1"/>
  <c r="I754" i="1"/>
  <c r="H754" i="1"/>
  <c r="E754" i="1"/>
  <c r="D754" i="1"/>
  <c r="C754" i="1"/>
  <c r="O753" i="1"/>
  <c r="N753" i="1"/>
  <c r="M753" i="1"/>
  <c r="J753" i="1"/>
  <c r="I753" i="1"/>
  <c r="H753" i="1"/>
  <c r="E753" i="1"/>
  <c r="D753" i="1"/>
  <c r="C753" i="1"/>
  <c r="O752" i="1"/>
  <c r="N752" i="1"/>
  <c r="M752" i="1"/>
  <c r="J752" i="1"/>
  <c r="I752" i="1"/>
  <c r="H752" i="1"/>
  <c r="E752" i="1"/>
  <c r="D752" i="1"/>
  <c r="C752" i="1"/>
  <c r="O751" i="1"/>
  <c r="N751" i="1"/>
  <c r="M751" i="1"/>
  <c r="J751" i="1"/>
  <c r="I751" i="1"/>
  <c r="H751" i="1"/>
  <c r="E751" i="1"/>
  <c r="D751" i="1"/>
  <c r="C751" i="1"/>
  <c r="O750" i="1"/>
  <c r="N750" i="1"/>
  <c r="M750" i="1"/>
  <c r="J750" i="1"/>
  <c r="I750" i="1"/>
  <c r="H750" i="1"/>
  <c r="E750" i="1"/>
  <c r="D750" i="1"/>
  <c r="C750" i="1"/>
  <c r="O749" i="1"/>
  <c r="N749" i="1"/>
  <c r="M749" i="1"/>
  <c r="J749" i="1"/>
  <c r="I749" i="1"/>
  <c r="H749" i="1"/>
  <c r="E749" i="1"/>
  <c r="D749" i="1"/>
  <c r="C749" i="1"/>
  <c r="O748" i="1"/>
  <c r="N748" i="1"/>
  <c r="M748" i="1"/>
  <c r="J748" i="1"/>
  <c r="I748" i="1"/>
  <c r="H748" i="1"/>
  <c r="E748" i="1"/>
  <c r="D748" i="1"/>
  <c r="C748" i="1"/>
  <c r="O747" i="1"/>
  <c r="N747" i="1"/>
  <c r="M747" i="1"/>
  <c r="J747" i="1"/>
  <c r="I747" i="1"/>
  <c r="H747" i="1"/>
  <c r="E747" i="1"/>
  <c r="D747" i="1"/>
  <c r="C747" i="1"/>
  <c r="O746" i="1"/>
  <c r="N746" i="1"/>
  <c r="M746" i="1"/>
  <c r="J746" i="1"/>
  <c r="I746" i="1"/>
  <c r="H746" i="1"/>
  <c r="E746" i="1"/>
  <c r="D746" i="1"/>
  <c r="C746" i="1"/>
  <c r="O745" i="1"/>
  <c r="N745" i="1"/>
  <c r="M745" i="1"/>
  <c r="J745" i="1"/>
  <c r="I745" i="1"/>
  <c r="H745" i="1"/>
  <c r="E745" i="1"/>
  <c r="D745" i="1"/>
  <c r="C745" i="1"/>
  <c r="O744" i="1"/>
  <c r="N744" i="1"/>
  <c r="M744" i="1"/>
  <c r="J744" i="1"/>
  <c r="I744" i="1"/>
  <c r="H744" i="1"/>
  <c r="E744" i="1"/>
  <c r="D744" i="1"/>
  <c r="C744" i="1"/>
  <c r="O743" i="1"/>
  <c r="N743" i="1"/>
  <c r="M743" i="1"/>
  <c r="J743" i="1"/>
  <c r="I743" i="1"/>
  <c r="H743" i="1"/>
  <c r="E743" i="1"/>
  <c r="D743" i="1"/>
  <c r="C743" i="1"/>
  <c r="O742" i="1"/>
  <c r="N742" i="1"/>
  <c r="M742" i="1"/>
  <c r="J742" i="1"/>
  <c r="I742" i="1"/>
  <c r="H742" i="1"/>
  <c r="E742" i="1"/>
  <c r="D742" i="1"/>
  <c r="C742" i="1"/>
  <c r="O741" i="1"/>
  <c r="N741" i="1"/>
  <c r="M741" i="1"/>
  <c r="J741" i="1"/>
  <c r="I741" i="1"/>
  <c r="H741" i="1"/>
  <c r="E741" i="1"/>
  <c r="D741" i="1"/>
  <c r="C741" i="1"/>
  <c r="O740" i="1"/>
  <c r="N740" i="1"/>
  <c r="M740" i="1"/>
  <c r="J740" i="1"/>
  <c r="I740" i="1"/>
  <c r="H740" i="1"/>
  <c r="E740" i="1"/>
  <c r="D740" i="1"/>
  <c r="C740" i="1"/>
  <c r="O739" i="1"/>
  <c r="N739" i="1"/>
  <c r="M739" i="1"/>
  <c r="J739" i="1"/>
  <c r="I739" i="1"/>
  <c r="H739" i="1"/>
  <c r="E739" i="1"/>
  <c r="D739" i="1"/>
  <c r="C739" i="1"/>
  <c r="O738" i="1"/>
  <c r="N738" i="1"/>
  <c r="M738" i="1"/>
  <c r="J738" i="1"/>
  <c r="I738" i="1"/>
  <c r="H738" i="1"/>
  <c r="E738" i="1"/>
  <c r="D738" i="1"/>
  <c r="C738" i="1"/>
  <c r="O737" i="1"/>
  <c r="N737" i="1"/>
  <c r="M737" i="1"/>
  <c r="J737" i="1"/>
  <c r="I737" i="1"/>
  <c r="H737" i="1"/>
  <c r="E737" i="1"/>
  <c r="D737" i="1"/>
  <c r="C737" i="1"/>
  <c r="O736" i="1"/>
  <c r="N736" i="1"/>
  <c r="M736" i="1"/>
  <c r="J736" i="1"/>
  <c r="I736" i="1"/>
  <c r="H736" i="1"/>
  <c r="E736" i="1"/>
  <c r="D736" i="1"/>
  <c r="C736" i="1"/>
  <c r="O735" i="1"/>
  <c r="N735" i="1"/>
  <c r="M735" i="1"/>
  <c r="J735" i="1"/>
  <c r="I735" i="1"/>
  <c r="H735" i="1"/>
  <c r="E735" i="1"/>
  <c r="D735" i="1"/>
  <c r="C735" i="1"/>
  <c r="O734" i="1"/>
  <c r="N734" i="1"/>
  <c r="M734" i="1"/>
  <c r="J734" i="1"/>
  <c r="I734" i="1"/>
  <c r="H734" i="1"/>
  <c r="E734" i="1"/>
  <c r="D734" i="1"/>
  <c r="C734" i="1"/>
  <c r="O733" i="1"/>
  <c r="N733" i="1"/>
  <c r="M733" i="1"/>
  <c r="J733" i="1"/>
  <c r="I733" i="1"/>
  <c r="H733" i="1"/>
  <c r="E733" i="1"/>
  <c r="D733" i="1"/>
  <c r="C733" i="1"/>
  <c r="O732" i="1"/>
  <c r="N732" i="1"/>
  <c r="M732" i="1"/>
  <c r="J732" i="1"/>
  <c r="I732" i="1"/>
  <c r="H732" i="1"/>
  <c r="E732" i="1"/>
  <c r="D732" i="1"/>
  <c r="C732" i="1"/>
  <c r="O731" i="1"/>
  <c r="N731" i="1"/>
  <c r="M731" i="1"/>
  <c r="J731" i="1"/>
  <c r="I731" i="1"/>
  <c r="H731" i="1"/>
  <c r="E731" i="1"/>
  <c r="D731" i="1"/>
  <c r="C731" i="1"/>
  <c r="O730" i="1"/>
  <c r="N730" i="1"/>
  <c r="M730" i="1"/>
  <c r="J730" i="1"/>
  <c r="I730" i="1"/>
  <c r="H730" i="1"/>
  <c r="E730" i="1"/>
  <c r="D730" i="1"/>
  <c r="C730" i="1"/>
  <c r="O729" i="1"/>
  <c r="N729" i="1"/>
  <c r="M729" i="1"/>
  <c r="J729" i="1"/>
  <c r="I729" i="1"/>
  <c r="H729" i="1"/>
  <c r="E729" i="1"/>
  <c r="D729" i="1"/>
  <c r="C729" i="1"/>
  <c r="O728" i="1"/>
  <c r="N728" i="1"/>
  <c r="M728" i="1"/>
  <c r="J728" i="1"/>
  <c r="I728" i="1"/>
  <c r="H728" i="1"/>
  <c r="E728" i="1"/>
  <c r="D728" i="1"/>
  <c r="C728" i="1"/>
  <c r="O727" i="1"/>
  <c r="N727" i="1"/>
  <c r="M727" i="1"/>
  <c r="J727" i="1"/>
  <c r="I727" i="1"/>
  <c r="H727" i="1"/>
  <c r="E727" i="1"/>
  <c r="D727" i="1"/>
  <c r="C727" i="1"/>
  <c r="O726" i="1"/>
  <c r="N726" i="1"/>
  <c r="M726" i="1"/>
  <c r="J726" i="1"/>
  <c r="I726" i="1"/>
  <c r="H726" i="1"/>
  <c r="E726" i="1"/>
  <c r="D726" i="1"/>
  <c r="C726" i="1"/>
  <c r="O725" i="1"/>
  <c r="N725" i="1"/>
  <c r="M725" i="1"/>
  <c r="J725" i="1"/>
  <c r="I725" i="1"/>
  <c r="H725" i="1"/>
  <c r="E725" i="1"/>
  <c r="D725" i="1"/>
  <c r="C725" i="1"/>
  <c r="O724" i="1"/>
  <c r="N724" i="1"/>
  <c r="M724" i="1"/>
  <c r="J724" i="1"/>
  <c r="I724" i="1"/>
  <c r="H724" i="1"/>
  <c r="E724" i="1"/>
  <c r="D724" i="1"/>
  <c r="C724" i="1"/>
  <c r="O723" i="1"/>
  <c r="N723" i="1"/>
  <c r="M723" i="1"/>
  <c r="J723" i="1"/>
  <c r="I723" i="1"/>
  <c r="H723" i="1"/>
  <c r="E723" i="1"/>
  <c r="D723" i="1"/>
  <c r="C723" i="1"/>
  <c r="O722" i="1"/>
  <c r="N722" i="1"/>
  <c r="M722" i="1"/>
  <c r="J722" i="1"/>
  <c r="I722" i="1"/>
  <c r="H722" i="1"/>
  <c r="E722" i="1"/>
  <c r="D722" i="1"/>
  <c r="C722" i="1"/>
  <c r="O721" i="1"/>
  <c r="N721" i="1"/>
  <c r="M721" i="1"/>
  <c r="J721" i="1"/>
  <c r="I721" i="1"/>
  <c r="H721" i="1"/>
  <c r="E721" i="1"/>
  <c r="D721" i="1"/>
  <c r="C721" i="1"/>
  <c r="O720" i="1"/>
  <c r="N720" i="1"/>
  <c r="M720" i="1"/>
  <c r="J720" i="1"/>
  <c r="I720" i="1"/>
  <c r="H720" i="1"/>
  <c r="E720" i="1"/>
  <c r="D720" i="1"/>
  <c r="C720" i="1"/>
  <c r="O719" i="1"/>
  <c r="N719" i="1"/>
  <c r="M719" i="1"/>
  <c r="J719" i="1"/>
  <c r="I719" i="1"/>
  <c r="H719" i="1"/>
  <c r="E719" i="1"/>
  <c r="D719" i="1"/>
  <c r="C719" i="1"/>
  <c r="O718" i="1"/>
  <c r="N718" i="1"/>
  <c r="M718" i="1"/>
  <c r="J718" i="1"/>
  <c r="I718" i="1"/>
  <c r="H718" i="1"/>
  <c r="E718" i="1"/>
  <c r="D718" i="1"/>
  <c r="C718" i="1"/>
  <c r="O717" i="1"/>
  <c r="N717" i="1"/>
  <c r="M717" i="1"/>
  <c r="J717" i="1"/>
  <c r="I717" i="1"/>
  <c r="H717" i="1"/>
  <c r="E717" i="1"/>
  <c r="D717" i="1"/>
  <c r="C717" i="1"/>
  <c r="O716" i="1"/>
  <c r="N716" i="1"/>
  <c r="M716" i="1"/>
  <c r="J716" i="1"/>
  <c r="I716" i="1"/>
  <c r="H716" i="1"/>
  <c r="E716" i="1"/>
  <c r="D716" i="1"/>
  <c r="C716" i="1"/>
  <c r="O715" i="1"/>
  <c r="N715" i="1"/>
  <c r="M715" i="1"/>
  <c r="J715" i="1"/>
  <c r="I715" i="1"/>
  <c r="H715" i="1"/>
  <c r="E715" i="1"/>
  <c r="D715" i="1"/>
  <c r="C715" i="1"/>
  <c r="O714" i="1"/>
  <c r="N714" i="1"/>
  <c r="M714" i="1"/>
  <c r="J714" i="1"/>
  <c r="I714" i="1"/>
  <c r="H714" i="1"/>
  <c r="E714" i="1"/>
  <c r="D714" i="1"/>
  <c r="C714" i="1"/>
  <c r="O713" i="1"/>
  <c r="N713" i="1"/>
  <c r="M713" i="1"/>
  <c r="J713" i="1"/>
  <c r="I713" i="1"/>
  <c r="H713" i="1"/>
  <c r="E713" i="1"/>
  <c r="D713" i="1"/>
  <c r="C713" i="1"/>
  <c r="O712" i="1"/>
  <c r="N712" i="1"/>
  <c r="M712" i="1"/>
  <c r="J712" i="1"/>
  <c r="I712" i="1"/>
  <c r="H712" i="1"/>
  <c r="E712" i="1"/>
  <c r="D712" i="1"/>
  <c r="C712" i="1"/>
  <c r="O711" i="1"/>
  <c r="N711" i="1"/>
  <c r="M711" i="1"/>
  <c r="J711" i="1"/>
  <c r="I711" i="1"/>
  <c r="H711" i="1"/>
  <c r="E711" i="1"/>
  <c r="D711" i="1"/>
  <c r="C711" i="1"/>
  <c r="O710" i="1"/>
  <c r="N710" i="1"/>
  <c r="M710" i="1"/>
  <c r="J710" i="1"/>
  <c r="I710" i="1"/>
  <c r="H710" i="1"/>
  <c r="E710" i="1"/>
  <c r="D710" i="1"/>
  <c r="C710" i="1"/>
  <c r="O709" i="1"/>
  <c r="N709" i="1"/>
  <c r="M709" i="1"/>
  <c r="J709" i="1"/>
  <c r="I709" i="1"/>
  <c r="H709" i="1"/>
  <c r="E709" i="1"/>
  <c r="D709" i="1"/>
  <c r="C709" i="1"/>
  <c r="O708" i="1"/>
  <c r="N708" i="1"/>
  <c r="M708" i="1"/>
  <c r="J708" i="1"/>
  <c r="I708" i="1"/>
  <c r="H708" i="1"/>
  <c r="E708" i="1"/>
  <c r="D708" i="1"/>
  <c r="C708" i="1"/>
  <c r="O707" i="1"/>
  <c r="N707" i="1"/>
  <c r="M707" i="1"/>
  <c r="J707" i="1"/>
  <c r="I707" i="1"/>
  <c r="H707" i="1"/>
  <c r="E707" i="1"/>
  <c r="D707" i="1"/>
  <c r="C707" i="1"/>
  <c r="O706" i="1"/>
  <c r="N706" i="1"/>
  <c r="M706" i="1"/>
  <c r="J706" i="1"/>
  <c r="I706" i="1"/>
  <c r="H706" i="1"/>
  <c r="E706" i="1"/>
  <c r="D706" i="1"/>
  <c r="C706" i="1"/>
  <c r="O705" i="1"/>
  <c r="N705" i="1"/>
  <c r="M705" i="1"/>
  <c r="J705" i="1"/>
  <c r="I705" i="1"/>
  <c r="H705" i="1"/>
  <c r="E705" i="1"/>
  <c r="D705" i="1"/>
  <c r="C705" i="1"/>
  <c r="O704" i="1"/>
  <c r="N704" i="1"/>
  <c r="M704" i="1"/>
  <c r="J704" i="1"/>
  <c r="I704" i="1"/>
  <c r="H704" i="1"/>
  <c r="E704" i="1"/>
  <c r="D704" i="1"/>
  <c r="C704" i="1"/>
  <c r="O703" i="1"/>
  <c r="N703" i="1"/>
  <c r="M703" i="1"/>
  <c r="J703" i="1"/>
  <c r="I703" i="1"/>
  <c r="H703" i="1"/>
  <c r="E703" i="1"/>
  <c r="D703" i="1"/>
  <c r="C703" i="1"/>
  <c r="O702" i="1"/>
  <c r="N702" i="1"/>
  <c r="M702" i="1"/>
  <c r="J702" i="1"/>
  <c r="I702" i="1"/>
  <c r="H702" i="1"/>
  <c r="E702" i="1"/>
  <c r="D702" i="1"/>
  <c r="C702" i="1"/>
  <c r="O701" i="1"/>
  <c r="N701" i="1"/>
  <c r="M701" i="1"/>
  <c r="J701" i="1"/>
  <c r="I701" i="1"/>
  <c r="H701" i="1"/>
  <c r="E701" i="1"/>
  <c r="D701" i="1"/>
  <c r="C701" i="1"/>
  <c r="O700" i="1"/>
  <c r="N700" i="1"/>
  <c r="M700" i="1"/>
  <c r="J700" i="1"/>
  <c r="I700" i="1"/>
  <c r="H700" i="1"/>
  <c r="E700" i="1"/>
  <c r="D700" i="1"/>
  <c r="C700" i="1"/>
  <c r="O699" i="1"/>
  <c r="N699" i="1"/>
  <c r="M699" i="1"/>
  <c r="J699" i="1"/>
  <c r="I699" i="1"/>
  <c r="H699" i="1"/>
  <c r="E699" i="1"/>
  <c r="D699" i="1"/>
  <c r="C699" i="1"/>
  <c r="O698" i="1"/>
  <c r="N698" i="1"/>
  <c r="M698" i="1"/>
  <c r="J698" i="1"/>
  <c r="I698" i="1"/>
  <c r="H698" i="1"/>
  <c r="E698" i="1"/>
  <c r="D698" i="1"/>
  <c r="C698" i="1"/>
  <c r="O697" i="1"/>
  <c r="N697" i="1"/>
  <c r="M697" i="1"/>
  <c r="J697" i="1"/>
  <c r="I697" i="1"/>
  <c r="H697" i="1"/>
  <c r="E697" i="1"/>
  <c r="D697" i="1"/>
  <c r="C697" i="1"/>
  <c r="O696" i="1"/>
  <c r="N696" i="1"/>
  <c r="M696" i="1"/>
  <c r="J696" i="1"/>
  <c r="I696" i="1"/>
  <c r="H696" i="1"/>
  <c r="E696" i="1"/>
  <c r="D696" i="1"/>
  <c r="C696" i="1"/>
  <c r="O695" i="1"/>
  <c r="N695" i="1"/>
  <c r="M695" i="1"/>
  <c r="J695" i="1"/>
  <c r="I695" i="1"/>
  <c r="H695" i="1"/>
  <c r="E695" i="1"/>
  <c r="D695" i="1"/>
  <c r="C695" i="1"/>
  <c r="O694" i="1"/>
  <c r="N694" i="1"/>
  <c r="M694" i="1"/>
  <c r="J694" i="1"/>
  <c r="I694" i="1"/>
  <c r="H694" i="1"/>
  <c r="E694" i="1"/>
  <c r="D694" i="1"/>
  <c r="C694" i="1"/>
  <c r="O693" i="1"/>
  <c r="N693" i="1"/>
  <c r="M693" i="1"/>
  <c r="J693" i="1"/>
  <c r="I693" i="1"/>
  <c r="H693" i="1"/>
  <c r="E693" i="1"/>
  <c r="D693" i="1"/>
  <c r="C693" i="1"/>
  <c r="O692" i="1"/>
  <c r="N692" i="1"/>
  <c r="M692" i="1"/>
  <c r="J692" i="1"/>
  <c r="I692" i="1"/>
  <c r="H692" i="1"/>
  <c r="E692" i="1"/>
  <c r="D692" i="1"/>
  <c r="C692" i="1"/>
  <c r="O691" i="1"/>
  <c r="N691" i="1"/>
  <c r="M691" i="1"/>
  <c r="J691" i="1"/>
  <c r="I691" i="1"/>
  <c r="H691" i="1"/>
  <c r="E691" i="1"/>
  <c r="D691" i="1"/>
  <c r="C691" i="1"/>
  <c r="O690" i="1"/>
  <c r="N690" i="1"/>
  <c r="M690" i="1"/>
  <c r="J690" i="1"/>
  <c r="I690" i="1"/>
  <c r="H690" i="1"/>
  <c r="E690" i="1"/>
  <c r="D690" i="1"/>
  <c r="C690" i="1"/>
  <c r="O689" i="1"/>
  <c r="N689" i="1"/>
  <c r="M689" i="1"/>
  <c r="J689" i="1"/>
  <c r="I689" i="1"/>
  <c r="H689" i="1"/>
  <c r="E689" i="1"/>
  <c r="D689" i="1"/>
  <c r="C689" i="1"/>
  <c r="O688" i="1"/>
  <c r="N688" i="1"/>
  <c r="M688" i="1"/>
  <c r="J688" i="1"/>
  <c r="I688" i="1"/>
  <c r="H688" i="1"/>
  <c r="E688" i="1"/>
  <c r="D688" i="1"/>
  <c r="C688" i="1"/>
  <c r="O687" i="1"/>
  <c r="N687" i="1"/>
  <c r="M687" i="1"/>
  <c r="J687" i="1"/>
  <c r="I687" i="1"/>
  <c r="H687" i="1"/>
  <c r="E687" i="1"/>
  <c r="D687" i="1"/>
  <c r="C687" i="1"/>
  <c r="O686" i="1"/>
  <c r="N686" i="1"/>
  <c r="M686" i="1"/>
  <c r="J686" i="1"/>
  <c r="I686" i="1"/>
  <c r="H686" i="1"/>
  <c r="E686" i="1"/>
  <c r="D686" i="1"/>
  <c r="C686" i="1"/>
  <c r="O685" i="1"/>
  <c r="N685" i="1"/>
  <c r="M685" i="1"/>
  <c r="J685" i="1"/>
  <c r="I685" i="1"/>
  <c r="H685" i="1"/>
  <c r="E685" i="1"/>
  <c r="D685" i="1"/>
  <c r="C685" i="1"/>
  <c r="O684" i="1"/>
  <c r="N684" i="1"/>
  <c r="M684" i="1"/>
  <c r="J684" i="1"/>
  <c r="I684" i="1"/>
  <c r="H684" i="1"/>
  <c r="E684" i="1"/>
  <c r="D684" i="1"/>
  <c r="C684" i="1"/>
  <c r="O683" i="1"/>
  <c r="N683" i="1"/>
  <c r="M683" i="1"/>
  <c r="J683" i="1"/>
  <c r="I683" i="1"/>
  <c r="H683" i="1"/>
  <c r="E683" i="1"/>
  <c r="D683" i="1"/>
  <c r="C683" i="1"/>
  <c r="O682" i="1"/>
  <c r="N682" i="1"/>
  <c r="M682" i="1"/>
  <c r="J682" i="1"/>
  <c r="I682" i="1"/>
  <c r="H682" i="1"/>
  <c r="E682" i="1"/>
  <c r="D682" i="1"/>
  <c r="C682" i="1"/>
  <c r="O681" i="1"/>
  <c r="N681" i="1"/>
  <c r="M681" i="1"/>
  <c r="J681" i="1"/>
  <c r="I681" i="1"/>
  <c r="H681" i="1"/>
  <c r="E681" i="1"/>
  <c r="D681" i="1"/>
  <c r="C681" i="1"/>
  <c r="O680" i="1"/>
  <c r="N680" i="1"/>
  <c r="M680" i="1"/>
  <c r="J680" i="1"/>
  <c r="I680" i="1"/>
  <c r="H680" i="1"/>
  <c r="E680" i="1"/>
  <c r="D680" i="1"/>
  <c r="C680" i="1"/>
  <c r="O679" i="1"/>
  <c r="N679" i="1"/>
  <c r="M679" i="1"/>
  <c r="J679" i="1"/>
  <c r="I679" i="1"/>
  <c r="H679" i="1"/>
  <c r="E679" i="1"/>
  <c r="D679" i="1"/>
  <c r="C679" i="1"/>
  <c r="O678" i="1"/>
  <c r="N678" i="1"/>
  <c r="M678" i="1"/>
  <c r="J678" i="1"/>
  <c r="I678" i="1"/>
  <c r="H678" i="1"/>
  <c r="E678" i="1"/>
  <c r="D678" i="1"/>
  <c r="C678" i="1"/>
  <c r="O677" i="1"/>
  <c r="N677" i="1"/>
  <c r="M677" i="1"/>
  <c r="J677" i="1"/>
  <c r="I677" i="1"/>
  <c r="H677" i="1"/>
  <c r="E677" i="1"/>
  <c r="D677" i="1"/>
  <c r="C677" i="1"/>
  <c r="O676" i="1"/>
  <c r="N676" i="1"/>
  <c r="M676" i="1"/>
  <c r="J676" i="1"/>
  <c r="I676" i="1"/>
  <c r="H676" i="1"/>
  <c r="E676" i="1"/>
  <c r="D676" i="1"/>
  <c r="C676" i="1"/>
  <c r="O675" i="1"/>
  <c r="N675" i="1"/>
  <c r="M675" i="1"/>
  <c r="J675" i="1"/>
  <c r="I675" i="1"/>
  <c r="H675" i="1"/>
  <c r="E675" i="1"/>
  <c r="D675" i="1"/>
  <c r="C675" i="1"/>
  <c r="O674" i="1"/>
  <c r="N674" i="1"/>
  <c r="M674" i="1"/>
  <c r="J674" i="1"/>
  <c r="I674" i="1"/>
  <c r="H674" i="1"/>
  <c r="E674" i="1"/>
  <c r="D674" i="1"/>
  <c r="C674" i="1"/>
  <c r="O673" i="1"/>
  <c r="N673" i="1"/>
  <c r="M673" i="1"/>
  <c r="J673" i="1"/>
  <c r="I673" i="1"/>
  <c r="H673" i="1"/>
  <c r="E673" i="1"/>
  <c r="D673" i="1"/>
  <c r="C673" i="1"/>
  <c r="O672" i="1"/>
  <c r="N672" i="1"/>
  <c r="M672" i="1"/>
  <c r="J672" i="1"/>
  <c r="I672" i="1"/>
  <c r="H672" i="1"/>
  <c r="E672" i="1"/>
  <c r="D672" i="1"/>
  <c r="C672" i="1"/>
  <c r="O671" i="1"/>
  <c r="N671" i="1"/>
  <c r="M671" i="1"/>
  <c r="J671" i="1"/>
  <c r="I671" i="1"/>
  <c r="H671" i="1"/>
  <c r="E671" i="1"/>
  <c r="D671" i="1"/>
  <c r="C671" i="1"/>
  <c r="O670" i="1"/>
  <c r="N670" i="1"/>
  <c r="M670" i="1"/>
  <c r="J670" i="1"/>
  <c r="I670" i="1"/>
  <c r="H670" i="1"/>
  <c r="E670" i="1"/>
  <c r="D670" i="1"/>
  <c r="C670" i="1"/>
  <c r="O669" i="1"/>
  <c r="N669" i="1"/>
  <c r="M669" i="1"/>
  <c r="J669" i="1"/>
  <c r="I669" i="1"/>
  <c r="H669" i="1"/>
  <c r="E669" i="1"/>
  <c r="D669" i="1"/>
  <c r="C669" i="1"/>
  <c r="O668" i="1"/>
  <c r="N668" i="1"/>
  <c r="M668" i="1"/>
  <c r="J668" i="1"/>
  <c r="I668" i="1"/>
  <c r="H668" i="1"/>
  <c r="E668" i="1"/>
  <c r="D668" i="1"/>
  <c r="C668" i="1"/>
  <c r="O667" i="1"/>
  <c r="N667" i="1"/>
  <c r="M667" i="1"/>
  <c r="J667" i="1"/>
  <c r="I667" i="1"/>
  <c r="H667" i="1"/>
  <c r="E667" i="1"/>
  <c r="D667" i="1"/>
  <c r="C667" i="1"/>
  <c r="O666" i="1"/>
  <c r="N666" i="1"/>
  <c r="M666" i="1"/>
  <c r="J666" i="1"/>
  <c r="I666" i="1"/>
  <c r="H666" i="1"/>
  <c r="E666" i="1"/>
  <c r="D666" i="1"/>
  <c r="C666" i="1"/>
  <c r="O665" i="1"/>
  <c r="N665" i="1"/>
  <c r="M665" i="1"/>
  <c r="J665" i="1"/>
  <c r="I665" i="1"/>
  <c r="H665" i="1"/>
  <c r="E665" i="1"/>
  <c r="D665" i="1"/>
  <c r="C665" i="1"/>
  <c r="O664" i="1"/>
  <c r="N664" i="1"/>
  <c r="M664" i="1"/>
  <c r="J664" i="1"/>
  <c r="I664" i="1"/>
  <c r="H664" i="1"/>
  <c r="E664" i="1"/>
  <c r="D664" i="1"/>
  <c r="C664" i="1"/>
  <c r="O663" i="1"/>
  <c r="N663" i="1"/>
  <c r="M663" i="1"/>
  <c r="J663" i="1"/>
  <c r="I663" i="1"/>
  <c r="H663" i="1"/>
  <c r="E663" i="1"/>
  <c r="D663" i="1"/>
  <c r="C663" i="1"/>
  <c r="O662" i="1"/>
  <c r="N662" i="1"/>
  <c r="M662" i="1"/>
  <c r="J662" i="1"/>
  <c r="I662" i="1"/>
  <c r="H662" i="1"/>
  <c r="E662" i="1"/>
  <c r="D662" i="1"/>
  <c r="C662" i="1"/>
  <c r="O661" i="1"/>
  <c r="N661" i="1"/>
  <c r="M661" i="1"/>
  <c r="J661" i="1"/>
  <c r="I661" i="1"/>
  <c r="H661" i="1"/>
  <c r="E661" i="1"/>
  <c r="D661" i="1"/>
  <c r="C661" i="1"/>
  <c r="O660" i="1"/>
  <c r="N660" i="1"/>
  <c r="M660" i="1"/>
  <c r="J660" i="1"/>
  <c r="I660" i="1"/>
  <c r="H660" i="1"/>
  <c r="E660" i="1"/>
  <c r="D660" i="1"/>
  <c r="C660" i="1"/>
  <c r="O659" i="1"/>
  <c r="N659" i="1"/>
  <c r="M659" i="1"/>
  <c r="J659" i="1"/>
  <c r="I659" i="1"/>
  <c r="H659" i="1"/>
  <c r="E659" i="1"/>
  <c r="D659" i="1"/>
  <c r="C659" i="1"/>
  <c r="O658" i="1"/>
  <c r="N658" i="1"/>
  <c r="M658" i="1"/>
  <c r="J658" i="1"/>
  <c r="I658" i="1"/>
  <c r="H658" i="1"/>
  <c r="E658" i="1"/>
  <c r="D658" i="1"/>
  <c r="C658" i="1"/>
  <c r="O657" i="1"/>
  <c r="N657" i="1"/>
  <c r="M657" i="1"/>
  <c r="J657" i="1"/>
  <c r="I657" i="1"/>
  <c r="H657" i="1"/>
  <c r="E657" i="1"/>
  <c r="D657" i="1"/>
  <c r="C657" i="1"/>
  <c r="O656" i="1"/>
  <c r="N656" i="1"/>
  <c r="M656" i="1"/>
  <c r="J656" i="1"/>
  <c r="I656" i="1"/>
  <c r="H656" i="1"/>
  <c r="E656" i="1"/>
  <c r="D656" i="1"/>
  <c r="C656" i="1"/>
  <c r="O655" i="1"/>
  <c r="N655" i="1"/>
  <c r="M655" i="1"/>
  <c r="J655" i="1"/>
  <c r="I655" i="1"/>
  <c r="H655" i="1"/>
  <c r="E655" i="1"/>
  <c r="D655" i="1"/>
  <c r="C655" i="1"/>
  <c r="O654" i="1"/>
  <c r="N654" i="1"/>
  <c r="M654" i="1"/>
  <c r="J654" i="1"/>
  <c r="I654" i="1"/>
  <c r="H654" i="1"/>
  <c r="E654" i="1"/>
  <c r="D654" i="1"/>
  <c r="C654" i="1"/>
  <c r="O653" i="1"/>
  <c r="N653" i="1"/>
  <c r="M653" i="1"/>
  <c r="J653" i="1"/>
  <c r="I653" i="1"/>
  <c r="H653" i="1"/>
  <c r="E653" i="1"/>
  <c r="D653" i="1"/>
  <c r="C653" i="1"/>
  <c r="O652" i="1"/>
  <c r="N652" i="1"/>
  <c r="M652" i="1"/>
  <c r="J652" i="1"/>
  <c r="I652" i="1"/>
  <c r="H652" i="1"/>
  <c r="E652" i="1"/>
  <c r="D652" i="1"/>
  <c r="C652" i="1"/>
  <c r="O651" i="1"/>
  <c r="N651" i="1"/>
  <c r="M651" i="1"/>
  <c r="J651" i="1"/>
  <c r="I651" i="1"/>
  <c r="H651" i="1"/>
  <c r="E651" i="1"/>
  <c r="D651" i="1"/>
  <c r="C651" i="1"/>
  <c r="O650" i="1"/>
  <c r="N650" i="1"/>
  <c r="M650" i="1"/>
  <c r="J650" i="1"/>
  <c r="I650" i="1"/>
  <c r="H650" i="1"/>
  <c r="E650" i="1"/>
  <c r="D650" i="1"/>
  <c r="C650" i="1"/>
  <c r="O649" i="1"/>
  <c r="N649" i="1"/>
  <c r="M649" i="1"/>
  <c r="J649" i="1"/>
  <c r="I649" i="1"/>
  <c r="H649" i="1"/>
  <c r="E649" i="1"/>
  <c r="D649" i="1"/>
  <c r="C649" i="1"/>
  <c r="O648" i="1"/>
  <c r="N648" i="1"/>
  <c r="M648" i="1"/>
  <c r="J648" i="1"/>
  <c r="I648" i="1"/>
  <c r="H648" i="1"/>
  <c r="E648" i="1"/>
  <c r="D648" i="1"/>
  <c r="C648" i="1"/>
  <c r="O647" i="1"/>
  <c r="N647" i="1"/>
  <c r="M647" i="1"/>
  <c r="J647" i="1"/>
  <c r="I647" i="1"/>
  <c r="H647" i="1"/>
  <c r="E647" i="1"/>
  <c r="D647" i="1"/>
  <c r="C647" i="1"/>
  <c r="O646" i="1"/>
  <c r="N646" i="1"/>
  <c r="M646" i="1"/>
  <c r="J646" i="1"/>
  <c r="I646" i="1"/>
  <c r="H646" i="1"/>
  <c r="E646" i="1"/>
  <c r="D646" i="1"/>
  <c r="C646" i="1"/>
  <c r="O645" i="1"/>
  <c r="N645" i="1"/>
  <c r="M645" i="1"/>
  <c r="J645" i="1"/>
  <c r="I645" i="1"/>
  <c r="H645" i="1"/>
  <c r="E645" i="1"/>
  <c r="D645" i="1"/>
  <c r="C645" i="1"/>
  <c r="O644" i="1"/>
  <c r="N644" i="1"/>
  <c r="M644" i="1"/>
  <c r="J644" i="1"/>
  <c r="I644" i="1"/>
  <c r="H644" i="1"/>
  <c r="E644" i="1"/>
  <c r="D644" i="1"/>
  <c r="C644" i="1"/>
  <c r="O643" i="1"/>
  <c r="N643" i="1"/>
  <c r="M643" i="1"/>
  <c r="J643" i="1"/>
  <c r="I643" i="1"/>
  <c r="H643" i="1"/>
  <c r="E643" i="1"/>
  <c r="D643" i="1"/>
  <c r="C643" i="1"/>
  <c r="O642" i="1"/>
  <c r="N642" i="1"/>
  <c r="M642" i="1"/>
  <c r="J642" i="1"/>
  <c r="I642" i="1"/>
  <c r="H642" i="1"/>
  <c r="E642" i="1"/>
  <c r="D642" i="1"/>
  <c r="C642" i="1"/>
  <c r="O641" i="1"/>
  <c r="N641" i="1"/>
  <c r="M641" i="1"/>
  <c r="J641" i="1"/>
  <c r="I641" i="1"/>
  <c r="H641" i="1"/>
  <c r="E641" i="1"/>
  <c r="D641" i="1"/>
  <c r="C641" i="1"/>
  <c r="O640" i="1"/>
  <c r="N640" i="1"/>
  <c r="M640" i="1"/>
  <c r="J640" i="1"/>
  <c r="I640" i="1"/>
  <c r="H640" i="1"/>
  <c r="E640" i="1"/>
  <c r="D640" i="1"/>
  <c r="C640" i="1"/>
  <c r="O639" i="1"/>
  <c r="N639" i="1"/>
  <c r="M639" i="1"/>
  <c r="J639" i="1"/>
  <c r="I639" i="1"/>
  <c r="H639" i="1"/>
  <c r="E639" i="1"/>
  <c r="D639" i="1"/>
  <c r="C639" i="1"/>
  <c r="O638" i="1"/>
  <c r="N638" i="1"/>
  <c r="M638" i="1"/>
  <c r="J638" i="1"/>
  <c r="I638" i="1"/>
  <c r="H638" i="1"/>
  <c r="E638" i="1"/>
  <c r="D638" i="1"/>
  <c r="C638" i="1"/>
  <c r="O637" i="1"/>
  <c r="N637" i="1"/>
  <c r="M637" i="1"/>
  <c r="J637" i="1"/>
  <c r="I637" i="1"/>
  <c r="H637" i="1"/>
  <c r="E637" i="1"/>
  <c r="D637" i="1"/>
  <c r="C637" i="1"/>
  <c r="O636" i="1"/>
  <c r="N636" i="1"/>
  <c r="M636" i="1"/>
  <c r="J636" i="1"/>
  <c r="I636" i="1"/>
  <c r="H636" i="1"/>
  <c r="E636" i="1"/>
  <c r="D636" i="1"/>
  <c r="C636" i="1"/>
  <c r="O635" i="1"/>
  <c r="N635" i="1"/>
  <c r="M635" i="1"/>
  <c r="J635" i="1"/>
  <c r="I635" i="1"/>
  <c r="H635" i="1"/>
  <c r="E635" i="1"/>
  <c r="D635" i="1"/>
  <c r="C635" i="1"/>
  <c r="O634" i="1"/>
  <c r="N634" i="1"/>
  <c r="M634" i="1"/>
  <c r="J634" i="1"/>
  <c r="I634" i="1"/>
  <c r="H634" i="1"/>
  <c r="E634" i="1"/>
  <c r="D634" i="1"/>
  <c r="C634" i="1"/>
  <c r="O633" i="1"/>
  <c r="N633" i="1"/>
  <c r="M633" i="1"/>
  <c r="J633" i="1"/>
  <c r="I633" i="1"/>
  <c r="H633" i="1"/>
  <c r="E633" i="1"/>
  <c r="D633" i="1"/>
  <c r="C633" i="1"/>
  <c r="O632" i="1"/>
  <c r="N632" i="1"/>
  <c r="M632" i="1"/>
  <c r="J632" i="1"/>
  <c r="I632" i="1"/>
  <c r="H632" i="1"/>
  <c r="E632" i="1"/>
  <c r="D632" i="1"/>
  <c r="C632" i="1"/>
  <c r="O631" i="1"/>
  <c r="N631" i="1"/>
  <c r="M631" i="1"/>
  <c r="J631" i="1"/>
  <c r="I631" i="1"/>
  <c r="H631" i="1"/>
  <c r="E631" i="1"/>
  <c r="D631" i="1"/>
  <c r="C631" i="1"/>
  <c r="O630" i="1"/>
  <c r="N630" i="1"/>
  <c r="M630" i="1"/>
  <c r="J630" i="1"/>
  <c r="I630" i="1"/>
  <c r="H630" i="1"/>
  <c r="E630" i="1"/>
  <c r="D630" i="1"/>
  <c r="C630" i="1"/>
  <c r="O629" i="1"/>
  <c r="N629" i="1"/>
  <c r="M629" i="1"/>
  <c r="J629" i="1"/>
  <c r="I629" i="1"/>
  <c r="H629" i="1"/>
  <c r="E629" i="1"/>
  <c r="D629" i="1"/>
  <c r="C629" i="1"/>
  <c r="O628" i="1"/>
  <c r="N628" i="1"/>
  <c r="M628" i="1"/>
  <c r="J628" i="1"/>
  <c r="I628" i="1"/>
  <c r="H628" i="1"/>
  <c r="E628" i="1"/>
  <c r="D628" i="1"/>
  <c r="C628" i="1"/>
  <c r="O627" i="1"/>
  <c r="N627" i="1"/>
  <c r="M627" i="1"/>
  <c r="J627" i="1"/>
  <c r="I627" i="1"/>
  <c r="H627" i="1"/>
  <c r="E627" i="1"/>
  <c r="D627" i="1"/>
  <c r="C627" i="1"/>
  <c r="O626" i="1"/>
  <c r="N626" i="1"/>
  <c r="M626" i="1"/>
  <c r="J626" i="1"/>
  <c r="I626" i="1"/>
  <c r="H626" i="1"/>
  <c r="E626" i="1"/>
  <c r="D626" i="1"/>
  <c r="C626" i="1"/>
  <c r="O625" i="1"/>
  <c r="N625" i="1"/>
  <c r="M625" i="1"/>
  <c r="J625" i="1"/>
  <c r="I625" i="1"/>
  <c r="H625" i="1"/>
  <c r="E625" i="1"/>
  <c r="D625" i="1"/>
  <c r="C625" i="1"/>
  <c r="O624" i="1"/>
  <c r="N624" i="1"/>
  <c r="M624" i="1"/>
  <c r="J624" i="1"/>
  <c r="I624" i="1"/>
  <c r="H624" i="1"/>
  <c r="E624" i="1"/>
  <c r="D624" i="1"/>
  <c r="C624" i="1"/>
  <c r="O623" i="1"/>
  <c r="N623" i="1"/>
  <c r="M623" i="1"/>
  <c r="J623" i="1"/>
  <c r="I623" i="1"/>
  <c r="H623" i="1"/>
  <c r="E623" i="1"/>
  <c r="D623" i="1"/>
  <c r="C623" i="1"/>
  <c r="O622" i="1"/>
  <c r="N622" i="1"/>
  <c r="M622" i="1"/>
  <c r="J622" i="1"/>
  <c r="I622" i="1"/>
  <c r="H622" i="1"/>
  <c r="E622" i="1"/>
  <c r="D622" i="1"/>
  <c r="C622" i="1"/>
  <c r="O621" i="1"/>
  <c r="N621" i="1"/>
  <c r="M621" i="1"/>
  <c r="J621" i="1"/>
  <c r="I621" i="1"/>
  <c r="H621" i="1"/>
  <c r="E621" i="1"/>
  <c r="D621" i="1"/>
  <c r="C621" i="1"/>
  <c r="O620" i="1"/>
  <c r="N620" i="1"/>
  <c r="M620" i="1"/>
  <c r="J620" i="1"/>
  <c r="I620" i="1"/>
  <c r="H620" i="1"/>
  <c r="E620" i="1"/>
  <c r="D620" i="1"/>
  <c r="C620" i="1"/>
  <c r="O619" i="1"/>
  <c r="N619" i="1"/>
  <c r="M619" i="1"/>
  <c r="J619" i="1"/>
  <c r="I619" i="1"/>
  <c r="H619" i="1"/>
  <c r="E619" i="1"/>
  <c r="D619" i="1"/>
  <c r="C619" i="1"/>
  <c r="O618" i="1"/>
  <c r="N618" i="1"/>
  <c r="M618" i="1"/>
  <c r="J618" i="1"/>
  <c r="I618" i="1"/>
  <c r="H618" i="1"/>
  <c r="E618" i="1"/>
  <c r="D618" i="1"/>
  <c r="C618" i="1"/>
  <c r="O617" i="1"/>
  <c r="N617" i="1"/>
  <c r="M617" i="1"/>
  <c r="J617" i="1"/>
  <c r="I617" i="1"/>
  <c r="H617" i="1"/>
  <c r="E617" i="1"/>
  <c r="D617" i="1"/>
  <c r="C617" i="1"/>
  <c r="O616" i="1"/>
  <c r="N616" i="1"/>
  <c r="M616" i="1"/>
  <c r="J616" i="1"/>
  <c r="I616" i="1"/>
  <c r="H616" i="1"/>
  <c r="E616" i="1"/>
  <c r="D616" i="1"/>
  <c r="C616" i="1"/>
  <c r="O615" i="1"/>
  <c r="N615" i="1"/>
  <c r="M615" i="1"/>
  <c r="J615" i="1"/>
  <c r="I615" i="1"/>
  <c r="H615" i="1"/>
  <c r="E615" i="1"/>
  <c r="D615" i="1"/>
  <c r="C615" i="1"/>
  <c r="O614" i="1"/>
  <c r="N614" i="1"/>
  <c r="M614" i="1"/>
  <c r="J614" i="1"/>
  <c r="I614" i="1"/>
  <c r="H614" i="1"/>
  <c r="E614" i="1"/>
  <c r="D614" i="1"/>
  <c r="C614" i="1"/>
  <c r="O613" i="1"/>
  <c r="N613" i="1"/>
  <c r="M613" i="1"/>
  <c r="J613" i="1"/>
  <c r="I613" i="1"/>
  <c r="H613" i="1"/>
  <c r="E613" i="1"/>
  <c r="D613" i="1"/>
  <c r="C613" i="1"/>
  <c r="O612" i="1"/>
  <c r="N612" i="1"/>
  <c r="M612" i="1"/>
  <c r="J612" i="1"/>
  <c r="I612" i="1"/>
  <c r="H612" i="1"/>
  <c r="E612" i="1"/>
  <c r="D612" i="1"/>
  <c r="C612" i="1"/>
  <c r="O611" i="1"/>
  <c r="N611" i="1"/>
  <c r="M611" i="1"/>
  <c r="J611" i="1"/>
  <c r="I611" i="1"/>
  <c r="H611" i="1"/>
  <c r="E611" i="1"/>
  <c r="D611" i="1"/>
  <c r="C611" i="1"/>
  <c r="O610" i="1"/>
  <c r="N610" i="1"/>
  <c r="M610" i="1"/>
  <c r="J610" i="1"/>
  <c r="I610" i="1"/>
  <c r="H610" i="1"/>
  <c r="E610" i="1"/>
  <c r="D610" i="1"/>
  <c r="C610" i="1"/>
  <c r="O609" i="1"/>
  <c r="N609" i="1"/>
  <c r="M609" i="1"/>
  <c r="J609" i="1"/>
  <c r="I609" i="1"/>
  <c r="H609" i="1"/>
  <c r="E609" i="1"/>
  <c r="D609" i="1"/>
  <c r="C609" i="1"/>
  <c r="O608" i="1"/>
  <c r="N608" i="1"/>
  <c r="M608" i="1"/>
  <c r="J608" i="1"/>
  <c r="I608" i="1"/>
  <c r="H608" i="1"/>
  <c r="E608" i="1"/>
  <c r="D608" i="1"/>
  <c r="C608" i="1"/>
  <c r="O607" i="1"/>
  <c r="N607" i="1"/>
  <c r="M607" i="1"/>
  <c r="J607" i="1"/>
  <c r="I607" i="1"/>
  <c r="H607" i="1"/>
  <c r="E607" i="1"/>
  <c r="D607" i="1"/>
  <c r="C607" i="1"/>
  <c r="O606" i="1"/>
  <c r="N606" i="1"/>
  <c r="M606" i="1"/>
  <c r="J606" i="1"/>
  <c r="I606" i="1"/>
  <c r="H606" i="1"/>
  <c r="E606" i="1"/>
  <c r="D606" i="1"/>
  <c r="C606" i="1"/>
  <c r="O605" i="1"/>
  <c r="N605" i="1"/>
  <c r="M605" i="1"/>
  <c r="J605" i="1"/>
  <c r="I605" i="1"/>
  <c r="H605" i="1"/>
  <c r="E605" i="1"/>
  <c r="D605" i="1"/>
  <c r="C605" i="1"/>
  <c r="O604" i="1"/>
  <c r="N604" i="1"/>
  <c r="M604" i="1"/>
  <c r="J604" i="1"/>
  <c r="I604" i="1"/>
  <c r="H604" i="1"/>
  <c r="E604" i="1"/>
  <c r="D604" i="1"/>
  <c r="C604" i="1"/>
  <c r="O603" i="1"/>
  <c r="N603" i="1"/>
  <c r="M603" i="1"/>
  <c r="J603" i="1"/>
  <c r="I603" i="1"/>
  <c r="H603" i="1"/>
  <c r="E603" i="1"/>
  <c r="D603" i="1"/>
  <c r="C603" i="1"/>
  <c r="O602" i="1"/>
  <c r="N602" i="1"/>
  <c r="M602" i="1"/>
  <c r="J602" i="1"/>
  <c r="I602" i="1"/>
  <c r="H602" i="1"/>
  <c r="E602" i="1"/>
  <c r="D602" i="1"/>
  <c r="C602" i="1"/>
  <c r="O601" i="1"/>
  <c r="N601" i="1"/>
  <c r="M601" i="1"/>
  <c r="J601" i="1"/>
  <c r="I601" i="1"/>
  <c r="H601" i="1"/>
  <c r="E601" i="1"/>
  <c r="D601" i="1"/>
  <c r="C601" i="1"/>
  <c r="O600" i="1"/>
  <c r="N600" i="1"/>
  <c r="M600" i="1"/>
  <c r="J600" i="1"/>
  <c r="I600" i="1"/>
  <c r="H600" i="1"/>
  <c r="E600" i="1"/>
  <c r="D600" i="1"/>
  <c r="C600" i="1"/>
  <c r="O599" i="1"/>
  <c r="N599" i="1"/>
  <c r="M599" i="1"/>
  <c r="J599" i="1"/>
  <c r="I599" i="1"/>
  <c r="H599" i="1"/>
  <c r="E599" i="1"/>
  <c r="D599" i="1"/>
  <c r="C599" i="1"/>
  <c r="O598" i="1"/>
  <c r="N598" i="1"/>
  <c r="M598" i="1"/>
  <c r="J598" i="1"/>
  <c r="I598" i="1"/>
  <c r="H598" i="1"/>
  <c r="E598" i="1"/>
  <c r="D598" i="1"/>
  <c r="C598" i="1"/>
  <c r="O597" i="1"/>
  <c r="N597" i="1"/>
  <c r="M597" i="1"/>
  <c r="J597" i="1"/>
  <c r="I597" i="1"/>
  <c r="H597" i="1"/>
  <c r="E597" i="1"/>
  <c r="D597" i="1"/>
  <c r="C597" i="1"/>
  <c r="O596" i="1"/>
  <c r="N596" i="1"/>
  <c r="M596" i="1"/>
  <c r="J596" i="1"/>
  <c r="I596" i="1"/>
  <c r="H596" i="1"/>
  <c r="E596" i="1"/>
  <c r="D596" i="1"/>
  <c r="C596" i="1"/>
  <c r="O595" i="1"/>
  <c r="N595" i="1"/>
  <c r="M595" i="1"/>
  <c r="J595" i="1"/>
  <c r="I595" i="1"/>
  <c r="H595" i="1"/>
  <c r="E595" i="1"/>
  <c r="D595" i="1"/>
  <c r="C595" i="1"/>
  <c r="O594" i="1"/>
  <c r="N594" i="1"/>
  <c r="M594" i="1"/>
  <c r="J594" i="1"/>
  <c r="I594" i="1"/>
  <c r="H594" i="1"/>
  <c r="E594" i="1"/>
  <c r="D594" i="1"/>
  <c r="C594" i="1"/>
  <c r="O593" i="1"/>
  <c r="N593" i="1"/>
  <c r="M593" i="1"/>
  <c r="J593" i="1"/>
  <c r="I593" i="1"/>
  <c r="H593" i="1"/>
  <c r="E593" i="1"/>
  <c r="D593" i="1"/>
  <c r="C593" i="1"/>
  <c r="O592" i="1"/>
  <c r="N592" i="1"/>
  <c r="M592" i="1"/>
  <c r="J592" i="1"/>
  <c r="I592" i="1"/>
  <c r="H592" i="1"/>
  <c r="E592" i="1"/>
  <c r="D592" i="1"/>
  <c r="C592" i="1"/>
  <c r="O591" i="1"/>
  <c r="N591" i="1"/>
  <c r="M591" i="1"/>
  <c r="J591" i="1"/>
  <c r="I591" i="1"/>
  <c r="H591" i="1"/>
  <c r="E591" i="1"/>
  <c r="D591" i="1"/>
  <c r="C591" i="1"/>
  <c r="O590" i="1"/>
  <c r="N590" i="1"/>
  <c r="M590" i="1"/>
  <c r="J590" i="1"/>
  <c r="I590" i="1"/>
  <c r="H590" i="1"/>
  <c r="E590" i="1"/>
  <c r="D590" i="1"/>
  <c r="C590" i="1"/>
  <c r="O589" i="1"/>
  <c r="N589" i="1"/>
  <c r="M589" i="1"/>
  <c r="J589" i="1"/>
  <c r="I589" i="1"/>
  <c r="H589" i="1"/>
  <c r="E589" i="1"/>
  <c r="D589" i="1"/>
  <c r="C589" i="1"/>
  <c r="O588" i="1"/>
  <c r="N588" i="1"/>
  <c r="M588" i="1"/>
  <c r="J588" i="1"/>
  <c r="I588" i="1"/>
  <c r="H588" i="1"/>
  <c r="E588" i="1"/>
  <c r="D588" i="1"/>
  <c r="C588" i="1"/>
  <c r="O587" i="1"/>
  <c r="N587" i="1"/>
  <c r="M587" i="1"/>
  <c r="J587" i="1"/>
  <c r="I587" i="1"/>
  <c r="H587" i="1"/>
  <c r="E587" i="1"/>
  <c r="D587" i="1"/>
  <c r="C587" i="1"/>
  <c r="O586" i="1"/>
  <c r="N586" i="1"/>
  <c r="M586" i="1"/>
  <c r="J586" i="1"/>
  <c r="I586" i="1"/>
  <c r="H586" i="1"/>
  <c r="E586" i="1"/>
  <c r="D586" i="1"/>
  <c r="C586" i="1"/>
  <c r="O585" i="1"/>
  <c r="N585" i="1"/>
  <c r="M585" i="1"/>
  <c r="J585" i="1"/>
  <c r="I585" i="1"/>
  <c r="H585" i="1"/>
  <c r="E585" i="1"/>
  <c r="D585" i="1"/>
  <c r="C585" i="1"/>
  <c r="O584" i="1"/>
  <c r="N584" i="1"/>
  <c r="M584" i="1"/>
  <c r="J584" i="1"/>
  <c r="I584" i="1"/>
  <c r="H584" i="1"/>
  <c r="E584" i="1"/>
  <c r="D584" i="1"/>
  <c r="C584" i="1"/>
  <c r="O583" i="1"/>
  <c r="N583" i="1"/>
  <c r="M583" i="1"/>
  <c r="J583" i="1"/>
  <c r="I583" i="1"/>
  <c r="H583" i="1"/>
  <c r="E583" i="1"/>
  <c r="D583" i="1"/>
  <c r="C583" i="1"/>
  <c r="O582" i="1"/>
  <c r="N582" i="1"/>
  <c r="M582" i="1"/>
  <c r="J582" i="1"/>
  <c r="I582" i="1"/>
  <c r="H582" i="1"/>
  <c r="E582" i="1"/>
  <c r="D582" i="1"/>
  <c r="C582" i="1"/>
  <c r="O581" i="1"/>
  <c r="N581" i="1"/>
  <c r="M581" i="1"/>
  <c r="J581" i="1"/>
  <c r="I581" i="1"/>
  <c r="H581" i="1"/>
  <c r="E581" i="1"/>
  <c r="D581" i="1"/>
  <c r="C581" i="1"/>
  <c r="O580" i="1"/>
  <c r="N580" i="1"/>
  <c r="M580" i="1"/>
  <c r="J580" i="1"/>
  <c r="I580" i="1"/>
  <c r="H580" i="1"/>
  <c r="E580" i="1"/>
  <c r="D580" i="1"/>
  <c r="C580" i="1"/>
  <c r="O579" i="1"/>
  <c r="N579" i="1"/>
  <c r="M579" i="1"/>
  <c r="J579" i="1"/>
  <c r="I579" i="1"/>
  <c r="H579" i="1"/>
  <c r="E579" i="1"/>
  <c r="D579" i="1"/>
  <c r="C579" i="1"/>
  <c r="O578" i="1"/>
  <c r="N578" i="1"/>
  <c r="M578" i="1"/>
  <c r="J578" i="1"/>
  <c r="I578" i="1"/>
  <c r="H578" i="1"/>
  <c r="E578" i="1"/>
  <c r="D578" i="1"/>
  <c r="C578" i="1"/>
  <c r="O577" i="1"/>
  <c r="N577" i="1"/>
  <c r="M577" i="1"/>
  <c r="J577" i="1"/>
  <c r="I577" i="1"/>
  <c r="H577" i="1"/>
  <c r="E577" i="1"/>
  <c r="D577" i="1"/>
  <c r="C577" i="1"/>
  <c r="O576" i="1"/>
  <c r="N576" i="1"/>
  <c r="M576" i="1"/>
  <c r="J576" i="1"/>
  <c r="I576" i="1"/>
  <c r="H576" i="1"/>
  <c r="E576" i="1"/>
  <c r="D576" i="1"/>
  <c r="C576" i="1"/>
  <c r="O575" i="1"/>
  <c r="N575" i="1"/>
  <c r="M575" i="1"/>
  <c r="J575" i="1"/>
  <c r="I575" i="1"/>
  <c r="H575" i="1"/>
  <c r="E575" i="1"/>
  <c r="D575" i="1"/>
  <c r="C575" i="1"/>
  <c r="O574" i="1"/>
  <c r="N574" i="1"/>
  <c r="M574" i="1"/>
  <c r="J574" i="1"/>
  <c r="I574" i="1"/>
  <c r="H574" i="1"/>
  <c r="E574" i="1"/>
  <c r="D574" i="1"/>
  <c r="C574" i="1"/>
  <c r="O573" i="1"/>
  <c r="N573" i="1"/>
  <c r="M573" i="1"/>
  <c r="J573" i="1"/>
  <c r="I573" i="1"/>
  <c r="H573" i="1"/>
  <c r="E573" i="1"/>
  <c r="D573" i="1"/>
  <c r="C573" i="1"/>
  <c r="O572" i="1"/>
  <c r="N572" i="1"/>
  <c r="M572" i="1"/>
  <c r="J572" i="1"/>
  <c r="I572" i="1"/>
  <c r="H572" i="1"/>
  <c r="E572" i="1"/>
  <c r="D572" i="1"/>
  <c r="C572" i="1"/>
  <c r="O571" i="1"/>
  <c r="N571" i="1"/>
  <c r="M571" i="1"/>
  <c r="J571" i="1"/>
  <c r="I571" i="1"/>
  <c r="H571" i="1"/>
  <c r="E571" i="1"/>
  <c r="D571" i="1"/>
  <c r="C571" i="1"/>
  <c r="O570" i="1"/>
  <c r="N570" i="1"/>
  <c r="M570" i="1"/>
  <c r="J570" i="1"/>
  <c r="I570" i="1"/>
  <c r="H570" i="1"/>
  <c r="E570" i="1"/>
  <c r="D570" i="1"/>
  <c r="C570" i="1"/>
  <c r="O569" i="1"/>
  <c r="N569" i="1"/>
  <c r="M569" i="1"/>
  <c r="J569" i="1"/>
  <c r="I569" i="1"/>
  <c r="H569" i="1"/>
  <c r="E569" i="1"/>
  <c r="D569" i="1"/>
  <c r="C569" i="1"/>
  <c r="O568" i="1"/>
  <c r="N568" i="1"/>
  <c r="M568" i="1"/>
  <c r="J568" i="1"/>
  <c r="I568" i="1"/>
  <c r="H568" i="1"/>
  <c r="E568" i="1"/>
  <c r="D568" i="1"/>
  <c r="C568" i="1"/>
  <c r="O567" i="1"/>
  <c r="N567" i="1"/>
  <c r="M567" i="1"/>
  <c r="J567" i="1"/>
  <c r="I567" i="1"/>
  <c r="H567" i="1"/>
  <c r="E567" i="1"/>
  <c r="D567" i="1"/>
  <c r="C567" i="1"/>
  <c r="O566" i="1"/>
  <c r="N566" i="1"/>
  <c r="M566" i="1"/>
  <c r="J566" i="1"/>
  <c r="I566" i="1"/>
  <c r="H566" i="1"/>
  <c r="E566" i="1"/>
  <c r="D566" i="1"/>
  <c r="C566" i="1"/>
  <c r="O565" i="1"/>
  <c r="N565" i="1"/>
  <c r="M565" i="1"/>
  <c r="J565" i="1"/>
  <c r="I565" i="1"/>
  <c r="H565" i="1"/>
  <c r="E565" i="1"/>
  <c r="D565" i="1"/>
  <c r="C565" i="1"/>
  <c r="O564" i="1"/>
  <c r="N564" i="1"/>
  <c r="M564" i="1"/>
  <c r="J564" i="1"/>
  <c r="I564" i="1"/>
  <c r="H564" i="1"/>
  <c r="E564" i="1"/>
  <c r="D564" i="1"/>
  <c r="C564" i="1"/>
  <c r="O563" i="1"/>
  <c r="N563" i="1"/>
  <c r="M563" i="1"/>
  <c r="J563" i="1"/>
  <c r="I563" i="1"/>
  <c r="H563" i="1"/>
  <c r="E563" i="1"/>
  <c r="D563" i="1"/>
  <c r="C563" i="1"/>
  <c r="O562" i="1"/>
  <c r="N562" i="1"/>
  <c r="M562" i="1"/>
  <c r="J562" i="1"/>
  <c r="I562" i="1"/>
  <c r="H562" i="1"/>
  <c r="E562" i="1"/>
  <c r="D562" i="1"/>
  <c r="C562" i="1"/>
  <c r="O561" i="1"/>
  <c r="N561" i="1"/>
  <c r="M561" i="1"/>
  <c r="J561" i="1"/>
  <c r="I561" i="1"/>
  <c r="H561" i="1"/>
  <c r="E561" i="1"/>
  <c r="D561" i="1"/>
  <c r="C561" i="1"/>
  <c r="O560" i="1"/>
  <c r="N560" i="1"/>
  <c r="M560" i="1"/>
  <c r="J560" i="1"/>
  <c r="I560" i="1"/>
  <c r="H560" i="1"/>
  <c r="E560" i="1"/>
  <c r="D560" i="1"/>
  <c r="C560" i="1"/>
  <c r="O559" i="1"/>
  <c r="N559" i="1"/>
  <c r="M559" i="1"/>
  <c r="J559" i="1"/>
  <c r="I559" i="1"/>
  <c r="H559" i="1"/>
  <c r="E559" i="1"/>
  <c r="D559" i="1"/>
  <c r="C559" i="1"/>
  <c r="O558" i="1"/>
  <c r="N558" i="1"/>
  <c r="M558" i="1"/>
  <c r="J558" i="1"/>
  <c r="I558" i="1"/>
  <c r="H558" i="1"/>
  <c r="E558" i="1"/>
  <c r="D558" i="1"/>
  <c r="C558" i="1"/>
  <c r="O557" i="1"/>
  <c r="N557" i="1"/>
  <c r="M557" i="1"/>
  <c r="J557" i="1"/>
  <c r="I557" i="1"/>
  <c r="H557" i="1"/>
  <c r="E557" i="1"/>
  <c r="D557" i="1"/>
  <c r="C557" i="1"/>
  <c r="O556" i="1"/>
  <c r="N556" i="1"/>
  <c r="M556" i="1"/>
  <c r="J556" i="1"/>
  <c r="I556" i="1"/>
  <c r="H556" i="1"/>
  <c r="E556" i="1"/>
  <c r="D556" i="1"/>
  <c r="C556" i="1"/>
  <c r="O555" i="1"/>
  <c r="N555" i="1"/>
  <c r="M555" i="1"/>
  <c r="J555" i="1"/>
  <c r="I555" i="1"/>
  <c r="H555" i="1"/>
  <c r="E555" i="1"/>
  <c r="D555" i="1"/>
  <c r="C555" i="1"/>
  <c r="O554" i="1"/>
  <c r="N554" i="1"/>
  <c r="M554" i="1"/>
  <c r="J554" i="1"/>
  <c r="I554" i="1"/>
  <c r="H554" i="1"/>
  <c r="E554" i="1"/>
  <c r="D554" i="1"/>
  <c r="C554" i="1"/>
  <c r="O553" i="1"/>
  <c r="N553" i="1"/>
  <c r="M553" i="1"/>
  <c r="J553" i="1"/>
  <c r="I553" i="1"/>
  <c r="H553" i="1"/>
  <c r="E553" i="1"/>
  <c r="D553" i="1"/>
  <c r="C553" i="1"/>
  <c r="O552" i="1"/>
  <c r="N552" i="1"/>
  <c r="M552" i="1"/>
  <c r="J552" i="1"/>
  <c r="I552" i="1"/>
  <c r="H552" i="1"/>
  <c r="E552" i="1"/>
  <c r="D552" i="1"/>
  <c r="C552" i="1"/>
  <c r="O551" i="1"/>
  <c r="N551" i="1"/>
  <c r="M551" i="1"/>
  <c r="J551" i="1"/>
  <c r="I551" i="1"/>
  <c r="H551" i="1"/>
  <c r="E551" i="1"/>
  <c r="D551" i="1"/>
  <c r="C551" i="1"/>
  <c r="O550" i="1"/>
  <c r="N550" i="1"/>
  <c r="M550" i="1"/>
  <c r="J550" i="1"/>
  <c r="I550" i="1"/>
  <c r="H550" i="1"/>
  <c r="E550" i="1"/>
  <c r="D550" i="1"/>
  <c r="C550" i="1"/>
  <c r="O549" i="1"/>
  <c r="N549" i="1"/>
  <c r="M549" i="1"/>
  <c r="J549" i="1"/>
  <c r="I549" i="1"/>
  <c r="H549" i="1"/>
  <c r="E549" i="1"/>
  <c r="D549" i="1"/>
  <c r="C549" i="1"/>
  <c r="O548" i="1"/>
  <c r="N548" i="1"/>
  <c r="M548" i="1"/>
  <c r="J548" i="1"/>
  <c r="I548" i="1"/>
  <c r="H548" i="1"/>
  <c r="E548" i="1"/>
  <c r="D548" i="1"/>
  <c r="C548" i="1"/>
  <c r="O547" i="1"/>
  <c r="N547" i="1"/>
  <c r="M547" i="1"/>
  <c r="J547" i="1"/>
  <c r="I547" i="1"/>
  <c r="H547" i="1"/>
  <c r="E547" i="1"/>
  <c r="D547" i="1"/>
  <c r="C547" i="1"/>
  <c r="O546" i="1"/>
  <c r="N546" i="1"/>
  <c r="M546" i="1"/>
  <c r="J546" i="1"/>
  <c r="I546" i="1"/>
  <c r="H546" i="1"/>
  <c r="E546" i="1"/>
  <c r="D546" i="1"/>
  <c r="C546" i="1"/>
  <c r="O545" i="1"/>
  <c r="N545" i="1"/>
  <c r="M545" i="1"/>
  <c r="J545" i="1"/>
  <c r="I545" i="1"/>
  <c r="H545" i="1"/>
  <c r="E545" i="1"/>
  <c r="D545" i="1"/>
  <c r="C545" i="1"/>
  <c r="O544" i="1"/>
  <c r="N544" i="1"/>
  <c r="M544" i="1"/>
  <c r="J544" i="1"/>
  <c r="I544" i="1"/>
  <c r="H544" i="1"/>
  <c r="E544" i="1"/>
  <c r="D544" i="1"/>
  <c r="C544" i="1"/>
  <c r="O543" i="1"/>
  <c r="N543" i="1"/>
  <c r="M543" i="1"/>
  <c r="J543" i="1"/>
  <c r="I543" i="1"/>
  <c r="H543" i="1"/>
  <c r="E543" i="1"/>
  <c r="D543" i="1"/>
  <c r="C543" i="1"/>
  <c r="O542" i="1"/>
  <c r="N542" i="1"/>
  <c r="M542" i="1"/>
  <c r="J542" i="1"/>
  <c r="I542" i="1"/>
  <c r="H542" i="1"/>
  <c r="E542" i="1"/>
  <c r="D542" i="1"/>
  <c r="C542" i="1"/>
  <c r="O541" i="1"/>
  <c r="N541" i="1"/>
  <c r="M541" i="1"/>
  <c r="J541" i="1"/>
  <c r="I541" i="1"/>
  <c r="H541" i="1"/>
  <c r="E541" i="1"/>
  <c r="D541" i="1"/>
  <c r="C541" i="1"/>
  <c r="O540" i="1"/>
  <c r="N540" i="1"/>
  <c r="M540" i="1"/>
  <c r="J540" i="1"/>
  <c r="I540" i="1"/>
  <c r="H540" i="1"/>
  <c r="E540" i="1"/>
  <c r="D540" i="1"/>
  <c r="C540" i="1"/>
  <c r="O539" i="1"/>
  <c r="N539" i="1"/>
  <c r="M539" i="1"/>
  <c r="J539" i="1"/>
  <c r="I539" i="1"/>
  <c r="H539" i="1"/>
  <c r="E539" i="1"/>
  <c r="D539" i="1"/>
  <c r="C539" i="1"/>
  <c r="O538" i="1"/>
  <c r="N538" i="1"/>
  <c r="M538" i="1"/>
  <c r="J538" i="1"/>
  <c r="I538" i="1"/>
  <c r="H538" i="1"/>
  <c r="E538" i="1"/>
  <c r="D538" i="1"/>
  <c r="C538" i="1"/>
  <c r="O537" i="1"/>
  <c r="N537" i="1"/>
  <c r="M537" i="1"/>
  <c r="J537" i="1"/>
  <c r="I537" i="1"/>
  <c r="H537" i="1"/>
  <c r="E537" i="1"/>
  <c r="D537" i="1"/>
  <c r="C537" i="1"/>
  <c r="O536" i="1"/>
  <c r="N536" i="1"/>
  <c r="M536" i="1"/>
  <c r="J536" i="1"/>
  <c r="I536" i="1"/>
  <c r="H536" i="1"/>
  <c r="E536" i="1"/>
  <c r="D536" i="1"/>
  <c r="C536" i="1"/>
  <c r="O535" i="1"/>
  <c r="N535" i="1"/>
  <c r="M535" i="1"/>
  <c r="J535" i="1"/>
  <c r="I535" i="1"/>
  <c r="H535" i="1"/>
  <c r="E535" i="1"/>
  <c r="D535" i="1"/>
  <c r="C535" i="1"/>
  <c r="O534" i="1"/>
  <c r="N534" i="1"/>
  <c r="M534" i="1"/>
  <c r="J534" i="1"/>
  <c r="I534" i="1"/>
  <c r="H534" i="1"/>
  <c r="E534" i="1"/>
  <c r="D534" i="1"/>
  <c r="C534" i="1"/>
  <c r="O533" i="1"/>
  <c r="N533" i="1"/>
  <c r="M533" i="1"/>
  <c r="J533" i="1"/>
  <c r="I533" i="1"/>
  <c r="H533" i="1"/>
  <c r="E533" i="1"/>
  <c r="D533" i="1"/>
  <c r="C533" i="1"/>
  <c r="O532" i="1"/>
  <c r="N532" i="1"/>
  <c r="M532" i="1"/>
  <c r="J532" i="1"/>
  <c r="I532" i="1"/>
  <c r="H532" i="1"/>
  <c r="E532" i="1"/>
  <c r="D532" i="1"/>
  <c r="C532" i="1"/>
  <c r="O531" i="1"/>
  <c r="N531" i="1"/>
  <c r="M531" i="1"/>
  <c r="J531" i="1"/>
  <c r="I531" i="1"/>
  <c r="H531" i="1"/>
  <c r="E531" i="1"/>
  <c r="D531" i="1"/>
  <c r="C531" i="1"/>
  <c r="O530" i="1"/>
  <c r="N530" i="1"/>
  <c r="M530" i="1"/>
  <c r="J530" i="1"/>
  <c r="I530" i="1"/>
  <c r="H530" i="1"/>
  <c r="E530" i="1"/>
  <c r="D530" i="1"/>
  <c r="C530" i="1"/>
  <c r="O529" i="1"/>
  <c r="N529" i="1"/>
  <c r="M529" i="1"/>
  <c r="J529" i="1"/>
  <c r="I529" i="1"/>
  <c r="H529" i="1"/>
  <c r="E529" i="1"/>
  <c r="D529" i="1"/>
  <c r="C529" i="1"/>
  <c r="O528" i="1"/>
  <c r="N528" i="1"/>
  <c r="M528" i="1"/>
  <c r="J528" i="1"/>
  <c r="I528" i="1"/>
  <c r="H528" i="1"/>
  <c r="E528" i="1"/>
  <c r="D528" i="1"/>
  <c r="C528" i="1"/>
  <c r="O527" i="1"/>
  <c r="N527" i="1"/>
  <c r="M527" i="1"/>
  <c r="J527" i="1"/>
  <c r="I527" i="1"/>
  <c r="H527" i="1"/>
  <c r="E527" i="1"/>
  <c r="D527" i="1"/>
  <c r="C527" i="1"/>
  <c r="O526" i="1"/>
  <c r="N526" i="1"/>
  <c r="M526" i="1"/>
  <c r="J526" i="1"/>
  <c r="I526" i="1"/>
  <c r="H526" i="1"/>
  <c r="E526" i="1"/>
  <c r="D526" i="1"/>
  <c r="C526" i="1"/>
  <c r="O525" i="1"/>
  <c r="N525" i="1"/>
  <c r="M525" i="1"/>
  <c r="J525" i="1"/>
  <c r="I525" i="1"/>
  <c r="H525" i="1"/>
  <c r="E525" i="1"/>
  <c r="D525" i="1"/>
  <c r="C525" i="1"/>
  <c r="O524" i="1"/>
  <c r="N524" i="1"/>
  <c r="M524" i="1"/>
  <c r="J524" i="1"/>
  <c r="I524" i="1"/>
  <c r="H524" i="1"/>
  <c r="E524" i="1"/>
  <c r="D524" i="1"/>
  <c r="C524" i="1"/>
  <c r="O523" i="1"/>
  <c r="N523" i="1"/>
  <c r="M523" i="1"/>
  <c r="J523" i="1"/>
  <c r="I523" i="1"/>
  <c r="H523" i="1"/>
  <c r="E523" i="1"/>
  <c r="D523" i="1"/>
  <c r="C523" i="1"/>
  <c r="O522" i="1"/>
  <c r="N522" i="1"/>
  <c r="M522" i="1"/>
  <c r="J522" i="1"/>
  <c r="I522" i="1"/>
  <c r="H522" i="1"/>
  <c r="E522" i="1"/>
  <c r="D522" i="1"/>
  <c r="C522" i="1"/>
  <c r="O521" i="1"/>
  <c r="N521" i="1"/>
  <c r="M521" i="1"/>
  <c r="J521" i="1"/>
  <c r="I521" i="1"/>
  <c r="H521" i="1"/>
  <c r="E521" i="1"/>
  <c r="D521" i="1"/>
  <c r="C521" i="1"/>
  <c r="O520" i="1"/>
  <c r="N520" i="1"/>
  <c r="M520" i="1"/>
  <c r="J520" i="1"/>
  <c r="I520" i="1"/>
  <c r="H520" i="1"/>
  <c r="E520" i="1"/>
  <c r="D520" i="1"/>
  <c r="C520" i="1"/>
  <c r="O519" i="1"/>
  <c r="N519" i="1"/>
  <c r="M519" i="1"/>
  <c r="J519" i="1"/>
  <c r="I519" i="1"/>
  <c r="H519" i="1"/>
  <c r="E519" i="1"/>
  <c r="D519" i="1"/>
  <c r="C519" i="1"/>
  <c r="O518" i="1"/>
  <c r="N518" i="1"/>
  <c r="M518" i="1"/>
  <c r="J518" i="1"/>
  <c r="I518" i="1"/>
  <c r="H518" i="1"/>
  <c r="E518" i="1"/>
  <c r="D518" i="1"/>
  <c r="C518" i="1"/>
  <c r="O517" i="1"/>
  <c r="N517" i="1"/>
  <c r="M517" i="1"/>
  <c r="J517" i="1"/>
  <c r="I517" i="1"/>
  <c r="H517" i="1"/>
  <c r="E517" i="1"/>
  <c r="D517" i="1"/>
  <c r="C517" i="1"/>
  <c r="O516" i="1"/>
  <c r="N516" i="1"/>
  <c r="M516" i="1"/>
  <c r="J516" i="1"/>
  <c r="I516" i="1"/>
  <c r="H516" i="1"/>
  <c r="E516" i="1"/>
  <c r="D516" i="1"/>
  <c r="C516" i="1"/>
  <c r="O515" i="1"/>
  <c r="N515" i="1"/>
  <c r="M515" i="1"/>
  <c r="J515" i="1"/>
  <c r="I515" i="1"/>
  <c r="H515" i="1"/>
  <c r="E515" i="1"/>
  <c r="D515" i="1"/>
  <c r="C515" i="1"/>
  <c r="O514" i="1"/>
  <c r="N514" i="1"/>
  <c r="M514" i="1"/>
  <c r="J514" i="1"/>
  <c r="I514" i="1"/>
  <c r="H514" i="1"/>
  <c r="E514" i="1"/>
  <c r="D514" i="1"/>
  <c r="C514" i="1"/>
  <c r="O513" i="1"/>
  <c r="N513" i="1"/>
  <c r="M513" i="1"/>
  <c r="J513" i="1"/>
  <c r="I513" i="1"/>
  <c r="H513" i="1"/>
  <c r="E513" i="1"/>
  <c r="D513" i="1"/>
  <c r="C513" i="1"/>
  <c r="O512" i="1"/>
  <c r="N512" i="1"/>
  <c r="M512" i="1"/>
  <c r="J512" i="1"/>
  <c r="I512" i="1"/>
  <c r="H512" i="1"/>
  <c r="E512" i="1"/>
  <c r="D512" i="1"/>
  <c r="C512" i="1"/>
  <c r="O511" i="1"/>
  <c r="N511" i="1"/>
  <c r="M511" i="1"/>
  <c r="J511" i="1"/>
  <c r="I511" i="1"/>
  <c r="H511" i="1"/>
  <c r="E511" i="1"/>
  <c r="D511" i="1"/>
  <c r="C511" i="1"/>
  <c r="O510" i="1"/>
  <c r="N510" i="1"/>
  <c r="M510" i="1"/>
  <c r="J510" i="1"/>
  <c r="I510" i="1"/>
  <c r="H510" i="1"/>
  <c r="E510" i="1"/>
  <c r="D510" i="1"/>
  <c r="C510" i="1"/>
  <c r="O509" i="1"/>
  <c r="N509" i="1"/>
  <c r="M509" i="1"/>
  <c r="J509" i="1"/>
  <c r="I509" i="1"/>
  <c r="H509" i="1"/>
  <c r="E509" i="1"/>
  <c r="D509" i="1"/>
  <c r="C509" i="1"/>
  <c r="O508" i="1"/>
  <c r="N508" i="1"/>
  <c r="M508" i="1"/>
  <c r="J508" i="1"/>
  <c r="I508" i="1"/>
  <c r="H508" i="1"/>
  <c r="E508" i="1"/>
  <c r="D508" i="1"/>
  <c r="C508" i="1"/>
  <c r="O507" i="1"/>
  <c r="N507" i="1"/>
  <c r="M507" i="1"/>
  <c r="J507" i="1"/>
  <c r="I507" i="1"/>
  <c r="H507" i="1"/>
  <c r="E507" i="1"/>
  <c r="D507" i="1"/>
  <c r="C507" i="1"/>
  <c r="O506" i="1"/>
  <c r="N506" i="1"/>
  <c r="M506" i="1"/>
  <c r="J506" i="1"/>
  <c r="I506" i="1"/>
  <c r="H506" i="1"/>
  <c r="E506" i="1"/>
  <c r="D506" i="1"/>
  <c r="C506" i="1"/>
  <c r="O505" i="1"/>
  <c r="N505" i="1"/>
  <c r="M505" i="1"/>
  <c r="J505" i="1"/>
  <c r="I505" i="1"/>
  <c r="H505" i="1"/>
  <c r="E505" i="1"/>
  <c r="D505" i="1"/>
  <c r="C505" i="1"/>
  <c r="O504" i="1"/>
  <c r="N504" i="1"/>
  <c r="M504" i="1"/>
  <c r="J504" i="1"/>
  <c r="I504" i="1"/>
  <c r="H504" i="1"/>
  <c r="E504" i="1"/>
  <c r="D504" i="1"/>
  <c r="C504" i="1"/>
  <c r="O503" i="1"/>
  <c r="N503" i="1"/>
  <c r="M503" i="1"/>
  <c r="J503" i="1"/>
  <c r="I503" i="1"/>
  <c r="H503" i="1"/>
  <c r="E503" i="1"/>
  <c r="D503" i="1"/>
  <c r="C503" i="1"/>
  <c r="O502" i="1"/>
  <c r="N502" i="1"/>
  <c r="M502" i="1"/>
  <c r="J502" i="1"/>
  <c r="I502" i="1"/>
  <c r="H502" i="1"/>
  <c r="E502" i="1"/>
  <c r="D502" i="1"/>
  <c r="C502" i="1"/>
  <c r="O501" i="1"/>
  <c r="N501" i="1"/>
  <c r="M501" i="1"/>
  <c r="J501" i="1"/>
  <c r="I501" i="1"/>
  <c r="H501" i="1"/>
  <c r="E501" i="1"/>
  <c r="D501" i="1"/>
  <c r="C501" i="1"/>
  <c r="O500" i="1"/>
  <c r="N500" i="1"/>
  <c r="M500" i="1"/>
  <c r="J500" i="1"/>
  <c r="I500" i="1"/>
  <c r="H500" i="1"/>
  <c r="E500" i="1"/>
  <c r="D500" i="1"/>
  <c r="C500" i="1"/>
  <c r="O499" i="1"/>
  <c r="N499" i="1"/>
  <c r="M499" i="1"/>
  <c r="J499" i="1"/>
  <c r="I499" i="1"/>
  <c r="H499" i="1"/>
  <c r="E499" i="1"/>
  <c r="D499" i="1"/>
  <c r="C499" i="1"/>
  <c r="O498" i="1"/>
  <c r="N498" i="1"/>
  <c r="M498" i="1"/>
  <c r="J498" i="1"/>
  <c r="I498" i="1"/>
  <c r="H498" i="1"/>
  <c r="E498" i="1"/>
  <c r="D498" i="1"/>
  <c r="C498" i="1"/>
  <c r="O497" i="1"/>
  <c r="N497" i="1"/>
  <c r="M497" i="1"/>
  <c r="J497" i="1"/>
  <c r="I497" i="1"/>
  <c r="H497" i="1"/>
  <c r="E497" i="1"/>
  <c r="D497" i="1"/>
  <c r="C497" i="1"/>
  <c r="O496" i="1"/>
  <c r="N496" i="1"/>
  <c r="M496" i="1"/>
  <c r="J496" i="1"/>
  <c r="I496" i="1"/>
  <c r="H496" i="1"/>
  <c r="E496" i="1"/>
  <c r="D496" i="1"/>
  <c r="C496" i="1"/>
  <c r="O495" i="1"/>
  <c r="N495" i="1"/>
  <c r="M495" i="1"/>
  <c r="J495" i="1"/>
  <c r="I495" i="1"/>
  <c r="H495" i="1"/>
  <c r="E495" i="1"/>
  <c r="D495" i="1"/>
  <c r="C495" i="1"/>
  <c r="O494" i="1"/>
  <c r="N494" i="1"/>
  <c r="M494" i="1"/>
  <c r="J494" i="1"/>
  <c r="I494" i="1"/>
  <c r="H494" i="1"/>
  <c r="E494" i="1"/>
  <c r="D494" i="1"/>
  <c r="C494" i="1"/>
  <c r="O493" i="1"/>
  <c r="N493" i="1"/>
  <c r="M493" i="1"/>
  <c r="J493" i="1"/>
  <c r="I493" i="1"/>
  <c r="H493" i="1"/>
  <c r="E493" i="1"/>
  <c r="D493" i="1"/>
  <c r="C493" i="1"/>
  <c r="O492" i="1"/>
  <c r="N492" i="1"/>
  <c r="M492" i="1"/>
  <c r="J492" i="1"/>
  <c r="I492" i="1"/>
  <c r="H492" i="1"/>
  <c r="E492" i="1"/>
  <c r="D492" i="1"/>
  <c r="C492" i="1"/>
  <c r="O491" i="1"/>
  <c r="N491" i="1"/>
  <c r="M491" i="1"/>
  <c r="J491" i="1"/>
  <c r="I491" i="1"/>
  <c r="H491" i="1"/>
  <c r="E491" i="1"/>
  <c r="D491" i="1"/>
  <c r="C491" i="1"/>
  <c r="O490" i="1"/>
  <c r="N490" i="1"/>
  <c r="M490" i="1"/>
  <c r="J490" i="1"/>
  <c r="I490" i="1"/>
  <c r="H490" i="1"/>
  <c r="E490" i="1"/>
  <c r="D490" i="1"/>
  <c r="C490" i="1"/>
  <c r="O489" i="1"/>
  <c r="N489" i="1"/>
  <c r="M489" i="1"/>
  <c r="J489" i="1"/>
  <c r="I489" i="1"/>
  <c r="H489" i="1"/>
  <c r="E489" i="1"/>
  <c r="D489" i="1"/>
  <c r="C489" i="1"/>
  <c r="O488" i="1"/>
  <c r="N488" i="1"/>
  <c r="M488" i="1"/>
  <c r="J488" i="1"/>
  <c r="I488" i="1"/>
  <c r="H488" i="1"/>
  <c r="E488" i="1"/>
  <c r="D488" i="1"/>
  <c r="C488" i="1"/>
  <c r="O487" i="1"/>
  <c r="N487" i="1"/>
  <c r="M487" i="1"/>
  <c r="J487" i="1"/>
  <c r="I487" i="1"/>
  <c r="H487" i="1"/>
  <c r="E487" i="1"/>
  <c r="D487" i="1"/>
  <c r="C487" i="1"/>
  <c r="O486" i="1"/>
  <c r="N486" i="1"/>
  <c r="M486" i="1"/>
  <c r="J486" i="1"/>
  <c r="I486" i="1"/>
  <c r="H486" i="1"/>
  <c r="E486" i="1"/>
  <c r="D486" i="1"/>
  <c r="C486" i="1"/>
  <c r="O485" i="1"/>
  <c r="N485" i="1"/>
  <c r="M485" i="1"/>
  <c r="J485" i="1"/>
  <c r="I485" i="1"/>
  <c r="H485" i="1"/>
  <c r="E485" i="1"/>
  <c r="D485" i="1"/>
  <c r="C485" i="1"/>
  <c r="O484" i="1"/>
  <c r="N484" i="1"/>
  <c r="M484" i="1"/>
  <c r="J484" i="1"/>
  <c r="I484" i="1"/>
  <c r="H484" i="1"/>
  <c r="E484" i="1"/>
  <c r="D484" i="1"/>
  <c r="C484" i="1"/>
  <c r="O483" i="1"/>
  <c r="N483" i="1"/>
  <c r="M483" i="1"/>
  <c r="J483" i="1"/>
  <c r="I483" i="1"/>
  <c r="H483" i="1"/>
  <c r="E483" i="1"/>
  <c r="D483" i="1"/>
  <c r="C483" i="1"/>
  <c r="O482" i="1"/>
  <c r="N482" i="1"/>
  <c r="M482" i="1"/>
  <c r="J482" i="1"/>
  <c r="I482" i="1"/>
  <c r="H482" i="1"/>
  <c r="E482" i="1"/>
  <c r="D482" i="1"/>
  <c r="C482" i="1"/>
  <c r="O481" i="1"/>
  <c r="N481" i="1"/>
  <c r="M481" i="1"/>
  <c r="J481" i="1"/>
  <c r="I481" i="1"/>
  <c r="H481" i="1"/>
  <c r="E481" i="1"/>
  <c r="D481" i="1"/>
  <c r="C481" i="1"/>
  <c r="O480" i="1"/>
  <c r="N480" i="1"/>
  <c r="M480" i="1"/>
  <c r="J480" i="1"/>
  <c r="I480" i="1"/>
  <c r="H480" i="1"/>
  <c r="E480" i="1"/>
  <c r="D480" i="1"/>
  <c r="C480" i="1"/>
  <c r="O479" i="1"/>
  <c r="N479" i="1"/>
  <c r="M479" i="1"/>
  <c r="J479" i="1"/>
  <c r="I479" i="1"/>
  <c r="H479" i="1"/>
  <c r="E479" i="1"/>
  <c r="D479" i="1"/>
  <c r="C479" i="1"/>
  <c r="O478" i="1"/>
  <c r="N478" i="1"/>
  <c r="M478" i="1"/>
  <c r="J478" i="1"/>
  <c r="I478" i="1"/>
  <c r="H478" i="1"/>
  <c r="E478" i="1"/>
  <c r="D478" i="1"/>
  <c r="C478" i="1"/>
  <c r="O477" i="1"/>
  <c r="N477" i="1"/>
  <c r="M477" i="1"/>
  <c r="J477" i="1"/>
  <c r="I477" i="1"/>
  <c r="H477" i="1"/>
  <c r="E477" i="1"/>
  <c r="D477" i="1"/>
  <c r="C477" i="1"/>
  <c r="O476" i="1"/>
  <c r="N476" i="1"/>
  <c r="M476" i="1"/>
  <c r="J476" i="1"/>
  <c r="I476" i="1"/>
  <c r="H476" i="1"/>
  <c r="E476" i="1"/>
  <c r="D476" i="1"/>
  <c r="C476" i="1"/>
  <c r="O475" i="1"/>
  <c r="N475" i="1"/>
  <c r="M475" i="1"/>
  <c r="J475" i="1"/>
  <c r="I475" i="1"/>
  <c r="H475" i="1"/>
  <c r="E475" i="1"/>
  <c r="D475" i="1"/>
  <c r="C475" i="1"/>
  <c r="O474" i="1"/>
  <c r="N474" i="1"/>
  <c r="M474" i="1"/>
  <c r="J474" i="1"/>
  <c r="I474" i="1"/>
  <c r="H474" i="1"/>
  <c r="E474" i="1"/>
  <c r="D474" i="1"/>
  <c r="C474" i="1"/>
  <c r="O473" i="1"/>
  <c r="N473" i="1"/>
  <c r="M473" i="1"/>
  <c r="J473" i="1"/>
  <c r="I473" i="1"/>
  <c r="H473" i="1"/>
  <c r="E473" i="1"/>
  <c r="D473" i="1"/>
  <c r="C473" i="1"/>
  <c r="O472" i="1"/>
  <c r="N472" i="1"/>
  <c r="M472" i="1"/>
  <c r="J472" i="1"/>
  <c r="I472" i="1"/>
  <c r="H472" i="1"/>
  <c r="E472" i="1"/>
  <c r="D472" i="1"/>
  <c r="C472" i="1"/>
  <c r="O471" i="1"/>
  <c r="N471" i="1"/>
  <c r="M471" i="1"/>
  <c r="J471" i="1"/>
  <c r="I471" i="1"/>
  <c r="H471" i="1"/>
  <c r="E471" i="1"/>
  <c r="D471" i="1"/>
  <c r="C471" i="1"/>
  <c r="O470" i="1"/>
  <c r="N470" i="1"/>
  <c r="M470" i="1"/>
  <c r="J470" i="1"/>
  <c r="I470" i="1"/>
  <c r="H470" i="1"/>
  <c r="E470" i="1"/>
  <c r="D470" i="1"/>
  <c r="C470" i="1"/>
  <c r="O469" i="1"/>
  <c r="N469" i="1"/>
  <c r="M469" i="1"/>
  <c r="J469" i="1"/>
  <c r="I469" i="1"/>
  <c r="H469" i="1"/>
  <c r="E469" i="1"/>
  <c r="D469" i="1"/>
  <c r="C469" i="1"/>
  <c r="O468" i="1"/>
  <c r="N468" i="1"/>
  <c r="M468" i="1"/>
  <c r="J468" i="1"/>
  <c r="I468" i="1"/>
  <c r="H468" i="1"/>
  <c r="E468" i="1"/>
  <c r="D468" i="1"/>
  <c r="C468" i="1"/>
  <c r="O467" i="1"/>
  <c r="N467" i="1"/>
  <c r="M467" i="1"/>
  <c r="J467" i="1"/>
  <c r="I467" i="1"/>
  <c r="H467" i="1"/>
  <c r="E467" i="1"/>
  <c r="D467" i="1"/>
  <c r="C467" i="1"/>
  <c r="O466" i="1"/>
  <c r="N466" i="1"/>
  <c r="M466" i="1"/>
  <c r="J466" i="1"/>
  <c r="I466" i="1"/>
  <c r="H466" i="1"/>
  <c r="E466" i="1"/>
  <c r="D466" i="1"/>
  <c r="C466" i="1"/>
  <c r="O465" i="1"/>
  <c r="N465" i="1"/>
  <c r="M465" i="1"/>
  <c r="J465" i="1"/>
  <c r="I465" i="1"/>
  <c r="H465" i="1"/>
  <c r="E465" i="1"/>
  <c r="D465" i="1"/>
  <c r="C465" i="1"/>
  <c r="O464" i="1"/>
  <c r="N464" i="1"/>
  <c r="M464" i="1"/>
  <c r="J464" i="1"/>
  <c r="I464" i="1"/>
  <c r="H464" i="1"/>
  <c r="E464" i="1"/>
  <c r="D464" i="1"/>
  <c r="C464" i="1"/>
  <c r="O463" i="1"/>
  <c r="N463" i="1"/>
  <c r="M463" i="1"/>
  <c r="J463" i="1"/>
  <c r="I463" i="1"/>
  <c r="H463" i="1"/>
  <c r="E463" i="1"/>
  <c r="D463" i="1"/>
  <c r="C463" i="1"/>
  <c r="O462" i="1"/>
  <c r="N462" i="1"/>
  <c r="M462" i="1"/>
  <c r="J462" i="1"/>
  <c r="I462" i="1"/>
  <c r="H462" i="1"/>
  <c r="E462" i="1"/>
  <c r="D462" i="1"/>
  <c r="C462" i="1"/>
  <c r="O461" i="1"/>
  <c r="N461" i="1"/>
  <c r="M461" i="1"/>
  <c r="J461" i="1"/>
  <c r="I461" i="1"/>
  <c r="H461" i="1"/>
  <c r="E461" i="1"/>
  <c r="D461" i="1"/>
  <c r="C461" i="1"/>
  <c r="O460" i="1"/>
  <c r="N460" i="1"/>
  <c r="M460" i="1"/>
  <c r="J460" i="1"/>
  <c r="I460" i="1"/>
  <c r="H460" i="1"/>
  <c r="E460" i="1"/>
  <c r="D460" i="1"/>
  <c r="C460" i="1"/>
  <c r="O459" i="1"/>
  <c r="N459" i="1"/>
  <c r="M459" i="1"/>
  <c r="J459" i="1"/>
  <c r="I459" i="1"/>
  <c r="H459" i="1"/>
  <c r="E459" i="1"/>
  <c r="D459" i="1"/>
  <c r="C459" i="1"/>
  <c r="O458" i="1"/>
  <c r="N458" i="1"/>
  <c r="M458" i="1"/>
  <c r="J458" i="1"/>
  <c r="I458" i="1"/>
  <c r="H458" i="1"/>
  <c r="E458" i="1"/>
  <c r="D458" i="1"/>
  <c r="C458" i="1"/>
  <c r="O457" i="1"/>
  <c r="N457" i="1"/>
  <c r="M457" i="1"/>
  <c r="J457" i="1"/>
  <c r="I457" i="1"/>
  <c r="H457" i="1"/>
  <c r="E457" i="1"/>
  <c r="D457" i="1"/>
  <c r="C457" i="1"/>
  <c r="O456" i="1"/>
  <c r="N456" i="1"/>
  <c r="M456" i="1"/>
  <c r="J456" i="1"/>
  <c r="I456" i="1"/>
  <c r="H456" i="1"/>
  <c r="E456" i="1"/>
  <c r="D456" i="1"/>
  <c r="C456" i="1"/>
  <c r="O455" i="1"/>
  <c r="N455" i="1"/>
  <c r="M455" i="1"/>
  <c r="J455" i="1"/>
  <c r="I455" i="1"/>
  <c r="H455" i="1"/>
  <c r="E455" i="1"/>
  <c r="D455" i="1"/>
  <c r="C455" i="1"/>
  <c r="O454" i="1"/>
  <c r="N454" i="1"/>
  <c r="M454" i="1"/>
  <c r="J454" i="1"/>
  <c r="I454" i="1"/>
  <c r="H454" i="1"/>
  <c r="E454" i="1"/>
  <c r="D454" i="1"/>
  <c r="C454" i="1"/>
  <c r="O453" i="1"/>
  <c r="N453" i="1"/>
  <c r="M453" i="1"/>
  <c r="J453" i="1"/>
  <c r="I453" i="1"/>
  <c r="H453" i="1"/>
  <c r="E453" i="1"/>
  <c r="D453" i="1"/>
  <c r="C453" i="1"/>
  <c r="O452" i="1"/>
  <c r="N452" i="1"/>
  <c r="M452" i="1"/>
  <c r="J452" i="1"/>
  <c r="I452" i="1"/>
  <c r="H452" i="1"/>
  <c r="E452" i="1"/>
  <c r="D452" i="1"/>
  <c r="C452" i="1"/>
  <c r="O451" i="1"/>
  <c r="N451" i="1"/>
  <c r="M451" i="1"/>
  <c r="J451" i="1"/>
  <c r="I451" i="1"/>
  <c r="H451" i="1"/>
  <c r="E451" i="1"/>
  <c r="D451" i="1"/>
  <c r="C451" i="1"/>
  <c r="O450" i="1"/>
  <c r="N450" i="1"/>
  <c r="M450" i="1"/>
  <c r="J450" i="1"/>
  <c r="I450" i="1"/>
  <c r="H450" i="1"/>
  <c r="E450" i="1"/>
  <c r="D450" i="1"/>
  <c r="C450" i="1"/>
  <c r="O449" i="1"/>
  <c r="N449" i="1"/>
  <c r="M449" i="1"/>
  <c r="J449" i="1"/>
  <c r="I449" i="1"/>
  <c r="H449" i="1"/>
  <c r="E449" i="1"/>
  <c r="D449" i="1"/>
  <c r="C449" i="1"/>
  <c r="O448" i="1"/>
  <c r="N448" i="1"/>
  <c r="M448" i="1"/>
  <c r="J448" i="1"/>
  <c r="I448" i="1"/>
  <c r="H448" i="1"/>
  <c r="E448" i="1"/>
  <c r="D448" i="1"/>
  <c r="C448" i="1"/>
  <c r="O447" i="1"/>
  <c r="N447" i="1"/>
  <c r="M447" i="1"/>
  <c r="J447" i="1"/>
  <c r="I447" i="1"/>
  <c r="H447" i="1"/>
  <c r="E447" i="1"/>
  <c r="D447" i="1"/>
  <c r="C447" i="1"/>
  <c r="O446" i="1"/>
  <c r="N446" i="1"/>
  <c r="M446" i="1"/>
  <c r="J446" i="1"/>
  <c r="I446" i="1"/>
  <c r="H446" i="1"/>
  <c r="E446" i="1"/>
  <c r="D446" i="1"/>
  <c r="C446" i="1"/>
  <c r="O445" i="1"/>
  <c r="N445" i="1"/>
  <c r="M445" i="1"/>
  <c r="J445" i="1"/>
  <c r="I445" i="1"/>
  <c r="H445" i="1"/>
  <c r="E445" i="1"/>
  <c r="D445" i="1"/>
  <c r="C445" i="1"/>
  <c r="O444" i="1"/>
  <c r="N444" i="1"/>
  <c r="M444" i="1"/>
  <c r="J444" i="1"/>
  <c r="I444" i="1"/>
  <c r="H444" i="1"/>
  <c r="E444" i="1"/>
  <c r="D444" i="1"/>
  <c r="C444" i="1"/>
  <c r="O443" i="1"/>
  <c r="N443" i="1"/>
  <c r="M443" i="1"/>
  <c r="J443" i="1"/>
  <c r="I443" i="1"/>
  <c r="H443" i="1"/>
  <c r="E443" i="1"/>
  <c r="D443" i="1"/>
  <c r="C443" i="1"/>
  <c r="O442" i="1"/>
  <c r="N442" i="1"/>
  <c r="M442" i="1"/>
  <c r="J442" i="1"/>
  <c r="I442" i="1"/>
  <c r="H442" i="1"/>
  <c r="E442" i="1"/>
  <c r="D442" i="1"/>
  <c r="C442" i="1"/>
  <c r="O441" i="1"/>
  <c r="N441" i="1"/>
  <c r="M441" i="1"/>
  <c r="J441" i="1"/>
  <c r="I441" i="1"/>
  <c r="H441" i="1"/>
  <c r="E441" i="1"/>
  <c r="D441" i="1"/>
  <c r="C441" i="1"/>
  <c r="O440" i="1"/>
  <c r="N440" i="1"/>
  <c r="M440" i="1"/>
  <c r="J440" i="1"/>
  <c r="I440" i="1"/>
  <c r="H440" i="1"/>
  <c r="E440" i="1"/>
  <c r="D440" i="1"/>
  <c r="C440" i="1"/>
  <c r="O439" i="1"/>
  <c r="N439" i="1"/>
  <c r="M439" i="1"/>
  <c r="J439" i="1"/>
  <c r="I439" i="1"/>
  <c r="H439" i="1"/>
  <c r="E439" i="1"/>
  <c r="D439" i="1"/>
  <c r="C439" i="1"/>
  <c r="O438" i="1"/>
  <c r="N438" i="1"/>
  <c r="M438" i="1"/>
  <c r="J438" i="1"/>
  <c r="I438" i="1"/>
  <c r="H438" i="1"/>
  <c r="E438" i="1"/>
  <c r="D438" i="1"/>
  <c r="C438" i="1"/>
  <c r="O437" i="1"/>
  <c r="N437" i="1"/>
  <c r="M437" i="1"/>
  <c r="J437" i="1"/>
  <c r="I437" i="1"/>
  <c r="H437" i="1"/>
  <c r="E437" i="1"/>
  <c r="D437" i="1"/>
  <c r="C437" i="1"/>
  <c r="O436" i="1"/>
  <c r="N436" i="1"/>
  <c r="M436" i="1"/>
  <c r="J436" i="1"/>
  <c r="I436" i="1"/>
  <c r="H436" i="1"/>
  <c r="E436" i="1"/>
  <c r="D436" i="1"/>
  <c r="C436" i="1"/>
  <c r="O435" i="1"/>
  <c r="N435" i="1"/>
  <c r="M435" i="1"/>
  <c r="J435" i="1"/>
  <c r="I435" i="1"/>
  <c r="H435" i="1"/>
  <c r="E435" i="1"/>
  <c r="D435" i="1"/>
  <c r="C435" i="1"/>
  <c r="O434" i="1"/>
  <c r="N434" i="1"/>
  <c r="M434" i="1"/>
  <c r="J434" i="1"/>
  <c r="I434" i="1"/>
  <c r="H434" i="1"/>
  <c r="E434" i="1"/>
  <c r="D434" i="1"/>
  <c r="C434" i="1"/>
  <c r="O433" i="1"/>
  <c r="N433" i="1"/>
  <c r="M433" i="1"/>
  <c r="J433" i="1"/>
  <c r="I433" i="1"/>
  <c r="H433" i="1"/>
  <c r="E433" i="1"/>
  <c r="D433" i="1"/>
  <c r="C433" i="1"/>
  <c r="O432" i="1"/>
  <c r="N432" i="1"/>
  <c r="M432" i="1"/>
  <c r="J432" i="1"/>
  <c r="I432" i="1"/>
  <c r="H432" i="1"/>
  <c r="E432" i="1"/>
  <c r="D432" i="1"/>
  <c r="C432" i="1"/>
  <c r="O431" i="1"/>
  <c r="N431" i="1"/>
  <c r="M431" i="1"/>
  <c r="J431" i="1"/>
  <c r="I431" i="1"/>
  <c r="H431" i="1"/>
  <c r="E431" i="1"/>
  <c r="D431" i="1"/>
  <c r="C431" i="1"/>
  <c r="O430" i="1"/>
  <c r="N430" i="1"/>
  <c r="M430" i="1"/>
  <c r="J430" i="1"/>
  <c r="I430" i="1"/>
  <c r="H430" i="1"/>
  <c r="E430" i="1"/>
  <c r="D430" i="1"/>
  <c r="C430" i="1"/>
  <c r="O429" i="1"/>
  <c r="N429" i="1"/>
  <c r="M429" i="1"/>
  <c r="J429" i="1"/>
  <c r="I429" i="1"/>
  <c r="H429" i="1"/>
  <c r="E429" i="1"/>
  <c r="D429" i="1"/>
  <c r="C429" i="1"/>
  <c r="O428" i="1"/>
  <c r="N428" i="1"/>
  <c r="M428" i="1"/>
  <c r="J428" i="1"/>
  <c r="I428" i="1"/>
  <c r="H428" i="1"/>
  <c r="E428" i="1"/>
  <c r="D428" i="1"/>
  <c r="C428" i="1"/>
  <c r="O427" i="1"/>
  <c r="N427" i="1"/>
  <c r="M427" i="1"/>
  <c r="J427" i="1"/>
  <c r="I427" i="1"/>
  <c r="H427" i="1"/>
  <c r="E427" i="1"/>
  <c r="D427" i="1"/>
  <c r="C427" i="1"/>
  <c r="O426" i="1"/>
  <c r="N426" i="1"/>
  <c r="M426" i="1"/>
  <c r="J426" i="1"/>
  <c r="I426" i="1"/>
  <c r="H426" i="1"/>
  <c r="E426" i="1"/>
  <c r="D426" i="1"/>
  <c r="C426" i="1"/>
  <c r="O425" i="1"/>
  <c r="N425" i="1"/>
  <c r="M425" i="1"/>
  <c r="J425" i="1"/>
  <c r="I425" i="1"/>
  <c r="H425" i="1"/>
  <c r="E425" i="1"/>
  <c r="D425" i="1"/>
  <c r="C425" i="1"/>
  <c r="O424" i="1"/>
  <c r="N424" i="1"/>
  <c r="M424" i="1"/>
  <c r="J424" i="1"/>
  <c r="I424" i="1"/>
  <c r="H424" i="1"/>
  <c r="E424" i="1"/>
  <c r="D424" i="1"/>
  <c r="C424" i="1"/>
  <c r="O423" i="1"/>
  <c r="N423" i="1"/>
  <c r="M423" i="1"/>
  <c r="J423" i="1"/>
  <c r="I423" i="1"/>
  <c r="H423" i="1"/>
  <c r="E423" i="1"/>
  <c r="D423" i="1"/>
  <c r="C423" i="1"/>
  <c r="O422" i="1"/>
  <c r="N422" i="1"/>
  <c r="M422" i="1"/>
  <c r="J422" i="1"/>
  <c r="I422" i="1"/>
  <c r="H422" i="1"/>
  <c r="E422" i="1"/>
  <c r="D422" i="1"/>
  <c r="C422" i="1"/>
  <c r="O421" i="1"/>
  <c r="N421" i="1"/>
  <c r="M421" i="1"/>
  <c r="J421" i="1"/>
  <c r="I421" i="1"/>
  <c r="H421" i="1"/>
  <c r="E421" i="1"/>
  <c r="D421" i="1"/>
  <c r="C421" i="1"/>
  <c r="O420" i="1"/>
  <c r="N420" i="1"/>
  <c r="M420" i="1"/>
  <c r="J420" i="1"/>
  <c r="I420" i="1"/>
  <c r="H420" i="1"/>
  <c r="E420" i="1"/>
  <c r="D420" i="1"/>
  <c r="C420" i="1"/>
  <c r="O419" i="1"/>
  <c r="N419" i="1"/>
  <c r="M419" i="1"/>
  <c r="J419" i="1"/>
  <c r="I419" i="1"/>
  <c r="H419" i="1"/>
  <c r="E419" i="1"/>
  <c r="D419" i="1"/>
  <c r="C419" i="1"/>
  <c r="O418" i="1"/>
  <c r="N418" i="1"/>
  <c r="M418" i="1"/>
  <c r="J418" i="1"/>
  <c r="I418" i="1"/>
  <c r="H418" i="1"/>
  <c r="E418" i="1"/>
  <c r="D418" i="1"/>
  <c r="C418" i="1"/>
  <c r="O417" i="1"/>
  <c r="N417" i="1"/>
  <c r="M417" i="1"/>
  <c r="J417" i="1"/>
  <c r="I417" i="1"/>
  <c r="H417" i="1"/>
  <c r="E417" i="1"/>
  <c r="D417" i="1"/>
  <c r="C417" i="1"/>
  <c r="O416" i="1"/>
  <c r="N416" i="1"/>
  <c r="M416" i="1"/>
  <c r="J416" i="1"/>
  <c r="I416" i="1"/>
  <c r="H416" i="1"/>
  <c r="E416" i="1"/>
  <c r="D416" i="1"/>
  <c r="C416" i="1"/>
  <c r="O415" i="1"/>
  <c r="N415" i="1"/>
  <c r="M415" i="1"/>
  <c r="J415" i="1"/>
  <c r="I415" i="1"/>
  <c r="H415" i="1"/>
  <c r="E415" i="1"/>
  <c r="D415" i="1"/>
  <c r="C415" i="1"/>
  <c r="O414" i="1"/>
  <c r="N414" i="1"/>
  <c r="M414" i="1"/>
  <c r="J414" i="1"/>
  <c r="I414" i="1"/>
  <c r="H414" i="1"/>
  <c r="E414" i="1"/>
  <c r="D414" i="1"/>
  <c r="C414" i="1"/>
  <c r="O413" i="1"/>
  <c r="N413" i="1"/>
  <c r="M413" i="1"/>
  <c r="J413" i="1"/>
  <c r="I413" i="1"/>
  <c r="H413" i="1"/>
  <c r="E413" i="1"/>
  <c r="D413" i="1"/>
  <c r="C413" i="1"/>
  <c r="O412" i="1"/>
  <c r="N412" i="1"/>
  <c r="M412" i="1"/>
  <c r="J412" i="1"/>
  <c r="I412" i="1"/>
  <c r="H412" i="1"/>
  <c r="E412" i="1"/>
  <c r="D412" i="1"/>
  <c r="C412" i="1"/>
  <c r="O411" i="1"/>
  <c r="N411" i="1"/>
  <c r="M411" i="1"/>
  <c r="J411" i="1"/>
  <c r="I411" i="1"/>
  <c r="H411" i="1"/>
  <c r="E411" i="1"/>
  <c r="D411" i="1"/>
  <c r="C411" i="1"/>
  <c r="O410" i="1"/>
  <c r="N410" i="1"/>
  <c r="M410" i="1"/>
  <c r="J410" i="1"/>
  <c r="I410" i="1"/>
  <c r="H410" i="1"/>
  <c r="E410" i="1"/>
  <c r="D410" i="1"/>
  <c r="C410" i="1"/>
  <c r="O409" i="1"/>
  <c r="N409" i="1"/>
  <c r="M409" i="1"/>
  <c r="J409" i="1"/>
  <c r="I409" i="1"/>
  <c r="H409" i="1"/>
  <c r="E409" i="1"/>
  <c r="D409" i="1"/>
  <c r="C409" i="1"/>
  <c r="O408" i="1"/>
  <c r="N408" i="1"/>
  <c r="M408" i="1"/>
  <c r="J408" i="1"/>
  <c r="I408" i="1"/>
  <c r="H408" i="1"/>
  <c r="E408" i="1"/>
  <c r="D408" i="1"/>
  <c r="C408" i="1"/>
  <c r="O407" i="1"/>
  <c r="N407" i="1"/>
  <c r="M407" i="1"/>
  <c r="J407" i="1"/>
  <c r="I407" i="1"/>
  <c r="H407" i="1"/>
  <c r="E407" i="1"/>
  <c r="D407" i="1"/>
  <c r="C407" i="1"/>
  <c r="O406" i="1"/>
  <c r="N406" i="1"/>
  <c r="M406" i="1"/>
  <c r="J406" i="1"/>
  <c r="I406" i="1"/>
  <c r="H406" i="1"/>
  <c r="E406" i="1"/>
  <c r="D406" i="1"/>
  <c r="C406" i="1"/>
  <c r="O405" i="1"/>
  <c r="N405" i="1"/>
  <c r="M405" i="1"/>
  <c r="J405" i="1"/>
  <c r="I405" i="1"/>
  <c r="H405" i="1"/>
  <c r="E405" i="1"/>
  <c r="D405" i="1"/>
  <c r="C405" i="1"/>
  <c r="O404" i="1"/>
  <c r="N404" i="1"/>
  <c r="M404" i="1"/>
  <c r="J404" i="1"/>
  <c r="I404" i="1"/>
  <c r="H404" i="1"/>
  <c r="E404" i="1"/>
  <c r="D404" i="1"/>
  <c r="C404" i="1"/>
  <c r="O403" i="1"/>
  <c r="N403" i="1"/>
  <c r="M403" i="1"/>
  <c r="J403" i="1"/>
  <c r="I403" i="1"/>
  <c r="H403" i="1"/>
  <c r="E403" i="1"/>
  <c r="D403" i="1"/>
  <c r="C403" i="1"/>
  <c r="O402" i="1"/>
  <c r="N402" i="1"/>
  <c r="M402" i="1"/>
  <c r="J402" i="1"/>
  <c r="I402" i="1"/>
  <c r="H402" i="1"/>
  <c r="E402" i="1"/>
  <c r="D402" i="1"/>
  <c r="C402" i="1"/>
  <c r="O401" i="1"/>
  <c r="N401" i="1"/>
  <c r="M401" i="1"/>
  <c r="J401" i="1"/>
  <c r="I401" i="1"/>
  <c r="H401" i="1"/>
  <c r="E401" i="1"/>
  <c r="D401" i="1"/>
  <c r="C401" i="1"/>
  <c r="O400" i="1"/>
  <c r="N400" i="1"/>
  <c r="M400" i="1"/>
  <c r="J400" i="1"/>
  <c r="I400" i="1"/>
  <c r="H400" i="1"/>
  <c r="E400" i="1"/>
  <c r="D400" i="1"/>
  <c r="C400" i="1"/>
  <c r="O399" i="1"/>
  <c r="N399" i="1"/>
  <c r="M399" i="1"/>
  <c r="J399" i="1"/>
  <c r="I399" i="1"/>
  <c r="H399" i="1"/>
  <c r="E399" i="1"/>
  <c r="D399" i="1"/>
  <c r="C399" i="1"/>
  <c r="O398" i="1"/>
  <c r="N398" i="1"/>
  <c r="M398" i="1"/>
  <c r="J398" i="1"/>
  <c r="I398" i="1"/>
  <c r="H398" i="1"/>
  <c r="E398" i="1"/>
  <c r="D398" i="1"/>
  <c r="C398" i="1"/>
  <c r="O397" i="1"/>
  <c r="N397" i="1"/>
  <c r="M397" i="1"/>
  <c r="J397" i="1"/>
  <c r="I397" i="1"/>
  <c r="H397" i="1"/>
  <c r="E397" i="1"/>
  <c r="D397" i="1"/>
  <c r="C397" i="1"/>
  <c r="O396" i="1"/>
  <c r="N396" i="1"/>
  <c r="M396" i="1"/>
  <c r="J396" i="1"/>
  <c r="I396" i="1"/>
  <c r="H396" i="1"/>
  <c r="E396" i="1"/>
  <c r="D396" i="1"/>
  <c r="C396" i="1"/>
  <c r="O395" i="1"/>
  <c r="N395" i="1"/>
  <c r="M395" i="1"/>
  <c r="J395" i="1"/>
  <c r="I395" i="1"/>
  <c r="H395" i="1"/>
  <c r="E395" i="1"/>
  <c r="D395" i="1"/>
  <c r="C395" i="1"/>
  <c r="O394" i="1"/>
  <c r="N394" i="1"/>
  <c r="M394" i="1"/>
  <c r="J394" i="1"/>
  <c r="I394" i="1"/>
  <c r="H394" i="1"/>
  <c r="E394" i="1"/>
  <c r="D394" i="1"/>
  <c r="C394" i="1"/>
  <c r="O393" i="1"/>
  <c r="N393" i="1"/>
  <c r="M393" i="1"/>
  <c r="J393" i="1"/>
  <c r="I393" i="1"/>
  <c r="H393" i="1"/>
  <c r="E393" i="1"/>
  <c r="D393" i="1"/>
  <c r="C393" i="1"/>
  <c r="O392" i="1"/>
  <c r="N392" i="1"/>
  <c r="M392" i="1"/>
  <c r="J392" i="1"/>
  <c r="I392" i="1"/>
  <c r="H392" i="1"/>
  <c r="E392" i="1"/>
  <c r="D392" i="1"/>
  <c r="C392" i="1"/>
  <c r="O391" i="1"/>
  <c r="N391" i="1"/>
  <c r="M391" i="1"/>
  <c r="J391" i="1"/>
  <c r="I391" i="1"/>
  <c r="H391" i="1"/>
  <c r="E391" i="1"/>
  <c r="D391" i="1"/>
  <c r="C391" i="1"/>
  <c r="O390" i="1"/>
  <c r="N390" i="1"/>
  <c r="M390" i="1"/>
  <c r="J390" i="1"/>
  <c r="I390" i="1"/>
  <c r="H390" i="1"/>
  <c r="E390" i="1"/>
  <c r="D390" i="1"/>
  <c r="C390" i="1"/>
  <c r="O389" i="1"/>
  <c r="N389" i="1"/>
  <c r="M389" i="1"/>
  <c r="J389" i="1"/>
  <c r="I389" i="1"/>
  <c r="H389" i="1"/>
  <c r="E389" i="1"/>
  <c r="D389" i="1"/>
  <c r="C389" i="1"/>
  <c r="O388" i="1"/>
  <c r="N388" i="1"/>
  <c r="M388" i="1"/>
  <c r="J388" i="1"/>
  <c r="I388" i="1"/>
  <c r="H388" i="1"/>
  <c r="E388" i="1"/>
  <c r="D388" i="1"/>
  <c r="C388" i="1"/>
  <c r="O387" i="1"/>
  <c r="N387" i="1"/>
  <c r="M387" i="1"/>
  <c r="J387" i="1"/>
  <c r="I387" i="1"/>
  <c r="H387" i="1"/>
  <c r="E387" i="1"/>
  <c r="D387" i="1"/>
  <c r="C387" i="1"/>
  <c r="O386" i="1"/>
  <c r="N386" i="1"/>
  <c r="M386" i="1"/>
  <c r="J386" i="1"/>
  <c r="I386" i="1"/>
  <c r="H386" i="1"/>
  <c r="E386" i="1"/>
  <c r="D386" i="1"/>
  <c r="C386" i="1"/>
  <c r="O385" i="1"/>
  <c r="N385" i="1"/>
  <c r="M385" i="1"/>
  <c r="J385" i="1"/>
  <c r="I385" i="1"/>
  <c r="H385" i="1"/>
  <c r="E385" i="1"/>
  <c r="D385" i="1"/>
  <c r="C385" i="1"/>
  <c r="O384" i="1"/>
  <c r="N384" i="1"/>
  <c r="M384" i="1"/>
  <c r="J384" i="1"/>
  <c r="I384" i="1"/>
  <c r="H384" i="1"/>
  <c r="E384" i="1"/>
  <c r="D384" i="1"/>
  <c r="C384" i="1"/>
  <c r="O383" i="1"/>
  <c r="N383" i="1"/>
  <c r="M383" i="1"/>
  <c r="J383" i="1"/>
  <c r="I383" i="1"/>
  <c r="H383" i="1"/>
  <c r="E383" i="1"/>
  <c r="D383" i="1"/>
  <c r="C383" i="1"/>
  <c r="O382" i="1"/>
  <c r="N382" i="1"/>
  <c r="M382" i="1"/>
  <c r="J382" i="1"/>
  <c r="I382" i="1"/>
  <c r="H382" i="1"/>
  <c r="E382" i="1"/>
  <c r="D382" i="1"/>
  <c r="C382" i="1"/>
  <c r="O381" i="1"/>
  <c r="N381" i="1"/>
  <c r="M381" i="1"/>
  <c r="J381" i="1"/>
  <c r="I381" i="1"/>
  <c r="H381" i="1"/>
  <c r="E381" i="1"/>
  <c r="D381" i="1"/>
  <c r="C381" i="1"/>
  <c r="O380" i="1"/>
  <c r="N380" i="1"/>
  <c r="M380" i="1"/>
  <c r="J380" i="1"/>
  <c r="I380" i="1"/>
  <c r="H380" i="1"/>
  <c r="E380" i="1"/>
  <c r="D380" i="1"/>
  <c r="C380" i="1"/>
  <c r="O379" i="1"/>
  <c r="N379" i="1"/>
  <c r="M379" i="1"/>
  <c r="J379" i="1"/>
  <c r="I379" i="1"/>
  <c r="H379" i="1"/>
  <c r="E379" i="1"/>
  <c r="D379" i="1"/>
  <c r="C379" i="1"/>
  <c r="O378" i="1"/>
  <c r="N378" i="1"/>
  <c r="M378" i="1"/>
  <c r="J378" i="1"/>
  <c r="I378" i="1"/>
  <c r="H378" i="1"/>
  <c r="E378" i="1"/>
  <c r="D378" i="1"/>
  <c r="C378" i="1"/>
  <c r="O377" i="1"/>
  <c r="N377" i="1"/>
  <c r="M377" i="1"/>
  <c r="J377" i="1"/>
  <c r="I377" i="1"/>
  <c r="H377" i="1"/>
  <c r="E377" i="1"/>
  <c r="D377" i="1"/>
  <c r="C377" i="1"/>
  <c r="O376" i="1"/>
  <c r="N376" i="1"/>
  <c r="M376" i="1"/>
  <c r="J376" i="1"/>
  <c r="I376" i="1"/>
  <c r="H376" i="1"/>
  <c r="E376" i="1"/>
  <c r="D376" i="1"/>
  <c r="C376" i="1"/>
  <c r="O375" i="1"/>
  <c r="N375" i="1"/>
  <c r="M375" i="1"/>
  <c r="J375" i="1"/>
  <c r="I375" i="1"/>
  <c r="H375" i="1"/>
  <c r="E375" i="1"/>
  <c r="D375" i="1"/>
  <c r="C375" i="1"/>
  <c r="O374" i="1"/>
  <c r="N374" i="1"/>
  <c r="M374" i="1"/>
  <c r="J374" i="1"/>
  <c r="I374" i="1"/>
  <c r="H374" i="1"/>
  <c r="E374" i="1"/>
  <c r="D374" i="1"/>
  <c r="C374" i="1"/>
  <c r="O373" i="1"/>
  <c r="N373" i="1"/>
  <c r="M373" i="1"/>
  <c r="J373" i="1"/>
  <c r="I373" i="1"/>
  <c r="H373" i="1"/>
  <c r="E373" i="1"/>
  <c r="D373" i="1"/>
  <c r="C373" i="1"/>
  <c r="O372" i="1"/>
  <c r="N372" i="1"/>
  <c r="M372" i="1"/>
  <c r="J372" i="1"/>
  <c r="I372" i="1"/>
  <c r="H372" i="1"/>
  <c r="E372" i="1"/>
  <c r="D372" i="1"/>
  <c r="C372" i="1"/>
  <c r="O371" i="1"/>
  <c r="N371" i="1"/>
  <c r="M371" i="1"/>
  <c r="J371" i="1"/>
  <c r="I371" i="1"/>
  <c r="H371" i="1"/>
  <c r="E371" i="1"/>
  <c r="D371" i="1"/>
  <c r="C371" i="1"/>
  <c r="O370" i="1"/>
  <c r="N370" i="1"/>
  <c r="M370" i="1"/>
  <c r="J370" i="1"/>
  <c r="I370" i="1"/>
  <c r="H370" i="1"/>
  <c r="E370" i="1"/>
  <c r="D370" i="1"/>
  <c r="C370" i="1"/>
  <c r="O369" i="1"/>
  <c r="N369" i="1"/>
  <c r="M369" i="1"/>
  <c r="J369" i="1"/>
  <c r="I369" i="1"/>
  <c r="H369" i="1"/>
  <c r="E369" i="1"/>
  <c r="D369" i="1"/>
  <c r="C369" i="1"/>
  <c r="O368" i="1"/>
  <c r="N368" i="1"/>
  <c r="M368" i="1"/>
  <c r="J368" i="1"/>
  <c r="I368" i="1"/>
  <c r="H368" i="1"/>
  <c r="E368" i="1"/>
  <c r="D368" i="1"/>
  <c r="C368" i="1"/>
  <c r="O367" i="1"/>
  <c r="N367" i="1"/>
  <c r="M367" i="1"/>
  <c r="J367" i="1"/>
  <c r="I367" i="1"/>
  <c r="H367" i="1"/>
  <c r="E367" i="1"/>
  <c r="D367" i="1"/>
  <c r="C367" i="1"/>
  <c r="O366" i="1"/>
  <c r="N366" i="1"/>
  <c r="M366" i="1"/>
  <c r="J366" i="1"/>
  <c r="I366" i="1"/>
  <c r="H366" i="1"/>
  <c r="E366" i="1"/>
  <c r="D366" i="1"/>
  <c r="C366" i="1"/>
  <c r="O365" i="1"/>
  <c r="N365" i="1"/>
  <c r="M365" i="1"/>
  <c r="J365" i="1"/>
  <c r="I365" i="1"/>
  <c r="H365" i="1"/>
  <c r="E365" i="1"/>
  <c r="D365" i="1"/>
  <c r="C365" i="1"/>
  <c r="O364" i="1"/>
  <c r="N364" i="1"/>
  <c r="M364" i="1"/>
  <c r="J364" i="1"/>
  <c r="I364" i="1"/>
  <c r="H364" i="1"/>
  <c r="E364" i="1"/>
  <c r="D364" i="1"/>
  <c r="C364" i="1"/>
  <c r="O363" i="1"/>
  <c r="N363" i="1"/>
  <c r="M363" i="1"/>
  <c r="J363" i="1"/>
  <c r="I363" i="1"/>
  <c r="H363" i="1"/>
  <c r="E363" i="1"/>
  <c r="D363" i="1"/>
  <c r="C363" i="1"/>
  <c r="O362" i="1"/>
  <c r="N362" i="1"/>
  <c r="M362" i="1"/>
  <c r="J362" i="1"/>
  <c r="I362" i="1"/>
  <c r="H362" i="1"/>
  <c r="E362" i="1"/>
  <c r="D362" i="1"/>
  <c r="C362" i="1"/>
  <c r="O361" i="1"/>
  <c r="N361" i="1"/>
  <c r="M361" i="1"/>
  <c r="J361" i="1"/>
  <c r="I361" i="1"/>
  <c r="H361" i="1"/>
  <c r="E361" i="1"/>
  <c r="D361" i="1"/>
  <c r="C361" i="1"/>
  <c r="O360" i="1"/>
  <c r="N360" i="1"/>
  <c r="M360" i="1"/>
  <c r="J360" i="1"/>
  <c r="I360" i="1"/>
  <c r="H360" i="1"/>
  <c r="E360" i="1"/>
  <c r="D360" i="1"/>
  <c r="C360" i="1"/>
  <c r="O359" i="1"/>
  <c r="N359" i="1"/>
  <c r="M359" i="1"/>
  <c r="J359" i="1"/>
  <c r="I359" i="1"/>
  <c r="H359" i="1"/>
  <c r="E359" i="1"/>
  <c r="D359" i="1"/>
  <c r="C359" i="1"/>
  <c r="O358" i="1"/>
  <c r="N358" i="1"/>
  <c r="M358" i="1"/>
  <c r="J358" i="1"/>
  <c r="I358" i="1"/>
  <c r="H358" i="1"/>
  <c r="E358" i="1"/>
  <c r="D358" i="1"/>
  <c r="C358" i="1"/>
  <c r="O357" i="1"/>
  <c r="N357" i="1"/>
  <c r="M357" i="1"/>
  <c r="J357" i="1"/>
  <c r="I357" i="1"/>
  <c r="H357" i="1"/>
  <c r="E357" i="1"/>
  <c r="D357" i="1"/>
  <c r="C357" i="1"/>
  <c r="O356" i="1"/>
  <c r="N356" i="1"/>
  <c r="M356" i="1"/>
  <c r="J356" i="1"/>
  <c r="I356" i="1"/>
  <c r="H356" i="1"/>
  <c r="E356" i="1"/>
  <c r="D356" i="1"/>
  <c r="C356" i="1"/>
  <c r="O355" i="1"/>
  <c r="N355" i="1"/>
  <c r="M355" i="1"/>
  <c r="J355" i="1"/>
  <c r="I355" i="1"/>
  <c r="H355" i="1"/>
  <c r="E355" i="1"/>
  <c r="D355" i="1"/>
  <c r="C355" i="1"/>
  <c r="O354" i="1"/>
  <c r="N354" i="1"/>
  <c r="M354" i="1"/>
  <c r="J354" i="1"/>
  <c r="I354" i="1"/>
  <c r="H354" i="1"/>
  <c r="E354" i="1"/>
  <c r="D354" i="1"/>
  <c r="C354" i="1"/>
  <c r="O353" i="1"/>
  <c r="N353" i="1"/>
  <c r="M353" i="1"/>
  <c r="J353" i="1"/>
  <c r="I353" i="1"/>
  <c r="H353" i="1"/>
  <c r="E353" i="1"/>
  <c r="D353" i="1"/>
  <c r="C353" i="1"/>
  <c r="O352" i="1"/>
  <c r="N352" i="1"/>
  <c r="M352" i="1"/>
  <c r="J352" i="1"/>
  <c r="I352" i="1"/>
  <c r="H352" i="1"/>
  <c r="E352" i="1"/>
  <c r="D352" i="1"/>
  <c r="C352" i="1"/>
  <c r="O351" i="1"/>
  <c r="N351" i="1"/>
  <c r="M351" i="1"/>
  <c r="J351" i="1"/>
  <c r="I351" i="1"/>
  <c r="H351" i="1"/>
  <c r="E351" i="1"/>
  <c r="D351" i="1"/>
  <c r="C351" i="1"/>
  <c r="O350" i="1"/>
  <c r="N350" i="1"/>
  <c r="M350" i="1"/>
  <c r="J350" i="1"/>
  <c r="I350" i="1"/>
  <c r="H350" i="1"/>
  <c r="E350" i="1"/>
  <c r="D350" i="1"/>
  <c r="C350" i="1"/>
  <c r="O349" i="1"/>
  <c r="N349" i="1"/>
  <c r="M349" i="1"/>
  <c r="J349" i="1"/>
  <c r="I349" i="1"/>
  <c r="H349" i="1"/>
  <c r="E349" i="1"/>
  <c r="D349" i="1"/>
  <c r="C349" i="1"/>
  <c r="O348" i="1"/>
  <c r="N348" i="1"/>
  <c r="M348" i="1"/>
  <c r="J348" i="1"/>
  <c r="I348" i="1"/>
  <c r="H348" i="1"/>
  <c r="E348" i="1"/>
  <c r="D348" i="1"/>
  <c r="C348" i="1"/>
  <c r="O347" i="1"/>
  <c r="N347" i="1"/>
  <c r="M347" i="1"/>
  <c r="J347" i="1"/>
  <c r="I347" i="1"/>
  <c r="H347" i="1"/>
  <c r="E347" i="1"/>
  <c r="D347" i="1"/>
  <c r="C347" i="1"/>
  <c r="O346" i="1"/>
  <c r="N346" i="1"/>
  <c r="M346" i="1"/>
  <c r="J346" i="1"/>
  <c r="I346" i="1"/>
  <c r="H346" i="1"/>
  <c r="E346" i="1"/>
  <c r="D346" i="1"/>
  <c r="C346" i="1"/>
  <c r="O345" i="1"/>
  <c r="N345" i="1"/>
  <c r="M345" i="1"/>
  <c r="J345" i="1"/>
  <c r="I345" i="1"/>
  <c r="H345" i="1"/>
  <c r="E345" i="1"/>
  <c r="D345" i="1"/>
  <c r="C345" i="1"/>
  <c r="O344" i="1"/>
  <c r="N344" i="1"/>
  <c r="M344" i="1"/>
  <c r="J344" i="1"/>
  <c r="I344" i="1"/>
  <c r="H344" i="1"/>
  <c r="E344" i="1"/>
  <c r="D344" i="1"/>
  <c r="C344" i="1"/>
  <c r="O343" i="1"/>
  <c r="N343" i="1"/>
  <c r="M343" i="1"/>
  <c r="J343" i="1"/>
  <c r="I343" i="1"/>
  <c r="H343" i="1"/>
  <c r="E343" i="1"/>
  <c r="D343" i="1"/>
  <c r="C343" i="1"/>
  <c r="O342" i="1"/>
  <c r="N342" i="1"/>
  <c r="M342" i="1"/>
  <c r="J342" i="1"/>
  <c r="I342" i="1"/>
  <c r="H342" i="1"/>
  <c r="E342" i="1"/>
  <c r="D342" i="1"/>
  <c r="C342" i="1"/>
  <c r="O341" i="1"/>
  <c r="N341" i="1"/>
  <c r="M341" i="1"/>
  <c r="J341" i="1"/>
  <c r="I341" i="1"/>
  <c r="H341" i="1"/>
  <c r="E341" i="1"/>
  <c r="D341" i="1"/>
  <c r="C341" i="1"/>
  <c r="O340" i="1"/>
  <c r="N340" i="1"/>
  <c r="M340" i="1"/>
  <c r="J340" i="1"/>
  <c r="I340" i="1"/>
  <c r="H340" i="1"/>
  <c r="E340" i="1"/>
  <c r="D340" i="1"/>
  <c r="C340" i="1"/>
  <c r="O339" i="1"/>
  <c r="N339" i="1"/>
  <c r="M339" i="1"/>
  <c r="J339" i="1"/>
  <c r="I339" i="1"/>
  <c r="H339" i="1"/>
  <c r="E339" i="1"/>
  <c r="D339" i="1"/>
  <c r="C339" i="1"/>
  <c r="O338" i="1"/>
  <c r="N338" i="1"/>
  <c r="M338" i="1"/>
  <c r="J338" i="1"/>
  <c r="I338" i="1"/>
  <c r="H338" i="1"/>
  <c r="E338" i="1"/>
  <c r="D338" i="1"/>
  <c r="C338" i="1"/>
  <c r="O337" i="1"/>
  <c r="N337" i="1"/>
  <c r="M337" i="1"/>
  <c r="J337" i="1"/>
  <c r="I337" i="1"/>
  <c r="H337" i="1"/>
  <c r="E337" i="1"/>
  <c r="D337" i="1"/>
  <c r="C337" i="1"/>
  <c r="O336" i="1"/>
  <c r="N336" i="1"/>
  <c r="M336" i="1"/>
  <c r="J336" i="1"/>
  <c r="I336" i="1"/>
  <c r="H336" i="1"/>
  <c r="E336" i="1"/>
  <c r="D336" i="1"/>
  <c r="C336" i="1"/>
  <c r="O335" i="1"/>
  <c r="N335" i="1"/>
  <c r="M335" i="1"/>
  <c r="J335" i="1"/>
  <c r="I335" i="1"/>
  <c r="H335" i="1"/>
  <c r="E335" i="1"/>
  <c r="D335" i="1"/>
  <c r="C335" i="1"/>
  <c r="O334" i="1"/>
  <c r="N334" i="1"/>
  <c r="M334" i="1"/>
  <c r="J334" i="1"/>
  <c r="I334" i="1"/>
  <c r="H334" i="1"/>
  <c r="E334" i="1"/>
  <c r="D334" i="1"/>
  <c r="C334" i="1"/>
  <c r="O333" i="1"/>
  <c r="N333" i="1"/>
  <c r="M333" i="1"/>
  <c r="J333" i="1"/>
  <c r="I333" i="1"/>
  <c r="H333" i="1"/>
  <c r="E333" i="1"/>
  <c r="D333" i="1"/>
  <c r="C333" i="1"/>
  <c r="O332" i="1"/>
  <c r="N332" i="1"/>
  <c r="M332" i="1"/>
  <c r="J332" i="1"/>
  <c r="I332" i="1"/>
  <c r="H332" i="1"/>
  <c r="E332" i="1"/>
  <c r="D332" i="1"/>
  <c r="C332" i="1"/>
  <c r="O331" i="1"/>
  <c r="N331" i="1"/>
  <c r="M331" i="1"/>
  <c r="J331" i="1"/>
  <c r="I331" i="1"/>
  <c r="H331" i="1"/>
  <c r="E331" i="1"/>
  <c r="D331" i="1"/>
  <c r="C331" i="1"/>
  <c r="O330" i="1"/>
  <c r="N330" i="1"/>
  <c r="M330" i="1"/>
  <c r="J330" i="1"/>
  <c r="I330" i="1"/>
  <c r="H330" i="1"/>
  <c r="E330" i="1"/>
  <c r="D330" i="1"/>
  <c r="C330" i="1"/>
  <c r="O329" i="1"/>
  <c r="N329" i="1"/>
  <c r="M329" i="1"/>
  <c r="J329" i="1"/>
  <c r="I329" i="1"/>
  <c r="H329" i="1"/>
  <c r="E329" i="1"/>
  <c r="D329" i="1"/>
  <c r="C329" i="1"/>
  <c r="O328" i="1"/>
  <c r="N328" i="1"/>
  <c r="M328" i="1"/>
  <c r="J328" i="1"/>
  <c r="I328" i="1"/>
  <c r="H328" i="1"/>
  <c r="E328" i="1"/>
  <c r="D328" i="1"/>
  <c r="C328" i="1"/>
  <c r="O327" i="1"/>
  <c r="N327" i="1"/>
  <c r="M327" i="1"/>
  <c r="J327" i="1"/>
  <c r="I327" i="1"/>
  <c r="H327" i="1"/>
  <c r="E327" i="1"/>
  <c r="D327" i="1"/>
  <c r="C327" i="1"/>
  <c r="O326" i="1"/>
  <c r="N326" i="1"/>
  <c r="M326" i="1"/>
  <c r="J326" i="1"/>
  <c r="I326" i="1"/>
  <c r="H326" i="1"/>
  <c r="E326" i="1"/>
  <c r="D326" i="1"/>
  <c r="C326" i="1"/>
  <c r="O325" i="1"/>
  <c r="N325" i="1"/>
  <c r="M325" i="1"/>
  <c r="J325" i="1"/>
  <c r="I325" i="1"/>
  <c r="H325" i="1"/>
  <c r="E325" i="1"/>
  <c r="D325" i="1"/>
  <c r="C325" i="1"/>
  <c r="O324" i="1"/>
  <c r="N324" i="1"/>
  <c r="M324" i="1"/>
  <c r="J324" i="1"/>
  <c r="I324" i="1"/>
  <c r="H324" i="1"/>
  <c r="E324" i="1"/>
  <c r="D324" i="1"/>
  <c r="C324" i="1"/>
  <c r="O323" i="1"/>
  <c r="N323" i="1"/>
  <c r="M323" i="1"/>
  <c r="J323" i="1"/>
  <c r="I323" i="1"/>
  <c r="H323" i="1"/>
  <c r="E323" i="1"/>
  <c r="D323" i="1"/>
  <c r="C323" i="1"/>
  <c r="O322" i="1"/>
  <c r="N322" i="1"/>
  <c r="M322" i="1"/>
  <c r="J322" i="1"/>
  <c r="I322" i="1"/>
  <c r="H322" i="1"/>
  <c r="E322" i="1"/>
  <c r="D322" i="1"/>
  <c r="C322" i="1"/>
  <c r="O321" i="1"/>
  <c r="N321" i="1"/>
  <c r="M321" i="1"/>
  <c r="J321" i="1"/>
  <c r="I321" i="1"/>
  <c r="H321" i="1"/>
  <c r="E321" i="1"/>
  <c r="D321" i="1"/>
  <c r="C321" i="1"/>
  <c r="O320" i="1"/>
  <c r="N320" i="1"/>
  <c r="M320" i="1"/>
  <c r="J320" i="1"/>
  <c r="I320" i="1"/>
  <c r="H320" i="1"/>
  <c r="E320" i="1"/>
  <c r="D320" i="1"/>
  <c r="C320" i="1"/>
  <c r="O319" i="1"/>
  <c r="N319" i="1"/>
  <c r="M319" i="1"/>
  <c r="J319" i="1"/>
  <c r="I319" i="1"/>
  <c r="H319" i="1"/>
  <c r="E319" i="1"/>
  <c r="D319" i="1"/>
  <c r="C319" i="1"/>
  <c r="O318" i="1"/>
  <c r="N318" i="1"/>
  <c r="M318" i="1"/>
  <c r="J318" i="1"/>
  <c r="I318" i="1"/>
  <c r="H318" i="1"/>
  <c r="E318" i="1"/>
  <c r="D318" i="1"/>
  <c r="C318" i="1"/>
  <c r="O317" i="1"/>
  <c r="N317" i="1"/>
  <c r="M317" i="1"/>
  <c r="J317" i="1"/>
  <c r="I317" i="1"/>
  <c r="H317" i="1"/>
  <c r="E317" i="1"/>
  <c r="D317" i="1"/>
  <c r="C317" i="1"/>
  <c r="O316" i="1"/>
  <c r="N316" i="1"/>
  <c r="M316" i="1"/>
  <c r="J316" i="1"/>
  <c r="I316" i="1"/>
  <c r="H316" i="1"/>
  <c r="E316" i="1"/>
  <c r="D316" i="1"/>
  <c r="C316" i="1"/>
  <c r="O315" i="1"/>
  <c r="N315" i="1"/>
  <c r="M315" i="1"/>
  <c r="J315" i="1"/>
  <c r="I315" i="1"/>
  <c r="H315" i="1"/>
  <c r="E315" i="1"/>
  <c r="D315" i="1"/>
  <c r="C315" i="1"/>
  <c r="O314" i="1"/>
  <c r="N314" i="1"/>
  <c r="M314" i="1"/>
  <c r="J314" i="1"/>
  <c r="I314" i="1"/>
  <c r="H314" i="1"/>
  <c r="E314" i="1"/>
  <c r="D314" i="1"/>
  <c r="C314" i="1"/>
  <c r="O313" i="1"/>
  <c r="N313" i="1"/>
  <c r="M313" i="1"/>
  <c r="J313" i="1"/>
  <c r="I313" i="1"/>
  <c r="H313" i="1"/>
  <c r="E313" i="1"/>
  <c r="D313" i="1"/>
  <c r="C313" i="1"/>
  <c r="O312" i="1"/>
  <c r="N312" i="1"/>
  <c r="M312" i="1"/>
  <c r="J312" i="1"/>
  <c r="I312" i="1"/>
  <c r="H312" i="1"/>
  <c r="E312" i="1"/>
  <c r="D312" i="1"/>
  <c r="C312" i="1"/>
  <c r="O311" i="1"/>
  <c r="N311" i="1"/>
  <c r="M311" i="1"/>
  <c r="J311" i="1"/>
  <c r="I311" i="1"/>
  <c r="H311" i="1"/>
  <c r="E311" i="1"/>
  <c r="D311" i="1"/>
  <c r="C311" i="1"/>
  <c r="O310" i="1"/>
  <c r="N310" i="1"/>
  <c r="M310" i="1"/>
  <c r="J310" i="1"/>
  <c r="I310" i="1"/>
  <c r="H310" i="1"/>
  <c r="E310" i="1"/>
  <c r="D310" i="1"/>
  <c r="C310" i="1"/>
  <c r="O309" i="1"/>
  <c r="N309" i="1"/>
  <c r="M309" i="1"/>
  <c r="J309" i="1"/>
  <c r="I309" i="1"/>
  <c r="H309" i="1"/>
  <c r="E309" i="1"/>
  <c r="D309" i="1"/>
  <c r="C309" i="1"/>
  <c r="O308" i="1"/>
  <c r="N308" i="1"/>
  <c r="M308" i="1"/>
  <c r="J308" i="1"/>
  <c r="I308" i="1"/>
  <c r="H308" i="1"/>
  <c r="E308" i="1"/>
  <c r="D308" i="1"/>
  <c r="C308" i="1"/>
  <c r="O307" i="1"/>
  <c r="N307" i="1"/>
  <c r="M307" i="1"/>
  <c r="J307" i="1"/>
  <c r="I307" i="1"/>
  <c r="H307" i="1"/>
  <c r="E307" i="1"/>
  <c r="D307" i="1"/>
  <c r="C307" i="1"/>
  <c r="O306" i="1"/>
  <c r="N306" i="1"/>
  <c r="M306" i="1"/>
  <c r="J306" i="1"/>
  <c r="I306" i="1"/>
  <c r="H306" i="1"/>
  <c r="E306" i="1"/>
  <c r="D306" i="1"/>
  <c r="C306" i="1"/>
  <c r="O305" i="1"/>
  <c r="N305" i="1"/>
  <c r="M305" i="1"/>
  <c r="J305" i="1"/>
  <c r="I305" i="1"/>
  <c r="H305" i="1"/>
  <c r="E305" i="1"/>
  <c r="D305" i="1"/>
  <c r="C305" i="1"/>
  <c r="O304" i="1"/>
  <c r="N304" i="1"/>
  <c r="M304" i="1"/>
  <c r="J304" i="1"/>
  <c r="I304" i="1"/>
  <c r="H304" i="1"/>
  <c r="E304" i="1"/>
  <c r="D304" i="1"/>
  <c r="C304" i="1"/>
  <c r="O303" i="1"/>
  <c r="N303" i="1"/>
  <c r="M303" i="1"/>
  <c r="J303" i="1"/>
  <c r="I303" i="1"/>
  <c r="H303" i="1"/>
  <c r="E303" i="1"/>
  <c r="D303" i="1"/>
  <c r="C303" i="1"/>
  <c r="O302" i="1"/>
  <c r="N302" i="1"/>
  <c r="M302" i="1"/>
  <c r="J302" i="1"/>
  <c r="I302" i="1"/>
  <c r="H302" i="1"/>
  <c r="E302" i="1"/>
  <c r="D302" i="1"/>
  <c r="C302" i="1"/>
  <c r="O301" i="1"/>
  <c r="N301" i="1"/>
  <c r="M301" i="1"/>
  <c r="J301" i="1"/>
  <c r="I301" i="1"/>
  <c r="H301" i="1"/>
  <c r="E301" i="1"/>
  <c r="D301" i="1"/>
  <c r="C301" i="1"/>
  <c r="O300" i="1"/>
  <c r="N300" i="1"/>
  <c r="M300" i="1"/>
  <c r="J300" i="1"/>
  <c r="I300" i="1"/>
  <c r="H300" i="1"/>
  <c r="E300" i="1"/>
  <c r="D300" i="1"/>
  <c r="C300" i="1"/>
  <c r="O299" i="1"/>
  <c r="N299" i="1"/>
  <c r="M299" i="1"/>
  <c r="J299" i="1"/>
  <c r="I299" i="1"/>
  <c r="H299" i="1"/>
  <c r="E299" i="1"/>
  <c r="D299" i="1"/>
  <c r="C299" i="1"/>
  <c r="O298" i="1"/>
  <c r="N298" i="1"/>
  <c r="M298" i="1"/>
  <c r="J298" i="1"/>
  <c r="I298" i="1"/>
  <c r="H298" i="1"/>
  <c r="E298" i="1"/>
  <c r="D298" i="1"/>
  <c r="C298" i="1"/>
  <c r="O297" i="1"/>
  <c r="N297" i="1"/>
  <c r="M297" i="1"/>
  <c r="J297" i="1"/>
  <c r="I297" i="1"/>
  <c r="H297" i="1"/>
  <c r="E297" i="1"/>
  <c r="D297" i="1"/>
  <c r="C297" i="1"/>
  <c r="O296" i="1"/>
  <c r="N296" i="1"/>
  <c r="M296" i="1"/>
  <c r="J296" i="1"/>
  <c r="I296" i="1"/>
  <c r="H296" i="1"/>
  <c r="E296" i="1"/>
  <c r="D296" i="1"/>
  <c r="C296" i="1"/>
  <c r="O295" i="1"/>
  <c r="N295" i="1"/>
  <c r="M295" i="1"/>
  <c r="J295" i="1"/>
  <c r="I295" i="1"/>
  <c r="H295" i="1"/>
  <c r="E295" i="1"/>
  <c r="D295" i="1"/>
  <c r="C295" i="1"/>
  <c r="O294" i="1"/>
  <c r="N294" i="1"/>
  <c r="M294" i="1"/>
  <c r="J294" i="1"/>
  <c r="I294" i="1"/>
  <c r="H294" i="1"/>
  <c r="E294" i="1"/>
  <c r="D294" i="1"/>
  <c r="C294" i="1"/>
  <c r="O293" i="1"/>
  <c r="N293" i="1"/>
  <c r="M293" i="1"/>
  <c r="J293" i="1"/>
  <c r="I293" i="1"/>
  <c r="H293" i="1"/>
  <c r="E293" i="1"/>
  <c r="D293" i="1"/>
  <c r="C293" i="1"/>
  <c r="O292" i="1"/>
  <c r="N292" i="1"/>
  <c r="M292" i="1"/>
  <c r="J292" i="1"/>
  <c r="I292" i="1"/>
  <c r="H292" i="1"/>
  <c r="E292" i="1"/>
  <c r="D292" i="1"/>
  <c r="C292" i="1"/>
  <c r="O291" i="1"/>
  <c r="N291" i="1"/>
  <c r="M291" i="1"/>
  <c r="J291" i="1"/>
  <c r="I291" i="1"/>
  <c r="H291" i="1"/>
  <c r="E291" i="1"/>
  <c r="D291" i="1"/>
  <c r="C291" i="1"/>
  <c r="O290" i="1"/>
  <c r="N290" i="1"/>
  <c r="M290" i="1"/>
  <c r="J290" i="1"/>
  <c r="I290" i="1"/>
  <c r="H290" i="1"/>
  <c r="E290" i="1"/>
  <c r="D290" i="1"/>
  <c r="C290" i="1"/>
  <c r="O289" i="1"/>
  <c r="N289" i="1"/>
  <c r="M289" i="1"/>
  <c r="J289" i="1"/>
  <c r="I289" i="1"/>
  <c r="H289" i="1"/>
  <c r="E289" i="1"/>
  <c r="D289" i="1"/>
  <c r="C289" i="1"/>
  <c r="O288" i="1"/>
  <c r="N288" i="1"/>
  <c r="M288" i="1"/>
  <c r="J288" i="1"/>
  <c r="I288" i="1"/>
  <c r="H288" i="1"/>
  <c r="E288" i="1"/>
  <c r="D288" i="1"/>
  <c r="C288" i="1"/>
  <c r="O287" i="1"/>
  <c r="N287" i="1"/>
  <c r="M287" i="1"/>
  <c r="J287" i="1"/>
  <c r="I287" i="1"/>
  <c r="H287" i="1"/>
  <c r="E287" i="1"/>
  <c r="D287" i="1"/>
  <c r="C287" i="1"/>
  <c r="O286" i="1"/>
  <c r="N286" i="1"/>
  <c r="M286" i="1"/>
  <c r="J286" i="1"/>
  <c r="I286" i="1"/>
  <c r="H286" i="1"/>
  <c r="E286" i="1"/>
  <c r="D286" i="1"/>
  <c r="C286" i="1"/>
  <c r="O285" i="1"/>
  <c r="N285" i="1"/>
  <c r="M285" i="1"/>
  <c r="J285" i="1"/>
  <c r="I285" i="1"/>
  <c r="H285" i="1"/>
  <c r="E285" i="1"/>
  <c r="D285" i="1"/>
  <c r="C285" i="1"/>
  <c r="O284" i="1"/>
  <c r="N284" i="1"/>
  <c r="M284" i="1"/>
  <c r="J284" i="1"/>
  <c r="I284" i="1"/>
  <c r="H284" i="1"/>
  <c r="E284" i="1"/>
  <c r="D284" i="1"/>
  <c r="C284" i="1"/>
  <c r="O283" i="1"/>
  <c r="N283" i="1"/>
  <c r="M283" i="1"/>
  <c r="J283" i="1"/>
  <c r="I283" i="1"/>
  <c r="H283" i="1"/>
  <c r="E283" i="1"/>
  <c r="D283" i="1"/>
  <c r="C283" i="1"/>
  <c r="O282" i="1"/>
  <c r="N282" i="1"/>
  <c r="M282" i="1"/>
  <c r="J282" i="1"/>
  <c r="I282" i="1"/>
  <c r="H282" i="1"/>
  <c r="E282" i="1"/>
  <c r="D282" i="1"/>
  <c r="C282" i="1"/>
  <c r="O281" i="1"/>
  <c r="N281" i="1"/>
  <c r="M281" i="1"/>
  <c r="J281" i="1"/>
  <c r="I281" i="1"/>
  <c r="H281" i="1"/>
  <c r="E281" i="1"/>
  <c r="D281" i="1"/>
  <c r="C281" i="1"/>
  <c r="O280" i="1"/>
  <c r="N280" i="1"/>
  <c r="M280" i="1"/>
  <c r="J280" i="1"/>
  <c r="I280" i="1"/>
  <c r="H280" i="1"/>
  <c r="E280" i="1"/>
  <c r="D280" i="1"/>
  <c r="C280" i="1"/>
  <c r="O279" i="1"/>
  <c r="N279" i="1"/>
  <c r="M279" i="1"/>
  <c r="J279" i="1"/>
  <c r="I279" i="1"/>
  <c r="H279" i="1"/>
  <c r="E279" i="1"/>
  <c r="D279" i="1"/>
  <c r="C279" i="1"/>
  <c r="O278" i="1"/>
  <c r="N278" i="1"/>
  <c r="M278" i="1"/>
  <c r="J278" i="1"/>
  <c r="I278" i="1"/>
  <c r="H278" i="1"/>
  <c r="E278" i="1"/>
  <c r="D278" i="1"/>
  <c r="C278" i="1"/>
  <c r="O277" i="1"/>
  <c r="N277" i="1"/>
  <c r="M277" i="1"/>
  <c r="J277" i="1"/>
  <c r="I277" i="1"/>
  <c r="H277" i="1"/>
  <c r="E277" i="1"/>
  <c r="D277" i="1"/>
  <c r="C277" i="1"/>
  <c r="O276" i="1"/>
  <c r="N276" i="1"/>
  <c r="M276" i="1"/>
  <c r="J276" i="1"/>
  <c r="I276" i="1"/>
  <c r="H276" i="1"/>
  <c r="E276" i="1"/>
  <c r="D276" i="1"/>
  <c r="C276" i="1"/>
  <c r="O275" i="1"/>
  <c r="N275" i="1"/>
  <c r="M275" i="1"/>
  <c r="J275" i="1"/>
  <c r="I275" i="1"/>
  <c r="H275" i="1"/>
  <c r="E275" i="1"/>
  <c r="D275" i="1"/>
  <c r="C275" i="1"/>
  <c r="O274" i="1"/>
  <c r="N274" i="1"/>
  <c r="M274" i="1"/>
  <c r="J274" i="1"/>
  <c r="I274" i="1"/>
  <c r="H274" i="1"/>
  <c r="E274" i="1"/>
  <c r="D274" i="1"/>
  <c r="C274" i="1"/>
  <c r="O273" i="1"/>
  <c r="N273" i="1"/>
  <c r="M273" i="1"/>
  <c r="J273" i="1"/>
  <c r="I273" i="1"/>
  <c r="H273" i="1"/>
  <c r="E273" i="1"/>
  <c r="D273" i="1"/>
  <c r="C273" i="1"/>
  <c r="O272" i="1"/>
  <c r="N272" i="1"/>
  <c r="M272" i="1"/>
  <c r="J272" i="1"/>
  <c r="I272" i="1"/>
  <c r="H272" i="1"/>
  <c r="E272" i="1"/>
  <c r="D272" i="1"/>
  <c r="C272" i="1"/>
  <c r="O271" i="1"/>
  <c r="N271" i="1"/>
  <c r="M271" i="1"/>
  <c r="J271" i="1"/>
  <c r="I271" i="1"/>
  <c r="H271" i="1"/>
  <c r="E271" i="1"/>
  <c r="D271" i="1"/>
  <c r="C271" i="1"/>
  <c r="O270" i="1"/>
  <c r="N270" i="1"/>
  <c r="M270" i="1"/>
  <c r="J270" i="1"/>
  <c r="I270" i="1"/>
  <c r="H270" i="1"/>
  <c r="E270" i="1"/>
  <c r="D270" i="1"/>
  <c r="C270" i="1"/>
  <c r="O269" i="1"/>
  <c r="N269" i="1"/>
  <c r="M269" i="1"/>
  <c r="J269" i="1"/>
  <c r="I269" i="1"/>
  <c r="H269" i="1"/>
  <c r="E269" i="1"/>
  <c r="D269" i="1"/>
  <c r="C269" i="1"/>
  <c r="O268" i="1"/>
  <c r="N268" i="1"/>
  <c r="M268" i="1"/>
  <c r="J268" i="1"/>
  <c r="I268" i="1"/>
  <c r="H268" i="1"/>
  <c r="E268" i="1"/>
  <c r="D268" i="1"/>
  <c r="C268" i="1"/>
  <c r="O267" i="1"/>
  <c r="N267" i="1"/>
  <c r="M267" i="1"/>
  <c r="J267" i="1"/>
  <c r="I267" i="1"/>
  <c r="H267" i="1"/>
  <c r="E267" i="1"/>
  <c r="D267" i="1"/>
  <c r="C267" i="1"/>
  <c r="O266" i="1"/>
  <c r="N266" i="1"/>
  <c r="M266" i="1"/>
  <c r="J266" i="1"/>
  <c r="I266" i="1"/>
  <c r="H266" i="1"/>
  <c r="E266" i="1"/>
  <c r="D266" i="1"/>
  <c r="C266" i="1"/>
  <c r="O265" i="1"/>
  <c r="N265" i="1"/>
  <c r="M265" i="1"/>
  <c r="J265" i="1"/>
  <c r="I265" i="1"/>
  <c r="H265" i="1"/>
  <c r="E265" i="1"/>
  <c r="D265" i="1"/>
  <c r="C265" i="1"/>
  <c r="O264" i="1"/>
  <c r="N264" i="1"/>
  <c r="M264" i="1"/>
  <c r="J264" i="1"/>
  <c r="I264" i="1"/>
  <c r="H264" i="1"/>
  <c r="E264" i="1"/>
  <c r="D264" i="1"/>
  <c r="C264" i="1"/>
  <c r="O263" i="1"/>
  <c r="N263" i="1"/>
  <c r="M263" i="1"/>
  <c r="J263" i="1"/>
  <c r="I263" i="1"/>
  <c r="H263" i="1"/>
  <c r="E263" i="1"/>
  <c r="D263" i="1"/>
  <c r="C263" i="1"/>
  <c r="O262" i="1"/>
  <c r="N262" i="1"/>
  <c r="M262" i="1"/>
  <c r="J262" i="1"/>
  <c r="I262" i="1"/>
  <c r="H262" i="1"/>
  <c r="E262" i="1"/>
  <c r="D262" i="1"/>
  <c r="C262" i="1"/>
  <c r="O261" i="1"/>
  <c r="N261" i="1"/>
  <c r="M261" i="1"/>
  <c r="J261" i="1"/>
  <c r="I261" i="1"/>
  <c r="H261" i="1"/>
  <c r="E261" i="1"/>
  <c r="D261" i="1"/>
  <c r="C261" i="1"/>
  <c r="O260" i="1"/>
  <c r="N260" i="1"/>
  <c r="M260" i="1"/>
  <c r="J260" i="1"/>
  <c r="I260" i="1"/>
  <c r="H260" i="1"/>
  <c r="E260" i="1"/>
  <c r="D260" i="1"/>
  <c r="C260" i="1"/>
  <c r="O259" i="1"/>
  <c r="N259" i="1"/>
  <c r="M259" i="1"/>
  <c r="J259" i="1"/>
  <c r="I259" i="1"/>
  <c r="H259" i="1"/>
  <c r="E259" i="1"/>
  <c r="D259" i="1"/>
  <c r="C259" i="1"/>
  <c r="O258" i="1"/>
  <c r="N258" i="1"/>
  <c r="M258" i="1"/>
  <c r="J258" i="1"/>
  <c r="I258" i="1"/>
  <c r="H258" i="1"/>
  <c r="E258" i="1"/>
  <c r="D258" i="1"/>
  <c r="C258" i="1"/>
  <c r="O257" i="1"/>
  <c r="N257" i="1"/>
  <c r="M257" i="1"/>
  <c r="J257" i="1"/>
  <c r="I257" i="1"/>
  <c r="H257" i="1"/>
  <c r="E257" i="1"/>
  <c r="D257" i="1"/>
  <c r="C257" i="1"/>
  <c r="O256" i="1"/>
  <c r="N256" i="1"/>
  <c r="M256" i="1"/>
  <c r="J256" i="1"/>
  <c r="I256" i="1"/>
  <c r="H256" i="1"/>
  <c r="E256" i="1"/>
  <c r="D256" i="1"/>
  <c r="C256" i="1"/>
  <c r="O255" i="1"/>
  <c r="N255" i="1"/>
  <c r="M255" i="1"/>
  <c r="J255" i="1"/>
  <c r="I255" i="1"/>
  <c r="H255" i="1"/>
  <c r="E255" i="1"/>
  <c r="D255" i="1"/>
  <c r="C255" i="1"/>
  <c r="O254" i="1"/>
  <c r="N254" i="1"/>
  <c r="M254" i="1"/>
  <c r="J254" i="1"/>
  <c r="I254" i="1"/>
  <c r="H254" i="1"/>
  <c r="E254" i="1"/>
  <c r="D254" i="1"/>
  <c r="C254" i="1"/>
  <c r="O253" i="1"/>
  <c r="N253" i="1"/>
  <c r="M253" i="1"/>
  <c r="J253" i="1"/>
  <c r="I253" i="1"/>
  <c r="H253" i="1"/>
  <c r="E253" i="1"/>
  <c r="D253" i="1"/>
  <c r="C253" i="1"/>
  <c r="O252" i="1"/>
  <c r="N252" i="1"/>
  <c r="M252" i="1"/>
  <c r="J252" i="1"/>
  <c r="I252" i="1"/>
  <c r="H252" i="1"/>
  <c r="E252" i="1"/>
  <c r="D252" i="1"/>
  <c r="C252" i="1"/>
  <c r="O251" i="1"/>
  <c r="N251" i="1"/>
  <c r="M251" i="1"/>
  <c r="J251" i="1"/>
  <c r="I251" i="1"/>
  <c r="H251" i="1"/>
  <c r="E251" i="1"/>
  <c r="D251" i="1"/>
  <c r="C251" i="1"/>
  <c r="O250" i="1"/>
  <c r="N250" i="1"/>
  <c r="M250" i="1"/>
  <c r="J250" i="1"/>
  <c r="I250" i="1"/>
  <c r="H250" i="1"/>
  <c r="E250" i="1"/>
  <c r="D250" i="1"/>
  <c r="C250" i="1"/>
  <c r="O249" i="1"/>
  <c r="N249" i="1"/>
  <c r="M249" i="1"/>
  <c r="J249" i="1"/>
  <c r="I249" i="1"/>
  <c r="H249" i="1"/>
  <c r="E249" i="1"/>
  <c r="D249" i="1"/>
  <c r="C249" i="1"/>
  <c r="O248" i="1"/>
  <c r="N248" i="1"/>
  <c r="M248" i="1"/>
  <c r="J248" i="1"/>
  <c r="I248" i="1"/>
  <c r="H248" i="1"/>
  <c r="E248" i="1"/>
  <c r="D248" i="1"/>
  <c r="C248" i="1"/>
  <c r="O247" i="1"/>
  <c r="N247" i="1"/>
  <c r="M247" i="1"/>
  <c r="J247" i="1"/>
  <c r="I247" i="1"/>
  <c r="H247" i="1"/>
  <c r="E247" i="1"/>
  <c r="D247" i="1"/>
  <c r="C247" i="1"/>
  <c r="O246" i="1"/>
  <c r="N246" i="1"/>
  <c r="M246" i="1"/>
  <c r="J246" i="1"/>
  <c r="I246" i="1"/>
  <c r="H246" i="1"/>
  <c r="E246" i="1"/>
  <c r="D246" i="1"/>
  <c r="C246" i="1"/>
  <c r="O245" i="1"/>
  <c r="N245" i="1"/>
  <c r="M245" i="1"/>
  <c r="J245" i="1"/>
  <c r="I245" i="1"/>
  <c r="H245" i="1"/>
  <c r="E245" i="1"/>
  <c r="D245" i="1"/>
  <c r="C245" i="1"/>
  <c r="O244" i="1"/>
  <c r="N244" i="1"/>
  <c r="M244" i="1"/>
  <c r="J244" i="1"/>
  <c r="I244" i="1"/>
  <c r="H244" i="1"/>
  <c r="E244" i="1"/>
  <c r="D244" i="1"/>
  <c r="C244" i="1"/>
  <c r="O243" i="1"/>
  <c r="N243" i="1"/>
  <c r="M243" i="1"/>
  <c r="J243" i="1"/>
  <c r="I243" i="1"/>
  <c r="H243" i="1"/>
  <c r="E243" i="1"/>
  <c r="D243" i="1"/>
  <c r="C243" i="1"/>
  <c r="O242" i="1"/>
  <c r="N242" i="1"/>
  <c r="M242" i="1"/>
  <c r="J242" i="1"/>
  <c r="I242" i="1"/>
  <c r="H242" i="1"/>
  <c r="E242" i="1"/>
  <c r="D242" i="1"/>
  <c r="C242" i="1"/>
  <c r="O241" i="1"/>
  <c r="N241" i="1"/>
  <c r="M241" i="1"/>
  <c r="J241" i="1"/>
  <c r="I241" i="1"/>
  <c r="H241" i="1"/>
  <c r="E241" i="1"/>
  <c r="D241" i="1"/>
  <c r="C241" i="1"/>
  <c r="O240" i="1"/>
  <c r="N240" i="1"/>
  <c r="M240" i="1"/>
  <c r="J240" i="1"/>
  <c r="I240" i="1"/>
  <c r="H240" i="1"/>
  <c r="E240" i="1"/>
  <c r="D240" i="1"/>
  <c r="C240" i="1"/>
  <c r="O239" i="1"/>
  <c r="N239" i="1"/>
  <c r="M239" i="1"/>
  <c r="J239" i="1"/>
  <c r="I239" i="1"/>
  <c r="H239" i="1"/>
  <c r="E239" i="1"/>
  <c r="D239" i="1"/>
  <c r="C239" i="1"/>
  <c r="O238" i="1"/>
  <c r="N238" i="1"/>
  <c r="M238" i="1"/>
  <c r="J238" i="1"/>
  <c r="I238" i="1"/>
  <c r="H238" i="1"/>
  <c r="E238" i="1"/>
  <c r="D238" i="1"/>
  <c r="C238" i="1"/>
  <c r="O237" i="1"/>
  <c r="N237" i="1"/>
  <c r="M237" i="1"/>
  <c r="J237" i="1"/>
  <c r="I237" i="1"/>
  <c r="H237" i="1"/>
  <c r="E237" i="1"/>
  <c r="D237" i="1"/>
  <c r="C237" i="1"/>
  <c r="O236" i="1"/>
  <c r="N236" i="1"/>
  <c r="M236" i="1"/>
  <c r="J236" i="1"/>
  <c r="I236" i="1"/>
  <c r="H236" i="1"/>
  <c r="E236" i="1"/>
  <c r="D236" i="1"/>
  <c r="C236" i="1"/>
  <c r="O235" i="1"/>
  <c r="N235" i="1"/>
  <c r="M235" i="1"/>
  <c r="J235" i="1"/>
  <c r="I235" i="1"/>
  <c r="H235" i="1"/>
  <c r="E235" i="1"/>
  <c r="D235" i="1"/>
  <c r="C235" i="1"/>
  <c r="O234" i="1"/>
  <c r="N234" i="1"/>
  <c r="M234" i="1"/>
  <c r="J234" i="1"/>
  <c r="I234" i="1"/>
  <c r="H234" i="1"/>
  <c r="E234" i="1"/>
  <c r="D234" i="1"/>
  <c r="C234" i="1"/>
  <c r="O233" i="1"/>
  <c r="N233" i="1"/>
  <c r="M233" i="1"/>
  <c r="J233" i="1"/>
  <c r="I233" i="1"/>
  <c r="H233" i="1"/>
  <c r="E233" i="1"/>
  <c r="D233" i="1"/>
  <c r="C233" i="1"/>
  <c r="O232" i="1"/>
  <c r="N232" i="1"/>
  <c r="M232" i="1"/>
  <c r="J232" i="1"/>
  <c r="I232" i="1"/>
  <c r="H232" i="1"/>
  <c r="E232" i="1"/>
  <c r="D232" i="1"/>
  <c r="C232" i="1"/>
  <c r="O231" i="1"/>
  <c r="N231" i="1"/>
  <c r="M231" i="1"/>
  <c r="J231" i="1"/>
  <c r="I231" i="1"/>
  <c r="H231" i="1"/>
  <c r="E231" i="1"/>
  <c r="D231" i="1"/>
  <c r="C231" i="1"/>
  <c r="O230" i="1"/>
  <c r="N230" i="1"/>
  <c r="M230" i="1"/>
  <c r="J230" i="1"/>
  <c r="I230" i="1"/>
  <c r="H230" i="1"/>
  <c r="E230" i="1"/>
  <c r="D230" i="1"/>
  <c r="C230" i="1"/>
  <c r="O229" i="1"/>
  <c r="N229" i="1"/>
  <c r="M229" i="1"/>
  <c r="J229" i="1"/>
  <c r="I229" i="1"/>
  <c r="H229" i="1"/>
  <c r="E229" i="1"/>
  <c r="D229" i="1"/>
  <c r="C229" i="1"/>
  <c r="O228" i="1"/>
  <c r="N228" i="1"/>
  <c r="M228" i="1"/>
  <c r="J228" i="1"/>
  <c r="I228" i="1"/>
  <c r="H228" i="1"/>
  <c r="E228" i="1"/>
  <c r="D228" i="1"/>
  <c r="C228" i="1"/>
  <c r="O227" i="1"/>
  <c r="N227" i="1"/>
  <c r="M227" i="1"/>
  <c r="J227" i="1"/>
  <c r="I227" i="1"/>
  <c r="H227" i="1"/>
  <c r="E227" i="1"/>
  <c r="D227" i="1"/>
  <c r="C227" i="1"/>
  <c r="O226" i="1"/>
  <c r="N226" i="1"/>
  <c r="M226" i="1"/>
  <c r="J226" i="1"/>
  <c r="I226" i="1"/>
  <c r="H226" i="1"/>
  <c r="E226" i="1"/>
  <c r="D226" i="1"/>
  <c r="C226" i="1"/>
  <c r="O225" i="1"/>
  <c r="N225" i="1"/>
  <c r="M225" i="1"/>
  <c r="J225" i="1"/>
  <c r="I225" i="1"/>
  <c r="H225" i="1"/>
  <c r="E225" i="1"/>
  <c r="D225" i="1"/>
  <c r="C225" i="1"/>
  <c r="O224" i="1"/>
  <c r="N224" i="1"/>
  <c r="M224" i="1"/>
  <c r="J224" i="1"/>
  <c r="I224" i="1"/>
  <c r="H224" i="1"/>
  <c r="E224" i="1"/>
  <c r="D224" i="1"/>
  <c r="C224" i="1"/>
  <c r="O223" i="1"/>
  <c r="N223" i="1"/>
  <c r="M223" i="1"/>
  <c r="J223" i="1"/>
  <c r="I223" i="1"/>
  <c r="H223" i="1"/>
  <c r="E223" i="1"/>
  <c r="D223" i="1"/>
  <c r="C223" i="1"/>
  <c r="O222" i="1"/>
  <c r="N222" i="1"/>
  <c r="M222" i="1"/>
  <c r="J222" i="1"/>
  <c r="I222" i="1"/>
  <c r="H222" i="1"/>
  <c r="E222" i="1"/>
  <c r="D222" i="1"/>
  <c r="C222" i="1"/>
  <c r="O221" i="1"/>
  <c r="N221" i="1"/>
  <c r="M221" i="1"/>
  <c r="J221" i="1"/>
  <c r="I221" i="1"/>
  <c r="H221" i="1"/>
  <c r="E221" i="1"/>
  <c r="D221" i="1"/>
  <c r="C221" i="1"/>
  <c r="O220" i="1"/>
  <c r="N220" i="1"/>
  <c r="M220" i="1"/>
  <c r="J220" i="1"/>
  <c r="I220" i="1"/>
  <c r="H220" i="1"/>
  <c r="E220" i="1"/>
  <c r="D220" i="1"/>
  <c r="C220" i="1"/>
  <c r="O219" i="1"/>
  <c r="N219" i="1"/>
  <c r="M219" i="1"/>
  <c r="J219" i="1"/>
  <c r="I219" i="1"/>
  <c r="H219" i="1"/>
  <c r="E219" i="1"/>
  <c r="D219" i="1"/>
  <c r="C219" i="1"/>
  <c r="O218" i="1"/>
  <c r="N218" i="1"/>
  <c r="M218" i="1"/>
  <c r="J218" i="1"/>
  <c r="I218" i="1"/>
  <c r="H218" i="1"/>
  <c r="E218" i="1"/>
  <c r="D218" i="1"/>
  <c r="C218" i="1"/>
  <c r="O217" i="1"/>
  <c r="N217" i="1"/>
  <c r="M217" i="1"/>
  <c r="J217" i="1"/>
  <c r="I217" i="1"/>
  <c r="H217" i="1"/>
  <c r="E217" i="1"/>
  <c r="D217" i="1"/>
  <c r="C217" i="1"/>
  <c r="O216" i="1"/>
  <c r="N216" i="1"/>
  <c r="M216" i="1"/>
  <c r="J216" i="1"/>
  <c r="I216" i="1"/>
  <c r="H216" i="1"/>
  <c r="E216" i="1"/>
  <c r="D216" i="1"/>
  <c r="C216" i="1"/>
  <c r="O215" i="1"/>
  <c r="N215" i="1"/>
  <c r="M215" i="1"/>
  <c r="J215" i="1"/>
  <c r="I215" i="1"/>
  <c r="H215" i="1"/>
  <c r="E215" i="1"/>
  <c r="D215" i="1"/>
  <c r="C215" i="1"/>
  <c r="O214" i="1"/>
  <c r="N214" i="1"/>
  <c r="M214" i="1"/>
  <c r="J214" i="1"/>
  <c r="I214" i="1"/>
  <c r="H214" i="1"/>
  <c r="E214" i="1"/>
  <c r="D214" i="1"/>
  <c r="C214" i="1"/>
  <c r="O213" i="1"/>
  <c r="N213" i="1"/>
  <c r="M213" i="1"/>
  <c r="J213" i="1"/>
  <c r="I213" i="1"/>
  <c r="H213" i="1"/>
  <c r="E213" i="1"/>
  <c r="D213" i="1"/>
  <c r="C213" i="1"/>
  <c r="O212" i="1"/>
  <c r="N212" i="1"/>
  <c r="M212" i="1"/>
  <c r="J212" i="1"/>
  <c r="I212" i="1"/>
  <c r="H212" i="1"/>
  <c r="E212" i="1"/>
  <c r="D212" i="1"/>
  <c r="C212" i="1"/>
  <c r="O211" i="1"/>
  <c r="N211" i="1"/>
  <c r="M211" i="1"/>
  <c r="J211" i="1"/>
  <c r="I211" i="1"/>
  <c r="H211" i="1"/>
  <c r="E211" i="1"/>
  <c r="D211" i="1"/>
  <c r="C211" i="1"/>
  <c r="O210" i="1"/>
  <c r="N210" i="1"/>
  <c r="M210" i="1"/>
  <c r="J210" i="1"/>
  <c r="I210" i="1"/>
  <c r="H210" i="1"/>
  <c r="E210" i="1"/>
  <c r="D210" i="1"/>
  <c r="C210" i="1"/>
  <c r="O209" i="1"/>
  <c r="N209" i="1"/>
  <c r="M209" i="1"/>
  <c r="J209" i="1"/>
  <c r="I209" i="1"/>
  <c r="H209" i="1"/>
  <c r="E209" i="1"/>
  <c r="D209" i="1"/>
  <c r="C209" i="1"/>
  <c r="O208" i="1"/>
  <c r="N208" i="1"/>
  <c r="M208" i="1"/>
  <c r="J208" i="1"/>
  <c r="I208" i="1"/>
  <c r="H208" i="1"/>
  <c r="E208" i="1"/>
  <c r="D208" i="1"/>
  <c r="C208" i="1"/>
  <c r="O207" i="1"/>
  <c r="N207" i="1"/>
  <c r="M207" i="1"/>
  <c r="J207" i="1"/>
  <c r="I207" i="1"/>
  <c r="H207" i="1"/>
  <c r="E207" i="1"/>
  <c r="D207" i="1"/>
  <c r="C207" i="1"/>
  <c r="O206" i="1"/>
  <c r="N206" i="1"/>
  <c r="M206" i="1"/>
  <c r="J206" i="1"/>
  <c r="I206" i="1"/>
  <c r="H206" i="1"/>
  <c r="E206" i="1"/>
  <c r="D206" i="1"/>
  <c r="C206" i="1"/>
  <c r="O205" i="1"/>
  <c r="N205" i="1"/>
  <c r="M205" i="1"/>
  <c r="J205" i="1"/>
  <c r="I205" i="1"/>
  <c r="H205" i="1"/>
  <c r="E205" i="1"/>
  <c r="D205" i="1"/>
  <c r="C205" i="1"/>
  <c r="O204" i="1"/>
  <c r="N204" i="1"/>
  <c r="M204" i="1"/>
  <c r="J204" i="1"/>
  <c r="I204" i="1"/>
  <c r="H204" i="1"/>
  <c r="E204" i="1"/>
  <c r="D204" i="1"/>
  <c r="C204" i="1"/>
  <c r="O203" i="1"/>
  <c r="N203" i="1"/>
  <c r="M203" i="1"/>
  <c r="J203" i="1"/>
  <c r="I203" i="1"/>
  <c r="H203" i="1"/>
  <c r="E203" i="1"/>
  <c r="D203" i="1"/>
  <c r="C203" i="1"/>
  <c r="O202" i="1"/>
  <c r="N202" i="1"/>
  <c r="M202" i="1"/>
  <c r="J202" i="1"/>
  <c r="I202" i="1"/>
  <c r="H202" i="1"/>
  <c r="E202" i="1"/>
  <c r="D202" i="1"/>
  <c r="C202" i="1"/>
  <c r="O201" i="1"/>
  <c r="N201" i="1"/>
  <c r="M201" i="1"/>
  <c r="J201" i="1"/>
  <c r="I201" i="1"/>
  <c r="H201" i="1"/>
  <c r="E201" i="1"/>
  <c r="D201" i="1"/>
  <c r="C201" i="1"/>
  <c r="O200" i="1"/>
  <c r="N200" i="1"/>
  <c r="M200" i="1"/>
  <c r="J200" i="1"/>
  <c r="I200" i="1"/>
  <c r="H200" i="1"/>
  <c r="E200" i="1"/>
  <c r="D200" i="1"/>
  <c r="C200" i="1"/>
  <c r="O199" i="1"/>
  <c r="N199" i="1"/>
  <c r="M199" i="1"/>
  <c r="J199" i="1"/>
  <c r="I199" i="1"/>
  <c r="H199" i="1"/>
  <c r="E199" i="1"/>
  <c r="D199" i="1"/>
  <c r="C199" i="1"/>
  <c r="O198" i="1"/>
  <c r="N198" i="1"/>
  <c r="M198" i="1"/>
  <c r="J198" i="1"/>
  <c r="I198" i="1"/>
  <c r="H198" i="1"/>
  <c r="E198" i="1"/>
  <c r="D198" i="1"/>
  <c r="C198" i="1"/>
  <c r="O197" i="1"/>
  <c r="N197" i="1"/>
  <c r="M197" i="1"/>
  <c r="J197" i="1"/>
  <c r="I197" i="1"/>
  <c r="H197" i="1"/>
  <c r="E197" i="1"/>
  <c r="D197" i="1"/>
  <c r="C197" i="1"/>
  <c r="O196" i="1"/>
  <c r="N196" i="1"/>
  <c r="M196" i="1"/>
  <c r="J196" i="1"/>
  <c r="I196" i="1"/>
  <c r="H196" i="1"/>
  <c r="E196" i="1"/>
  <c r="D196" i="1"/>
  <c r="C196" i="1"/>
  <c r="O195" i="1"/>
  <c r="N195" i="1"/>
  <c r="M195" i="1"/>
  <c r="J195" i="1"/>
  <c r="I195" i="1"/>
  <c r="H195" i="1"/>
  <c r="E195" i="1"/>
  <c r="D195" i="1"/>
  <c r="C195" i="1"/>
  <c r="O194" i="1"/>
  <c r="N194" i="1"/>
  <c r="M194" i="1"/>
  <c r="J194" i="1"/>
  <c r="I194" i="1"/>
  <c r="H194" i="1"/>
  <c r="E194" i="1"/>
  <c r="D194" i="1"/>
  <c r="C194" i="1"/>
  <c r="O193" i="1"/>
  <c r="N193" i="1"/>
  <c r="M193" i="1"/>
  <c r="J193" i="1"/>
  <c r="I193" i="1"/>
  <c r="H193" i="1"/>
  <c r="E193" i="1"/>
  <c r="D193" i="1"/>
  <c r="C193" i="1"/>
  <c r="O192" i="1"/>
  <c r="N192" i="1"/>
  <c r="M192" i="1"/>
  <c r="J192" i="1"/>
  <c r="I192" i="1"/>
  <c r="H192" i="1"/>
  <c r="E192" i="1"/>
  <c r="D192" i="1"/>
  <c r="C192" i="1"/>
  <c r="O191" i="1"/>
  <c r="N191" i="1"/>
  <c r="M191" i="1"/>
  <c r="J191" i="1"/>
  <c r="I191" i="1"/>
  <c r="H191" i="1"/>
  <c r="E191" i="1"/>
  <c r="D191" i="1"/>
  <c r="C191" i="1"/>
  <c r="O190" i="1"/>
  <c r="N190" i="1"/>
  <c r="M190" i="1"/>
  <c r="J190" i="1"/>
  <c r="I190" i="1"/>
  <c r="H190" i="1"/>
  <c r="E190" i="1"/>
  <c r="D190" i="1"/>
  <c r="C190" i="1"/>
  <c r="O189" i="1"/>
  <c r="N189" i="1"/>
  <c r="M189" i="1"/>
  <c r="J189" i="1"/>
  <c r="I189" i="1"/>
  <c r="H189" i="1"/>
  <c r="E189" i="1"/>
  <c r="D189" i="1"/>
  <c r="C189" i="1"/>
  <c r="O188" i="1"/>
  <c r="N188" i="1"/>
  <c r="M188" i="1"/>
  <c r="J188" i="1"/>
  <c r="I188" i="1"/>
  <c r="H188" i="1"/>
  <c r="E188" i="1"/>
  <c r="D188" i="1"/>
  <c r="C188" i="1"/>
  <c r="O187" i="1"/>
  <c r="N187" i="1"/>
  <c r="M187" i="1"/>
  <c r="J187" i="1"/>
  <c r="I187" i="1"/>
  <c r="H187" i="1"/>
  <c r="E187" i="1"/>
  <c r="D187" i="1"/>
  <c r="C187" i="1"/>
  <c r="O186" i="1"/>
  <c r="N186" i="1"/>
  <c r="M186" i="1"/>
  <c r="J186" i="1"/>
  <c r="I186" i="1"/>
  <c r="H186" i="1"/>
  <c r="E186" i="1"/>
  <c r="D186" i="1"/>
  <c r="C186" i="1"/>
  <c r="O185" i="1"/>
  <c r="N185" i="1"/>
  <c r="M185" i="1"/>
  <c r="J185" i="1"/>
  <c r="I185" i="1"/>
  <c r="H185" i="1"/>
  <c r="E185" i="1"/>
  <c r="D185" i="1"/>
  <c r="C185" i="1"/>
  <c r="O184" i="1"/>
  <c r="N184" i="1"/>
  <c r="M184" i="1"/>
  <c r="J184" i="1"/>
  <c r="I184" i="1"/>
  <c r="H184" i="1"/>
  <c r="E184" i="1"/>
  <c r="D184" i="1"/>
  <c r="C184" i="1"/>
  <c r="O183" i="1"/>
  <c r="N183" i="1"/>
  <c r="M183" i="1"/>
  <c r="J183" i="1"/>
  <c r="I183" i="1"/>
  <c r="H183" i="1"/>
  <c r="E183" i="1"/>
  <c r="D183" i="1"/>
  <c r="C183" i="1"/>
  <c r="O182" i="1"/>
  <c r="N182" i="1"/>
  <c r="M182" i="1"/>
  <c r="J182" i="1"/>
  <c r="I182" i="1"/>
  <c r="H182" i="1"/>
  <c r="E182" i="1"/>
  <c r="D182" i="1"/>
  <c r="C182" i="1"/>
  <c r="O181" i="1"/>
  <c r="N181" i="1"/>
  <c r="M181" i="1"/>
  <c r="J181" i="1"/>
  <c r="I181" i="1"/>
  <c r="H181" i="1"/>
  <c r="E181" i="1"/>
  <c r="D181" i="1"/>
  <c r="C181" i="1"/>
  <c r="O180" i="1"/>
  <c r="N180" i="1"/>
  <c r="M180" i="1"/>
  <c r="J180" i="1"/>
  <c r="I180" i="1"/>
  <c r="H180" i="1"/>
  <c r="E180" i="1"/>
  <c r="D180" i="1"/>
  <c r="C180" i="1"/>
  <c r="O179" i="1"/>
  <c r="N179" i="1"/>
  <c r="M179" i="1"/>
  <c r="J179" i="1"/>
  <c r="I179" i="1"/>
  <c r="H179" i="1"/>
  <c r="E179" i="1"/>
  <c r="D179" i="1"/>
  <c r="C179" i="1"/>
  <c r="O178" i="1"/>
  <c r="N178" i="1"/>
  <c r="M178" i="1"/>
  <c r="J178" i="1"/>
  <c r="I178" i="1"/>
  <c r="H178" i="1"/>
  <c r="E178" i="1"/>
  <c r="D178" i="1"/>
  <c r="C178" i="1"/>
  <c r="O177" i="1"/>
  <c r="N177" i="1"/>
  <c r="M177" i="1"/>
  <c r="J177" i="1"/>
  <c r="I177" i="1"/>
  <c r="H177" i="1"/>
  <c r="E177" i="1"/>
  <c r="D177" i="1"/>
  <c r="C177" i="1"/>
  <c r="O176" i="1"/>
  <c r="N176" i="1"/>
  <c r="M176" i="1"/>
  <c r="J176" i="1"/>
  <c r="I176" i="1"/>
  <c r="H176" i="1"/>
  <c r="E176" i="1"/>
  <c r="D176" i="1"/>
  <c r="C176" i="1"/>
  <c r="O175" i="1"/>
  <c r="N175" i="1"/>
  <c r="M175" i="1"/>
  <c r="J175" i="1"/>
  <c r="I175" i="1"/>
  <c r="H175" i="1"/>
  <c r="E175" i="1"/>
  <c r="D175" i="1"/>
  <c r="C175" i="1"/>
  <c r="O174" i="1"/>
  <c r="N174" i="1"/>
  <c r="M174" i="1"/>
  <c r="J174" i="1"/>
  <c r="I174" i="1"/>
  <c r="H174" i="1"/>
  <c r="E174" i="1"/>
  <c r="D174" i="1"/>
  <c r="C174" i="1"/>
  <c r="O173" i="1"/>
  <c r="N173" i="1"/>
  <c r="M173" i="1"/>
  <c r="J173" i="1"/>
  <c r="I173" i="1"/>
  <c r="H173" i="1"/>
  <c r="E173" i="1"/>
  <c r="D173" i="1"/>
  <c r="C173" i="1"/>
  <c r="O172" i="1"/>
  <c r="N172" i="1"/>
  <c r="M172" i="1"/>
  <c r="J172" i="1"/>
  <c r="I172" i="1"/>
  <c r="H172" i="1"/>
  <c r="E172" i="1"/>
  <c r="D172" i="1"/>
  <c r="C172" i="1"/>
  <c r="O171" i="1"/>
  <c r="N171" i="1"/>
  <c r="M171" i="1"/>
  <c r="J171" i="1"/>
  <c r="I171" i="1"/>
  <c r="H171" i="1"/>
  <c r="E171" i="1"/>
  <c r="D171" i="1"/>
  <c r="C171" i="1"/>
  <c r="O170" i="1"/>
  <c r="N170" i="1"/>
  <c r="M170" i="1"/>
  <c r="J170" i="1"/>
  <c r="I170" i="1"/>
  <c r="H170" i="1"/>
  <c r="E170" i="1"/>
  <c r="D170" i="1"/>
  <c r="C170" i="1"/>
  <c r="O169" i="1"/>
  <c r="N169" i="1"/>
  <c r="M169" i="1"/>
  <c r="J169" i="1"/>
  <c r="I169" i="1"/>
  <c r="H169" i="1"/>
  <c r="E169" i="1"/>
  <c r="D169" i="1"/>
  <c r="C169" i="1"/>
  <c r="O168" i="1"/>
  <c r="N168" i="1"/>
  <c r="M168" i="1"/>
  <c r="J168" i="1"/>
  <c r="I168" i="1"/>
  <c r="H168" i="1"/>
  <c r="E168" i="1"/>
  <c r="D168" i="1"/>
  <c r="C168" i="1"/>
  <c r="O167" i="1"/>
  <c r="N167" i="1"/>
  <c r="M167" i="1"/>
  <c r="J167" i="1"/>
  <c r="I167" i="1"/>
  <c r="H167" i="1"/>
  <c r="E167" i="1"/>
  <c r="D167" i="1"/>
  <c r="C167" i="1"/>
  <c r="O166" i="1"/>
  <c r="N166" i="1"/>
  <c r="M166" i="1"/>
  <c r="J166" i="1"/>
  <c r="I166" i="1"/>
  <c r="H166" i="1"/>
  <c r="E166" i="1"/>
  <c r="D166" i="1"/>
  <c r="C166" i="1"/>
  <c r="O165" i="1"/>
  <c r="N165" i="1"/>
  <c r="M165" i="1"/>
  <c r="J165" i="1"/>
  <c r="I165" i="1"/>
  <c r="H165" i="1"/>
  <c r="E165" i="1"/>
  <c r="D165" i="1"/>
  <c r="C165" i="1"/>
  <c r="O164" i="1"/>
  <c r="N164" i="1"/>
  <c r="M164" i="1"/>
  <c r="J164" i="1"/>
  <c r="I164" i="1"/>
  <c r="H164" i="1"/>
  <c r="E164" i="1"/>
  <c r="D164" i="1"/>
  <c r="C164" i="1"/>
  <c r="O163" i="1"/>
  <c r="N163" i="1"/>
  <c r="M163" i="1"/>
  <c r="J163" i="1"/>
  <c r="I163" i="1"/>
  <c r="H163" i="1"/>
  <c r="E163" i="1"/>
  <c r="D163" i="1"/>
  <c r="C163" i="1"/>
  <c r="O162" i="1"/>
  <c r="N162" i="1"/>
  <c r="M162" i="1"/>
  <c r="J162" i="1"/>
  <c r="I162" i="1"/>
  <c r="H162" i="1"/>
  <c r="E162" i="1"/>
  <c r="D162" i="1"/>
  <c r="C162" i="1"/>
  <c r="O161" i="1"/>
  <c r="N161" i="1"/>
  <c r="M161" i="1"/>
  <c r="J161" i="1"/>
  <c r="I161" i="1"/>
  <c r="H161" i="1"/>
  <c r="E161" i="1"/>
  <c r="D161" i="1"/>
  <c r="C161" i="1"/>
  <c r="O160" i="1"/>
  <c r="N160" i="1"/>
  <c r="M160" i="1"/>
  <c r="J160" i="1"/>
  <c r="I160" i="1"/>
  <c r="H160" i="1"/>
  <c r="E160" i="1"/>
  <c r="D160" i="1"/>
  <c r="C160" i="1"/>
  <c r="O159" i="1"/>
  <c r="N159" i="1"/>
  <c r="M159" i="1"/>
  <c r="J159" i="1"/>
  <c r="I159" i="1"/>
  <c r="H159" i="1"/>
  <c r="E159" i="1"/>
  <c r="D159" i="1"/>
  <c r="C159" i="1"/>
  <c r="O158" i="1"/>
  <c r="N158" i="1"/>
  <c r="M158" i="1"/>
  <c r="J158" i="1"/>
  <c r="I158" i="1"/>
  <c r="H158" i="1"/>
  <c r="E158" i="1"/>
  <c r="D158" i="1"/>
  <c r="C158" i="1"/>
  <c r="O157" i="1"/>
  <c r="N157" i="1"/>
  <c r="M157" i="1"/>
  <c r="J157" i="1"/>
  <c r="I157" i="1"/>
  <c r="H157" i="1"/>
  <c r="E157" i="1"/>
  <c r="D157" i="1"/>
  <c r="C157" i="1"/>
  <c r="O156" i="1"/>
  <c r="N156" i="1"/>
  <c r="M156" i="1"/>
  <c r="J156" i="1"/>
  <c r="I156" i="1"/>
  <c r="H156" i="1"/>
  <c r="E156" i="1"/>
  <c r="D156" i="1"/>
  <c r="C156" i="1"/>
  <c r="O155" i="1"/>
  <c r="N155" i="1"/>
  <c r="M155" i="1"/>
  <c r="J155" i="1"/>
  <c r="I155" i="1"/>
  <c r="H155" i="1"/>
  <c r="E155" i="1"/>
  <c r="D155" i="1"/>
  <c r="C155" i="1"/>
  <c r="O154" i="1"/>
  <c r="N154" i="1"/>
  <c r="M154" i="1"/>
  <c r="J154" i="1"/>
  <c r="I154" i="1"/>
  <c r="H154" i="1"/>
  <c r="E154" i="1"/>
  <c r="D154" i="1"/>
  <c r="C154" i="1"/>
  <c r="O153" i="1"/>
  <c r="N153" i="1"/>
  <c r="M153" i="1"/>
  <c r="J153" i="1"/>
  <c r="I153" i="1"/>
  <c r="H153" i="1"/>
  <c r="E153" i="1"/>
  <c r="D153" i="1"/>
  <c r="C153" i="1"/>
  <c r="O152" i="1"/>
  <c r="N152" i="1"/>
  <c r="M152" i="1"/>
  <c r="J152" i="1"/>
  <c r="I152" i="1"/>
  <c r="H152" i="1"/>
  <c r="E152" i="1"/>
  <c r="D152" i="1"/>
  <c r="C152" i="1"/>
  <c r="O151" i="1"/>
  <c r="N151" i="1"/>
  <c r="M151" i="1"/>
  <c r="J151" i="1"/>
  <c r="I151" i="1"/>
  <c r="H151" i="1"/>
  <c r="E151" i="1"/>
  <c r="D151" i="1"/>
  <c r="C151" i="1"/>
  <c r="O150" i="1"/>
  <c r="N150" i="1"/>
  <c r="M150" i="1"/>
  <c r="J150" i="1"/>
  <c r="I150" i="1"/>
  <c r="H150" i="1"/>
  <c r="E150" i="1"/>
  <c r="D150" i="1"/>
  <c r="C150" i="1"/>
  <c r="O149" i="1"/>
  <c r="N149" i="1"/>
  <c r="M149" i="1"/>
  <c r="J149" i="1"/>
  <c r="I149" i="1"/>
  <c r="H149" i="1"/>
  <c r="E149" i="1"/>
  <c r="D149" i="1"/>
  <c r="C149" i="1"/>
  <c r="O148" i="1"/>
  <c r="N148" i="1"/>
  <c r="M148" i="1"/>
  <c r="J148" i="1"/>
  <c r="I148" i="1"/>
  <c r="H148" i="1"/>
  <c r="E148" i="1"/>
  <c r="D148" i="1"/>
  <c r="C148" i="1"/>
  <c r="O147" i="1"/>
  <c r="N147" i="1"/>
  <c r="M147" i="1"/>
  <c r="J147" i="1"/>
  <c r="I147" i="1"/>
  <c r="H147" i="1"/>
  <c r="E147" i="1"/>
  <c r="D147" i="1"/>
  <c r="C147" i="1"/>
  <c r="O146" i="1"/>
  <c r="N146" i="1"/>
  <c r="M146" i="1"/>
  <c r="J146" i="1"/>
  <c r="I146" i="1"/>
  <c r="H146" i="1"/>
  <c r="E146" i="1"/>
  <c r="D146" i="1"/>
  <c r="C146" i="1"/>
  <c r="O145" i="1"/>
  <c r="N145" i="1"/>
  <c r="M145" i="1"/>
  <c r="J145" i="1"/>
  <c r="I145" i="1"/>
  <c r="H145" i="1"/>
  <c r="E145" i="1"/>
  <c r="D145" i="1"/>
  <c r="C145" i="1"/>
  <c r="O144" i="1"/>
  <c r="N144" i="1"/>
  <c r="M144" i="1"/>
  <c r="J144" i="1"/>
  <c r="I144" i="1"/>
  <c r="H144" i="1"/>
  <c r="E144" i="1"/>
  <c r="D144" i="1"/>
  <c r="C144" i="1"/>
  <c r="O143" i="1"/>
  <c r="N143" i="1"/>
  <c r="M143" i="1"/>
  <c r="J143" i="1"/>
  <c r="I143" i="1"/>
  <c r="H143" i="1"/>
  <c r="E143" i="1"/>
  <c r="D143" i="1"/>
  <c r="C143" i="1"/>
  <c r="O142" i="1"/>
  <c r="N142" i="1"/>
  <c r="M142" i="1"/>
  <c r="J142" i="1"/>
  <c r="I142" i="1"/>
  <c r="H142" i="1"/>
  <c r="E142" i="1"/>
  <c r="D142" i="1"/>
  <c r="C142" i="1"/>
  <c r="O141" i="1"/>
  <c r="N141" i="1"/>
  <c r="M141" i="1"/>
  <c r="J141" i="1"/>
  <c r="I141" i="1"/>
  <c r="H141" i="1"/>
  <c r="E141" i="1"/>
  <c r="D141" i="1"/>
  <c r="C141" i="1"/>
  <c r="O140" i="1"/>
  <c r="N140" i="1"/>
  <c r="M140" i="1"/>
  <c r="J140" i="1"/>
  <c r="I140" i="1"/>
  <c r="H140" i="1"/>
  <c r="E140" i="1"/>
  <c r="D140" i="1"/>
  <c r="C140" i="1"/>
  <c r="O139" i="1"/>
  <c r="N139" i="1"/>
  <c r="M139" i="1"/>
  <c r="J139" i="1"/>
  <c r="I139" i="1"/>
  <c r="H139" i="1"/>
  <c r="E139" i="1"/>
  <c r="D139" i="1"/>
  <c r="C139" i="1"/>
  <c r="O138" i="1"/>
  <c r="N138" i="1"/>
  <c r="M138" i="1"/>
  <c r="J138" i="1"/>
  <c r="I138" i="1"/>
  <c r="H138" i="1"/>
  <c r="E138" i="1"/>
  <c r="D138" i="1"/>
  <c r="C138" i="1"/>
  <c r="O137" i="1"/>
  <c r="N137" i="1"/>
  <c r="M137" i="1"/>
  <c r="J137" i="1"/>
  <c r="I137" i="1"/>
  <c r="H137" i="1"/>
  <c r="E137" i="1"/>
  <c r="D137" i="1"/>
  <c r="C137" i="1"/>
  <c r="O136" i="1"/>
  <c r="N136" i="1"/>
  <c r="M136" i="1"/>
  <c r="J136" i="1"/>
  <c r="I136" i="1"/>
  <c r="H136" i="1"/>
  <c r="E136" i="1"/>
  <c r="D136" i="1"/>
  <c r="C136" i="1"/>
  <c r="O135" i="1"/>
  <c r="N135" i="1"/>
  <c r="M135" i="1"/>
  <c r="J135" i="1"/>
  <c r="I135" i="1"/>
  <c r="H135" i="1"/>
  <c r="E135" i="1"/>
  <c r="D135" i="1"/>
  <c r="C135" i="1"/>
  <c r="O134" i="1"/>
  <c r="N134" i="1"/>
  <c r="M134" i="1"/>
  <c r="J134" i="1"/>
  <c r="I134" i="1"/>
  <c r="H134" i="1"/>
  <c r="E134" i="1"/>
  <c r="D134" i="1"/>
  <c r="C134" i="1"/>
  <c r="O133" i="1"/>
  <c r="N133" i="1"/>
  <c r="M133" i="1"/>
  <c r="J133" i="1"/>
  <c r="I133" i="1"/>
  <c r="H133" i="1"/>
  <c r="E133" i="1"/>
  <c r="D133" i="1"/>
  <c r="C133" i="1"/>
  <c r="O132" i="1"/>
  <c r="N132" i="1"/>
  <c r="M132" i="1"/>
  <c r="J132" i="1"/>
  <c r="I132" i="1"/>
  <c r="H132" i="1"/>
  <c r="E132" i="1"/>
  <c r="D132" i="1"/>
  <c r="C132" i="1"/>
  <c r="O131" i="1"/>
  <c r="N131" i="1"/>
  <c r="M131" i="1"/>
  <c r="J131" i="1"/>
  <c r="I131" i="1"/>
  <c r="H131" i="1"/>
  <c r="E131" i="1"/>
  <c r="D131" i="1"/>
  <c r="C131" i="1"/>
  <c r="O130" i="1"/>
  <c r="N130" i="1"/>
  <c r="M130" i="1"/>
  <c r="J130" i="1"/>
  <c r="I130" i="1"/>
  <c r="H130" i="1"/>
  <c r="E130" i="1"/>
  <c r="D130" i="1"/>
  <c r="C130" i="1"/>
  <c r="O129" i="1"/>
  <c r="N129" i="1"/>
  <c r="M129" i="1"/>
  <c r="J129" i="1"/>
  <c r="I129" i="1"/>
  <c r="H129" i="1"/>
  <c r="E129" i="1"/>
  <c r="D129" i="1"/>
  <c r="C129" i="1"/>
  <c r="O128" i="1"/>
  <c r="N128" i="1"/>
  <c r="M128" i="1"/>
  <c r="J128" i="1"/>
  <c r="I128" i="1"/>
  <c r="H128" i="1"/>
  <c r="E128" i="1"/>
  <c r="D128" i="1"/>
  <c r="C128" i="1"/>
  <c r="O127" i="1"/>
  <c r="N127" i="1"/>
  <c r="M127" i="1"/>
  <c r="J127" i="1"/>
  <c r="I127" i="1"/>
  <c r="H127" i="1"/>
  <c r="E127" i="1"/>
  <c r="D127" i="1"/>
  <c r="C127" i="1"/>
  <c r="O126" i="1"/>
  <c r="N126" i="1"/>
  <c r="M126" i="1"/>
  <c r="J126" i="1"/>
  <c r="I126" i="1"/>
  <c r="H126" i="1"/>
  <c r="E126" i="1"/>
  <c r="D126" i="1"/>
  <c r="C126" i="1"/>
  <c r="O125" i="1"/>
  <c r="N125" i="1"/>
  <c r="M125" i="1"/>
  <c r="J125" i="1"/>
  <c r="I125" i="1"/>
  <c r="H125" i="1"/>
  <c r="E125" i="1"/>
  <c r="D125" i="1"/>
  <c r="C125" i="1"/>
  <c r="O124" i="1"/>
  <c r="N124" i="1"/>
  <c r="M124" i="1"/>
  <c r="J124" i="1"/>
  <c r="I124" i="1"/>
  <c r="H124" i="1"/>
  <c r="E124" i="1"/>
  <c r="D124" i="1"/>
  <c r="C124" i="1"/>
  <c r="O123" i="1"/>
  <c r="N123" i="1"/>
  <c r="M123" i="1"/>
  <c r="J123" i="1"/>
  <c r="I123" i="1"/>
  <c r="H123" i="1"/>
  <c r="E123" i="1"/>
  <c r="D123" i="1"/>
  <c r="C123" i="1"/>
  <c r="O122" i="1"/>
  <c r="N122" i="1"/>
  <c r="M122" i="1"/>
  <c r="J122" i="1"/>
  <c r="I122" i="1"/>
  <c r="H122" i="1"/>
  <c r="E122" i="1"/>
  <c r="D122" i="1"/>
  <c r="C122" i="1"/>
  <c r="O121" i="1"/>
  <c r="N121" i="1"/>
  <c r="M121" i="1"/>
  <c r="J121" i="1"/>
  <c r="I121" i="1"/>
  <c r="H121" i="1"/>
  <c r="E121" i="1"/>
  <c r="D121" i="1"/>
  <c r="C121" i="1"/>
  <c r="O120" i="1"/>
  <c r="N120" i="1"/>
  <c r="M120" i="1"/>
  <c r="J120" i="1"/>
  <c r="I120" i="1"/>
  <c r="H120" i="1"/>
  <c r="E120" i="1"/>
  <c r="D120" i="1"/>
  <c r="C120" i="1"/>
  <c r="O119" i="1"/>
  <c r="N119" i="1"/>
  <c r="M119" i="1"/>
  <c r="J119" i="1"/>
  <c r="I119" i="1"/>
  <c r="H119" i="1"/>
  <c r="E119" i="1"/>
  <c r="D119" i="1"/>
  <c r="C119" i="1"/>
  <c r="O118" i="1"/>
  <c r="N118" i="1"/>
  <c r="M118" i="1"/>
  <c r="J118" i="1"/>
  <c r="I118" i="1"/>
  <c r="H118" i="1"/>
  <c r="E118" i="1"/>
  <c r="D118" i="1"/>
  <c r="C118" i="1"/>
  <c r="O117" i="1"/>
  <c r="N117" i="1"/>
  <c r="M117" i="1"/>
  <c r="J117" i="1"/>
  <c r="I117" i="1"/>
  <c r="H117" i="1"/>
  <c r="E117" i="1"/>
  <c r="D117" i="1"/>
  <c r="C117" i="1"/>
  <c r="O116" i="1"/>
  <c r="N116" i="1"/>
  <c r="M116" i="1"/>
  <c r="J116" i="1"/>
  <c r="I116" i="1"/>
  <c r="H116" i="1"/>
  <c r="E116" i="1"/>
  <c r="D116" i="1"/>
  <c r="C116" i="1"/>
  <c r="O115" i="1"/>
  <c r="N115" i="1"/>
  <c r="M115" i="1"/>
  <c r="J115" i="1"/>
  <c r="I115" i="1"/>
  <c r="H115" i="1"/>
  <c r="E115" i="1"/>
  <c r="D115" i="1"/>
  <c r="C115" i="1"/>
  <c r="O114" i="1"/>
  <c r="N114" i="1"/>
  <c r="M114" i="1"/>
  <c r="J114" i="1"/>
  <c r="I114" i="1"/>
  <c r="H114" i="1"/>
  <c r="E114" i="1"/>
  <c r="D114" i="1"/>
  <c r="C114" i="1"/>
  <c r="O113" i="1"/>
  <c r="N113" i="1"/>
  <c r="M113" i="1"/>
  <c r="J113" i="1"/>
  <c r="I113" i="1"/>
  <c r="H113" i="1"/>
  <c r="E113" i="1"/>
  <c r="D113" i="1"/>
  <c r="C113" i="1"/>
  <c r="O112" i="1"/>
  <c r="N112" i="1"/>
  <c r="M112" i="1"/>
  <c r="J112" i="1"/>
  <c r="I112" i="1"/>
  <c r="H112" i="1"/>
  <c r="E112" i="1"/>
  <c r="D112" i="1"/>
  <c r="C112" i="1"/>
  <c r="O111" i="1"/>
  <c r="N111" i="1"/>
  <c r="M111" i="1"/>
  <c r="J111" i="1"/>
  <c r="I111" i="1"/>
  <c r="H111" i="1"/>
  <c r="E111" i="1"/>
  <c r="D111" i="1"/>
  <c r="C111" i="1"/>
  <c r="O110" i="1"/>
  <c r="N110" i="1"/>
  <c r="M110" i="1"/>
  <c r="J110" i="1"/>
  <c r="I110" i="1"/>
  <c r="H110" i="1"/>
  <c r="E110" i="1"/>
  <c r="D110" i="1"/>
  <c r="C110" i="1"/>
  <c r="O109" i="1"/>
  <c r="N109" i="1"/>
  <c r="M109" i="1"/>
  <c r="J109" i="1"/>
  <c r="I109" i="1"/>
  <c r="H109" i="1"/>
  <c r="E109" i="1"/>
  <c r="D109" i="1"/>
  <c r="C109" i="1"/>
  <c r="O108" i="1"/>
  <c r="N108" i="1"/>
  <c r="M108" i="1"/>
  <c r="J108" i="1"/>
  <c r="I108" i="1"/>
  <c r="H108" i="1"/>
  <c r="E108" i="1"/>
  <c r="D108" i="1"/>
  <c r="C108" i="1"/>
  <c r="O107" i="1"/>
  <c r="N107" i="1"/>
  <c r="M107" i="1"/>
  <c r="J107" i="1"/>
  <c r="I107" i="1"/>
  <c r="H107" i="1"/>
  <c r="E107" i="1"/>
  <c r="D107" i="1"/>
  <c r="C107" i="1"/>
  <c r="O106" i="1"/>
  <c r="N106" i="1"/>
  <c r="M106" i="1"/>
  <c r="J106" i="1"/>
  <c r="I106" i="1"/>
  <c r="H106" i="1"/>
  <c r="E106" i="1"/>
  <c r="D106" i="1"/>
  <c r="C106" i="1"/>
  <c r="O105" i="1"/>
  <c r="N105" i="1"/>
  <c r="M105" i="1"/>
  <c r="J105" i="1"/>
  <c r="I105" i="1"/>
  <c r="H105" i="1"/>
  <c r="E105" i="1"/>
  <c r="D105" i="1"/>
  <c r="C105" i="1"/>
  <c r="O104" i="1"/>
  <c r="N104" i="1"/>
  <c r="M104" i="1"/>
  <c r="J104" i="1"/>
  <c r="I104" i="1"/>
  <c r="H104" i="1"/>
  <c r="E104" i="1"/>
  <c r="D104" i="1"/>
  <c r="C104" i="1"/>
  <c r="O103" i="1"/>
  <c r="N103" i="1"/>
  <c r="M103" i="1"/>
  <c r="J103" i="1"/>
  <c r="I103" i="1"/>
  <c r="H103" i="1"/>
  <c r="E103" i="1"/>
  <c r="D103" i="1"/>
  <c r="C103" i="1"/>
  <c r="O102" i="1"/>
  <c r="N102" i="1"/>
  <c r="M102" i="1"/>
  <c r="J102" i="1"/>
  <c r="I102" i="1"/>
  <c r="H102" i="1"/>
  <c r="E102" i="1"/>
  <c r="D102" i="1"/>
  <c r="C102" i="1"/>
  <c r="O101" i="1"/>
  <c r="N101" i="1"/>
  <c r="M101" i="1"/>
  <c r="J101" i="1"/>
  <c r="I101" i="1"/>
  <c r="H101" i="1"/>
  <c r="E101" i="1"/>
  <c r="D101" i="1"/>
  <c r="C101" i="1"/>
  <c r="O100" i="1"/>
  <c r="N100" i="1"/>
  <c r="M100" i="1"/>
  <c r="J100" i="1"/>
  <c r="I100" i="1"/>
  <c r="H100" i="1"/>
  <c r="E100" i="1"/>
  <c r="D100" i="1"/>
  <c r="C100" i="1"/>
  <c r="O99" i="1"/>
  <c r="N99" i="1"/>
  <c r="M99" i="1"/>
  <c r="J99" i="1"/>
  <c r="I99" i="1"/>
  <c r="H99" i="1"/>
  <c r="E99" i="1"/>
  <c r="D99" i="1"/>
  <c r="C99" i="1"/>
  <c r="O98" i="1"/>
  <c r="N98" i="1"/>
  <c r="M98" i="1"/>
  <c r="J98" i="1"/>
  <c r="I98" i="1"/>
  <c r="H98" i="1"/>
  <c r="E98" i="1"/>
  <c r="D98" i="1"/>
  <c r="C98" i="1"/>
  <c r="O97" i="1"/>
  <c r="N97" i="1"/>
  <c r="M97" i="1"/>
  <c r="J97" i="1"/>
  <c r="I97" i="1"/>
  <c r="H97" i="1"/>
  <c r="E97" i="1"/>
  <c r="D97" i="1"/>
  <c r="C97" i="1"/>
  <c r="O96" i="1"/>
  <c r="N96" i="1"/>
  <c r="M96" i="1"/>
  <c r="J96" i="1"/>
  <c r="I96" i="1"/>
  <c r="H96" i="1"/>
  <c r="E96" i="1"/>
  <c r="D96" i="1"/>
  <c r="C96" i="1"/>
  <c r="O95" i="1"/>
  <c r="N95" i="1"/>
  <c r="M95" i="1"/>
  <c r="J95" i="1"/>
  <c r="I95" i="1"/>
  <c r="H95" i="1"/>
  <c r="E95" i="1"/>
  <c r="D95" i="1"/>
  <c r="C95" i="1"/>
  <c r="O94" i="1"/>
  <c r="N94" i="1"/>
  <c r="M94" i="1"/>
  <c r="J94" i="1"/>
  <c r="I94" i="1"/>
  <c r="H94" i="1"/>
  <c r="E94" i="1"/>
  <c r="D94" i="1"/>
  <c r="C94" i="1"/>
  <c r="O93" i="1"/>
  <c r="N93" i="1"/>
  <c r="M93" i="1"/>
  <c r="J93" i="1"/>
  <c r="I93" i="1"/>
  <c r="H93" i="1"/>
  <c r="E93" i="1"/>
  <c r="D93" i="1"/>
  <c r="C93" i="1"/>
  <c r="O92" i="1"/>
  <c r="N92" i="1"/>
  <c r="M92" i="1"/>
  <c r="J92" i="1"/>
  <c r="I92" i="1"/>
  <c r="H92" i="1"/>
  <c r="E92" i="1"/>
  <c r="D92" i="1"/>
  <c r="C92" i="1"/>
  <c r="O91" i="1"/>
  <c r="N91" i="1"/>
  <c r="M91" i="1"/>
  <c r="J91" i="1"/>
  <c r="I91" i="1"/>
  <c r="H91" i="1"/>
  <c r="E91" i="1"/>
  <c r="D91" i="1"/>
  <c r="C91" i="1"/>
  <c r="O90" i="1"/>
  <c r="N90" i="1"/>
  <c r="M90" i="1"/>
  <c r="J90" i="1"/>
  <c r="I90" i="1"/>
  <c r="H90" i="1"/>
  <c r="E90" i="1"/>
  <c r="D90" i="1"/>
  <c r="C90" i="1"/>
  <c r="O89" i="1"/>
  <c r="N89" i="1"/>
  <c r="M89" i="1"/>
  <c r="J89" i="1"/>
  <c r="I89" i="1"/>
  <c r="H89" i="1"/>
  <c r="E89" i="1"/>
  <c r="D89" i="1"/>
  <c r="C89" i="1"/>
  <c r="O88" i="1"/>
  <c r="N88" i="1"/>
  <c r="M88" i="1"/>
  <c r="J88" i="1"/>
  <c r="I88" i="1"/>
  <c r="H88" i="1"/>
  <c r="E88" i="1"/>
  <c r="D88" i="1"/>
  <c r="C88" i="1"/>
  <c r="O87" i="1"/>
  <c r="N87" i="1"/>
  <c r="M87" i="1"/>
  <c r="J87" i="1"/>
  <c r="I87" i="1"/>
  <c r="H87" i="1"/>
  <c r="E87" i="1"/>
  <c r="D87" i="1"/>
  <c r="C87" i="1"/>
  <c r="O86" i="1"/>
  <c r="N86" i="1"/>
  <c r="M86" i="1"/>
  <c r="J86" i="1"/>
  <c r="I86" i="1"/>
  <c r="H86" i="1"/>
  <c r="E86" i="1"/>
  <c r="D86" i="1"/>
  <c r="C86" i="1"/>
  <c r="O85" i="1"/>
  <c r="N85" i="1"/>
  <c r="M85" i="1"/>
  <c r="J85" i="1"/>
  <c r="I85" i="1"/>
  <c r="H85" i="1"/>
  <c r="E85" i="1"/>
  <c r="D85" i="1"/>
  <c r="C85" i="1"/>
  <c r="O84" i="1"/>
  <c r="N84" i="1"/>
  <c r="M84" i="1"/>
  <c r="J84" i="1"/>
  <c r="I84" i="1"/>
  <c r="H84" i="1"/>
  <c r="E84" i="1"/>
  <c r="D84" i="1"/>
  <c r="C84" i="1"/>
  <c r="O83" i="1"/>
  <c r="N83" i="1"/>
  <c r="M83" i="1"/>
  <c r="J83" i="1"/>
  <c r="I83" i="1"/>
  <c r="H83" i="1"/>
  <c r="E83" i="1"/>
  <c r="D83" i="1"/>
  <c r="C83" i="1"/>
  <c r="O82" i="1"/>
  <c r="N82" i="1"/>
  <c r="M82" i="1"/>
  <c r="J82" i="1"/>
  <c r="I82" i="1"/>
  <c r="H82" i="1"/>
  <c r="E82" i="1"/>
  <c r="D82" i="1"/>
  <c r="C82" i="1"/>
  <c r="O81" i="1"/>
  <c r="N81" i="1"/>
  <c r="M81" i="1"/>
  <c r="J81" i="1"/>
  <c r="I81" i="1"/>
  <c r="H81" i="1"/>
  <c r="E81" i="1"/>
  <c r="D81" i="1"/>
  <c r="C81" i="1"/>
  <c r="O80" i="1"/>
  <c r="N80" i="1"/>
  <c r="M80" i="1"/>
  <c r="J80" i="1"/>
  <c r="I80" i="1"/>
  <c r="H80" i="1"/>
  <c r="E80" i="1"/>
  <c r="D80" i="1"/>
  <c r="C80" i="1"/>
  <c r="O79" i="1"/>
  <c r="N79" i="1"/>
  <c r="M79" i="1"/>
  <c r="J79" i="1"/>
  <c r="I79" i="1"/>
  <c r="H79" i="1"/>
  <c r="E79" i="1"/>
  <c r="D79" i="1"/>
  <c r="C79" i="1"/>
  <c r="O78" i="1"/>
  <c r="N78" i="1"/>
  <c r="M78" i="1"/>
  <c r="J78" i="1"/>
  <c r="I78" i="1"/>
  <c r="H78" i="1"/>
  <c r="E78" i="1"/>
  <c r="D78" i="1"/>
  <c r="C78" i="1"/>
  <c r="O77" i="1"/>
  <c r="N77" i="1"/>
  <c r="M77" i="1"/>
  <c r="J77" i="1"/>
  <c r="I77" i="1"/>
  <c r="H77" i="1"/>
  <c r="E77" i="1"/>
  <c r="D77" i="1"/>
  <c r="C77" i="1"/>
  <c r="O76" i="1"/>
  <c r="N76" i="1"/>
  <c r="M76" i="1"/>
  <c r="J76" i="1"/>
  <c r="I76" i="1"/>
  <c r="H76" i="1"/>
  <c r="E76" i="1"/>
  <c r="D76" i="1"/>
  <c r="C76" i="1"/>
  <c r="O75" i="1"/>
  <c r="N75" i="1"/>
  <c r="M75" i="1"/>
  <c r="J75" i="1"/>
  <c r="I75" i="1"/>
  <c r="H75" i="1"/>
  <c r="E75" i="1"/>
  <c r="D75" i="1"/>
  <c r="C75" i="1"/>
  <c r="O74" i="1"/>
  <c r="N74" i="1"/>
  <c r="M74" i="1"/>
  <c r="J74" i="1"/>
  <c r="I74" i="1"/>
  <c r="H74" i="1"/>
  <c r="E74" i="1"/>
  <c r="D74" i="1"/>
  <c r="C74" i="1"/>
  <c r="O73" i="1"/>
  <c r="N73" i="1"/>
  <c r="M73" i="1"/>
  <c r="J73" i="1"/>
  <c r="I73" i="1"/>
  <c r="H73" i="1"/>
  <c r="E73" i="1"/>
  <c r="D73" i="1"/>
  <c r="C73" i="1"/>
  <c r="O72" i="1"/>
  <c r="N72" i="1"/>
  <c r="M72" i="1"/>
  <c r="J72" i="1"/>
  <c r="I72" i="1"/>
  <c r="H72" i="1"/>
  <c r="E72" i="1"/>
  <c r="D72" i="1"/>
  <c r="C72" i="1"/>
  <c r="O71" i="1"/>
  <c r="N71" i="1"/>
  <c r="M71" i="1"/>
  <c r="J71" i="1"/>
  <c r="I71" i="1"/>
  <c r="H71" i="1"/>
  <c r="E71" i="1"/>
  <c r="D71" i="1"/>
  <c r="C71" i="1"/>
  <c r="O70" i="1"/>
  <c r="N70" i="1"/>
  <c r="M70" i="1"/>
  <c r="J70" i="1"/>
  <c r="I70" i="1"/>
  <c r="H70" i="1"/>
  <c r="E70" i="1"/>
  <c r="D70" i="1"/>
  <c r="C70" i="1"/>
  <c r="O69" i="1"/>
  <c r="N69" i="1"/>
  <c r="M69" i="1"/>
  <c r="J69" i="1"/>
  <c r="I69" i="1"/>
  <c r="H69" i="1"/>
  <c r="E69" i="1"/>
  <c r="D69" i="1"/>
  <c r="C69" i="1"/>
  <c r="O68" i="1"/>
  <c r="N68" i="1"/>
  <c r="M68" i="1"/>
  <c r="J68" i="1"/>
  <c r="I68" i="1"/>
  <c r="H68" i="1"/>
  <c r="E68" i="1"/>
  <c r="D68" i="1"/>
  <c r="C68" i="1"/>
  <c r="O67" i="1"/>
  <c r="N67" i="1"/>
  <c r="M67" i="1"/>
  <c r="J67" i="1"/>
  <c r="I67" i="1"/>
  <c r="H67" i="1"/>
  <c r="E67" i="1"/>
  <c r="D67" i="1"/>
  <c r="C67" i="1"/>
  <c r="O66" i="1"/>
  <c r="N66" i="1"/>
  <c r="M66" i="1"/>
  <c r="J66" i="1"/>
  <c r="I66" i="1"/>
  <c r="H66" i="1"/>
  <c r="E66" i="1"/>
  <c r="D66" i="1"/>
  <c r="C66" i="1"/>
  <c r="O65" i="1"/>
  <c r="N65" i="1"/>
  <c r="M65" i="1"/>
  <c r="J65" i="1"/>
  <c r="I65" i="1"/>
  <c r="H65" i="1"/>
  <c r="E65" i="1"/>
  <c r="D65" i="1"/>
  <c r="C65" i="1"/>
  <c r="O64" i="1"/>
  <c r="N64" i="1"/>
  <c r="M64" i="1"/>
  <c r="J64" i="1"/>
  <c r="I64" i="1"/>
  <c r="H64" i="1"/>
  <c r="E64" i="1"/>
  <c r="D64" i="1"/>
  <c r="C64" i="1"/>
  <c r="O63" i="1"/>
  <c r="N63" i="1"/>
  <c r="M63" i="1"/>
  <c r="J63" i="1"/>
  <c r="I63" i="1"/>
  <c r="H63" i="1"/>
  <c r="E63" i="1"/>
  <c r="D63" i="1"/>
  <c r="C63" i="1"/>
  <c r="O62" i="1"/>
  <c r="N62" i="1"/>
  <c r="M62" i="1"/>
  <c r="J62" i="1"/>
  <c r="I62" i="1"/>
  <c r="H62" i="1"/>
  <c r="E62" i="1"/>
  <c r="D62" i="1"/>
  <c r="C62" i="1"/>
  <c r="O61" i="1"/>
  <c r="N61" i="1"/>
  <c r="M61" i="1"/>
  <c r="J61" i="1"/>
  <c r="I61" i="1"/>
  <c r="H61" i="1"/>
  <c r="E61" i="1"/>
  <c r="D61" i="1"/>
  <c r="C61" i="1"/>
  <c r="O60" i="1"/>
  <c r="N60" i="1"/>
  <c r="M60" i="1"/>
  <c r="J60" i="1"/>
  <c r="I60" i="1"/>
  <c r="H60" i="1"/>
  <c r="E60" i="1"/>
  <c r="D60" i="1"/>
  <c r="C60" i="1"/>
  <c r="O59" i="1"/>
  <c r="N59" i="1"/>
  <c r="M59" i="1"/>
  <c r="J59" i="1"/>
  <c r="I59" i="1"/>
  <c r="H59" i="1"/>
  <c r="E59" i="1"/>
  <c r="D59" i="1"/>
  <c r="C59" i="1"/>
  <c r="O58" i="1"/>
  <c r="N58" i="1"/>
  <c r="M58" i="1"/>
  <c r="J58" i="1"/>
  <c r="I58" i="1"/>
  <c r="H58" i="1"/>
  <c r="E58" i="1"/>
  <c r="D58" i="1"/>
  <c r="C58" i="1"/>
  <c r="O57" i="1"/>
  <c r="N57" i="1"/>
  <c r="M57" i="1"/>
  <c r="J57" i="1"/>
  <c r="I57" i="1"/>
  <c r="H57" i="1"/>
  <c r="E57" i="1"/>
  <c r="D57" i="1"/>
  <c r="C57" i="1"/>
  <c r="O56" i="1"/>
  <c r="N56" i="1"/>
  <c r="M56" i="1"/>
  <c r="J56" i="1"/>
  <c r="I56" i="1"/>
  <c r="H56" i="1"/>
  <c r="E56" i="1"/>
  <c r="D56" i="1"/>
  <c r="C56" i="1"/>
  <c r="O55" i="1"/>
  <c r="N55" i="1"/>
  <c r="M55" i="1"/>
  <c r="J55" i="1"/>
  <c r="I55" i="1"/>
  <c r="H55" i="1"/>
  <c r="E55" i="1"/>
  <c r="D55" i="1"/>
  <c r="C55" i="1"/>
  <c r="O54" i="1"/>
  <c r="N54" i="1"/>
  <c r="M54" i="1"/>
  <c r="J54" i="1"/>
  <c r="I54" i="1"/>
  <c r="H54" i="1"/>
  <c r="E54" i="1"/>
  <c r="D54" i="1"/>
  <c r="C54" i="1"/>
  <c r="O53" i="1"/>
  <c r="N53" i="1"/>
  <c r="M53" i="1"/>
  <c r="J53" i="1"/>
  <c r="I53" i="1"/>
  <c r="H53" i="1"/>
  <c r="E53" i="1"/>
  <c r="D53" i="1"/>
  <c r="C53" i="1"/>
  <c r="O52" i="1"/>
  <c r="N52" i="1"/>
  <c r="M52" i="1"/>
  <c r="J52" i="1"/>
  <c r="I52" i="1"/>
  <c r="H52" i="1"/>
  <c r="E52" i="1"/>
  <c r="D52" i="1"/>
  <c r="C52" i="1"/>
  <c r="O51" i="1"/>
  <c r="N51" i="1"/>
  <c r="M51" i="1"/>
  <c r="J51" i="1"/>
  <c r="I51" i="1"/>
  <c r="H51" i="1"/>
  <c r="E51" i="1"/>
  <c r="D51" i="1"/>
  <c r="C51" i="1"/>
  <c r="O50" i="1"/>
  <c r="N50" i="1"/>
  <c r="M50" i="1"/>
  <c r="J50" i="1"/>
  <c r="I50" i="1"/>
  <c r="H50" i="1"/>
  <c r="E50" i="1"/>
  <c r="D50" i="1"/>
  <c r="C50" i="1"/>
  <c r="O49" i="1"/>
  <c r="N49" i="1"/>
  <c r="M49" i="1"/>
  <c r="J49" i="1"/>
  <c r="I49" i="1"/>
  <c r="H49" i="1"/>
  <c r="E49" i="1"/>
  <c r="D49" i="1"/>
  <c r="C49" i="1"/>
  <c r="O48" i="1"/>
  <c r="N48" i="1"/>
  <c r="M48" i="1"/>
  <c r="J48" i="1"/>
  <c r="I48" i="1"/>
  <c r="H48" i="1"/>
  <c r="E48" i="1"/>
  <c r="D48" i="1"/>
  <c r="C48" i="1"/>
  <c r="O47" i="1"/>
  <c r="N47" i="1"/>
  <c r="M47" i="1"/>
  <c r="J47" i="1"/>
  <c r="I47" i="1"/>
  <c r="H47" i="1"/>
  <c r="E47" i="1"/>
  <c r="D47" i="1"/>
  <c r="C47" i="1"/>
  <c r="O46" i="1"/>
  <c r="N46" i="1"/>
  <c r="M46" i="1"/>
  <c r="J46" i="1"/>
  <c r="I46" i="1"/>
  <c r="H46" i="1"/>
  <c r="E46" i="1"/>
  <c r="D46" i="1"/>
  <c r="C46" i="1"/>
  <c r="O45" i="1"/>
  <c r="N45" i="1"/>
  <c r="M45" i="1"/>
  <c r="J45" i="1"/>
  <c r="I45" i="1"/>
  <c r="H45" i="1"/>
  <c r="E45" i="1"/>
  <c r="D45" i="1"/>
  <c r="C45" i="1"/>
  <c r="O44" i="1"/>
  <c r="N44" i="1"/>
  <c r="M44" i="1"/>
  <c r="J44" i="1"/>
  <c r="I44" i="1"/>
  <c r="H44" i="1"/>
  <c r="E44" i="1"/>
  <c r="D44" i="1"/>
  <c r="C44" i="1"/>
  <c r="O43" i="1"/>
  <c r="N43" i="1"/>
  <c r="M43" i="1"/>
  <c r="J43" i="1"/>
  <c r="I43" i="1"/>
  <c r="H43" i="1"/>
  <c r="E43" i="1"/>
  <c r="D43" i="1"/>
  <c r="C43" i="1"/>
  <c r="O42" i="1"/>
  <c r="N42" i="1"/>
  <c r="M42" i="1"/>
  <c r="J42" i="1"/>
  <c r="I42" i="1"/>
  <c r="H42" i="1"/>
  <c r="E42" i="1"/>
  <c r="D42" i="1"/>
  <c r="C42" i="1"/>
  <c r="O41" i="1"/>
  <c r="N41" i="1"/>
  <c r="M41" i="1"/>
  <c r="J41" i="1"/>
  <c r="I41" i="1"/>
  <c r="H41" i="1"/>
  <c r="E41" i="1"/>
  <c r="D41" i="1"/>
  <c r="C41" i="1"/>
  <c r="O40" i="1"/>
  <c r="N40" i="1"/>
  <c r="M40" i="1"/>
  <c r="J40" i="1"/>
  <c r="I40" i="1"/>
  <c r="H40" i="1"/>
  <c r="E40" i="1"/>
  <c r="D40" i="1"/>
  <c r="C40" i="1"/>
  <c r="O39" i="1"/>
  <c r="N39" i="1"/>
  <c r="M39" i="1"/>
  <c r="J39" i="1"/>
  <c r="I39" i="1"/>
  <c r="H39" i="1"/>
  <c r="E39" i="1"/>
  <c r="D39" i="1"/>
  <c r="C39" i="1"/>
  <c r="O38" i="1"/>
  <c r="N38" i="1"/>
  <c r="M38" i="1"/>
  <c r="J38" i="1"/>
  <c r="I38" i="1"/>
  <c r="H38" i="1"/>
  <c r="E38" i="1"/>
  <c r="D38" i="1"/>
  <c r="C38" i="1"/>
  <c r="O37" i="1"/>
  <c r="N37" i="1"/>
  <c r="M37" i="1"/>
  <c r="J37" i="1"/>
  <c r="I37" i="1"/>
  <c r="H37" i="1"/>
  <c r="E37" i="1"/>
  <c r="D37" i="1"/>
  <c r="C37" i="1"/>
  <c r="O36" i="1"/>
  <c r="N36" i="1"/>
  <c r="M36" i="1"/>
  <c r="J36" i="1"/>
  <c r="I36" i="1"/>
  <c r="H36" i="1"/>
  <c r="E36" i="1"/>
  <c r="D36" i="1"/>
  <c r="C36" i="1"/>
  <c r="O35" i="1"/>
  <c r="N35" i="1"/>
  <c r="M35" i="1"/>
  <c r="J35" i="1"/>
  <c r="I35" i="1"/>
  <c r="H35" i="1"/>
  <c r="E35" i="1"/>
  <c r="D35" i="1"/>
  <c r="C35" i="1"/>
  <c r="O34" i="1"/>
  <c r="N34" i="1"/>
  <c r="M34" i="1"/>
  <c r="J34" i="1"/>
  <c r="I34" i="1"/>
  <c r="H34" i="1"/>
  <c r="E34" i="1"/>
  <c r="D34" i="1"/>
  <c r="C34" i="1"/>
  <c r="O33" i="1"/>
  <c r="N33" i="1"/>
  <c r="M33" i="1"/>
  <c r="J33" i="1"/>
  <c r="I33" i="1"/>
  <c r="H33" i="1"/>
  <c r="E33" i="1"/>
  <c r="D33" i="1"/>
  <c r="C33" i="1"/>
  <c r="O32" i="1"/>
  <c r="N32" i="1"/>
  <c r="M32" i="1"/>
  <c r="J32" i="1"/>
  <c r="I32" i="1"/>
  <c r="H32" i="1"/>
  <c r="E32" i="1"/>
  <c r="D32" i="1"/>
  <c r="C32" i="1"/>
  <c r="O31" i="1"/>
  <c r="N31" i="1"/>
  <c r="M31" i="1"/>
  <c r="J31" i="1"/>
  <c r="I31" i="1"/>
  <c r="H31" i="1"/>
  <c r="E31" i="1"/>
  <c r="D31" i="1"/>
  <c r="C31" i="1"/>
  <c r="O30" i="1"/>
  <c r="N30" i="1"/>
  <c r="M30" i="1"/>
  <c r="J30" i="1"/>
  <c r="I30" i="1"/>
  <c r="H30" i="1"/>
  <c r="E30" i="1"/>
  <c r="D30" i="1"/>
  <c r="C30" i="1"/>
  <c r="O29" i="1"/>
  <c r="N29" i="1"/>
  <c r="M29" i="1"/>
  <c r="J29" i="1"/>
  <c r="I29" i="1"/>
  <c r="H29" i="1"/>
  <c r="E29" i="1"/>
  <c r="D29" i="1"/>
  <c r="C29" i="1"/>
  <c r="O28" i="1"/>
  <c r="N28" i="1"/>
  <c r="M28" i="1"/>
  <c r="J28" i="1"/>
  <c r="I28" i="1"/>
  <c r="H28" i="1"/>
  <c r="E28" i="1"/>
  <c r="D28" i="1"/>
  <c r="C28" i="1"/>
  <c r="O27" i="1"/>
  <c r="N27" i="1"/>
  <c r="M27" i="1"/>
  <c r="J27" i="1"/>
  <c r="I27" i="1"/>
  <c r="H27" i="1"/>
  <c r="E27" i="1"/>
  <c r="D27" i="1"/>
  <c r="C27" i="1"/>
  <c r="O26" i="1"/>
  <c r="N26" i="1"/>
  <c r="M26" i="1"/>
  <c r="J26" i="1"/>
  <c r="I26" i="1"/>
  <c r="H26" i="1"/>
  <c r="E26" i="1"/>
  <c r="D26" i="1"/>
  <c r="C26" i="1"/>
  <c r="O25" i="1"/>
  <c r="N25" i="1"/>
  <c r="M25" i="1"/>
  <c r="J25" i="1"/>
  <c r="I25" i="1"/>
  <c r="H25" i="1"/>
  <c r="E25" i="1"/>
  <c r="D25" i="1"/>
  <c r="C25" i="1"/>
  <c r="O24" i="1"/>
  <c r="N24" i="1"/>
  <c r="M24" i="1"/>
  <c r="J24" i="1"/>
  <c r="I24" i="1"/>
  <c r="H24" i="1"/>
  <c r="E24" i="1"/>
  <c r="D24" i="1"/>
  <c r="C24" i="1"/>
  <c r="O23" i="1"/>
  <c r="N23" i="1"/>
  <c r="M23" i="1"/>
  <c r="J23" i="1"/>
  <c r="I23" i="1"/>
  <c r="H23" i="1"/>
  <c r="E23" i="1"/>
  <c r="D23" i="1"/>
  <c r="C23" i="1"/>
  <c r="O22" i="1"/>
  <c r="N22" i="1"/>
  <c r="M22" i="1"/>
  <c r="J22" i="1"/>
  <c r="I22" i="1"/>
  <c r="H22" i="1"/>
  <c r="E22" i="1"/>
  <c r="D22" i="1"/>
  <c r="C22" i="1"/>
  <c r="O21" i="1"/>
  <c r="N21" i="1"/>
  <c r="M21" i="1"/>
  <c r="J21" i="1"/>
  <c r="I21" i="1"/>
  <c r="H21" i="1"/>
  <c r="E21" i="1"/>
  <c r="D21" i="1"/>
  <c r="C21" i="1"/>
  <c r="O20" i="1"/>
  <c r="N20" i="1"/>
  <c r="M20" i="1"/>
  <c r="J20" i="1"/>
  <c r="I20" i="1"/>
  <c r="H20" i="1"/>
  <c r="E20" i="1"/>
  <c r="D20" i="1"/>
  <c r="C20" i="1"/>
  <c r="O19" i="1"/>
  <c r="N19" i="1"/>
  <c r="M19" i="1"/>
  <c r="J19" i="1"/>
  <c r="I19" i="1"/>
  <c r="H19" i="1"/>
  <c r="E19" i="1"/>
  <c r="D19" i="1"/>
  <c r="C19" i="1"/>
  <c r="O18" i="1"/>
  <c r="N18" i="1"/>
  <c r="M18" i="1"/>
  <c r="J18" i="1"/>
  <c r="I18" i="1"/>
  <c r="H18" i="1"/>
  <c r="E18" i="1"/>
  <c r="D18" i="1"/>
  <c r="C18" i="1"/>
  <c r="O17" i="1"/>
  <c r="N17" i="1"/>
  <c r="M17" i="1"/>
  <c r="J17" i="1"/>
  <c r="I17" i="1"/>
  <c r="H17" i="1"/>
  <c r="E17" i="1"/>
  <c r="D17" i="1"/>
  <c r="C17" i="1"/>
  <c r="O16" i="1"/>
  <c r="N16" i="1"/>
  <c r="M16" i="1"/>
  <c r="J16" i="1"/>
  <c r="I16" i="1"/>
  <c r="H16" i="1"/>
  <c r="E16" i="1"/>
  <c r="D16" i="1"/>
  <c r="C16" i="1"/>
  <c r="O15" i="1"/>
  <c r="N15" i="1"/>
  <c r="M15" i="1"/>
  <c r="J15" i="1"/>
  <c r="I15" i="1"/>
  <c r="H15" i="1"/>
  <c r="E15" i="1"/>
  <c r="D15" i="1"/>
  <c r="C15" i="1"/>
  <c r="O14" i="1"/>
  <c r="N14" i="1"/>
  <c r="M14" i="1"/>
  <c r="J14" i="1"/>
  <c r="I14" i="1"/>
  <c r="H14" i="1"/>
  <c r="E14" i="1"/>
  <c r="D14" i="1"/>
  <c r="C14" i="1"/>
  <c r="O13" i="1"/>
  <c r="N13" i="1"/>
  <c r="M13" i="1"/>
  <c r="J13" i="1"/>
  <c r="I13" i="1"/>
  <c r="H13" i="1"/>
  <c r="E13" i="1"/>
  <c r="D13" i="1"/>
  <c r="C13" i="1"/>
  <c r="O12" i="1"/>
  <c r="N12" i="1"/>
  <c r="M12" i="1"/>
  <c r="J12" i="1"/>
  <c r="I12" i="1"/>
  <c r="H12" i="1"/>
  <c r="E12" i="1"/>
  <c r="D12" i="1"/>
  <c r="C12" i="1"/>
  <c r="O11" i="1"/>
  <c r="N11" i="1"/>
  <c r="M11" i="1"/>
  <c r="J11" i="1"/>
  <c r="I11" i="1"/>
  <c r="H11" i="1"/>
  <c r="E11" i="1"/>
  <c r="D11" i="1"/>
  <c r="C11" i="1"/>
  <c r="O10" i="1"/>
  <c r="N10" i="1"/>
  <c r="M10" i="1"/>
  <c r="J10" i="1"/>
  <c r="I10" i="1"/>
  <c r="H10" i="1"/>
  <c r="E10" i="1"/>
  <c r="D10" i="1"/>
  <c r="C10" i="1"/>
  <c r="O9" i="1"/>
  <c r="N9" i="1"/>
  <c r="M9" i="1"/>
  <c r="J9" i="1"/>
  <c r="I9" i="1"/>
  <c r="H9" i="1"/>
  <c r="E9" i="1"/>
  <c r="D9" i="1"/>
  <c r="C9" i="1"/>
  <c r="O8" i="1"/>
  <c r="N8" i="1"/>
  <c r="M8" i="1"/>
  <c r="J8" i="1"/>
  <c r="I8" i="1"/>
  <c r="H8" i="1"/>
  <c r="E8" i="1"/>
  <c r="D8" i="1"/>
  <c r="C8" i="1"/>
  <c r="O7" i="1"/>
  <c r="N7" i="1"/>
  <c r="M7" i="1"/>
  <c r="J7" i="1"/>
  <c r="I7" i="1"/>
  <c r="H7" i="1"/>
  <c r="E7" i="1"/>
  <c r="D7" i="1"/>
  <c r="C7" i="1"/>
  <c r="O6" i="1"/>
  <c r="N6" i="1"/>
  <c r="M6" i="1"/>
  <c r="J6" i="1"/>
  <c r="I6" i="1"/>
  <c r="H6" i="1"/>
  <c r="E6" i="1"/>
  <c r="D6" i="1"/>
  <c r="C6" i="1"/>
  <c r="O5" i="1"/>
  <c r="N5" i="1"/>
  <c r="M5" i="1"/>
  <c r="J5" i="1"/>
  <c r="I5" i="1"/>
  <c r="H5" i="1"/>
  <c r="E5" i="1"/>
  <c r="D5" i="1"/>
  <c r="C5" i="1"/>
  <c r="O4" i="1"/>
  <c r="N4" i="1"/>
  <c r="M4" i="1"/>
  <c r="J4" i="1"/>
  <c r="I4" i="1"/>
  <c r="H4" i="1"/>
  <c r="E4" i="1"/>
  <c r="D4" i="1"/>
  <c r="C4" i="1"/>
  <c r="O3" i="1"/>
  <c r="N3" i="1"/>
  <c r="M3" i="1"/>
  <c r="J3" i="1"/>
  <c r="I3" i="1"/>
  <c r="H3" i="1"/>
  <c r="E3" i="1"/>
  <c r="D3" i="1"/>
  <c r="C3" i="1"/>
  <c r="O2" i="1"/>
  <c r="N2" i="1"/>
  <c r="M2" i="1"/>
  <c r="J2" i="1"/>
  <c r="I2" i="1"/>
  <c r="H2" i="1"/>
  <c r="E2" i="1"/>
  <c r="D2" i="1"/>
  <c r="C2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<sst xmlns="http://schemas.openxmlformats.org/spreadsheetml/2006/main" count="20027" uniqueCount="11919">
  <si>
    <t>Gene ID</t>
  </si>
  <si>
    <t>Gene Name</t>
  </si>
  <si>
    <t>Chromosome</t>
  </si>
  <si>
    <t>StartPosition</t>
  </si>
  <si>
    <t>EndPosition</t>
  </si>
  <si>
    <t>Strand</t>
  </si>
  <si>
    <t>ExonCount</t>
  </si>
  <si>
    <t>TranscriptCount</t>
  </si>
  <si>
    <t>Length</t>
  </si>
  <si>
    <t>GC</t>
  </si>
  <si>
    <t>RNAType</t>
  </si>
  <si>
    <t>Description</t>
  </si>
  <si>
    <t>ENSG00000000003</t>
  </si>
  <si>
    <t>TSPAN6</t>
  </si>
  <si>
    <t>100627109</t>
  </si>
  <si>
    <t>100639991</t>
  </si>
  <si>
    <t>-</t>
  </si>
  <si>
    <t>10</t>
  </si>
  <si>
    <t>5</t>
  </si>
  <si>
    <t>4535</t>
  </si>
  <si>
    <t>protein_coding</t>
  </si>
  <si>
    <t>tetraspanin 6 [Source:HGNC Symbol;Acc:HGNC:11858]</t>
  </si>
  <si>
    <t>ENSG00000000419</t>
  </si>
  <si>
    <t>DPM1</t>
  </si>
  <si>
    <t>50934867</t>
  </si>
  <si>
    <t>50958555</t>
  </si>
  <si>
    <t>6</t>
  </si>
  <si>
    <t>1207</t>
  </si>
  <si>
    <t>dolichyl-phosphate mannosyltransferase subunit 1, catalytic [Source:HGNC Symbol;Acc:HGNC:3005]</t>
  </si>
  <si>
    <t>ENSG00000000457</t>
  </si>
  <si>
    <t>SCYL3</t>
  </si>
  <si>
    <t>169849631</t>
  </si>
  <si>
    <t>169894267</t>
  </si>
  <si>
    <t>15</t>
  </si>
  <si>
    <t>6883</t>
  </si>
  <si>
    <t>SCY1 like pseudokinase 3 [Source:HGNC Symbol;Acc:HGNC:19285]</t>
  </si>
  <si>
    <t>ENSG00000000460</t>
  </si>
  <si>
    <t>C1orf112</t>
  </si>
  <si>
    <t>169662007</t>
  </si>
  <si>
    <t>169854080</t>
  </si>
  <si>
    <t>+</t>
  </si>
  <si>
    <t>32</t>
  </si>
  <si>
    <t>9</t>
  </si>
  <si>
    <t>5967</t>
  </si>
  <si>
    <t>chromosome 1 open reading frame 112 [Source:HGNC Symbol;Acc:HGNC:25565]</t>
  </si>
  <si>
    <t>ENSG00000000971</t>
  </si>
  <si>
    <t>CFH</t>
  </si>
  <si>
    <t>196651878</t>
  </si>
  <si>
    <t>196747504</t>
  </si>
  <si>
    <t>21</t>
  </si>
  <si>
    <t>8145</t>
  </si>
  <si>
    <t>complement factor H [Source:HGNC Symbol;Acc:HGNC:4883]</t>
  </si>
  <si>
    <t>ENSG00000001036</t>
  </si>
  <si>
    <t>FUCA2</t>
  </si>
  <si>
    <t>143494811</t>
  </si>
  <si>
    <t>143511690</t>
  </si>
  <si>
    <t>7</t>
  </si>
  <si>
    <t>3</t>
  </si>
  <si>
    <t>2793</t>
  </si>
  <si>
    <t>fucosidase, alpha-L- 2, plasma [Source:HGNC Symbol;Acc:HGNC:4008]</t>
  </si>
  <si>
    <t>ENSG00000001084</t>
  </si>
  <si>
    <t>GCLC</t>
  </si>
  <si>
    <t>53497341</t>
  </si>
  <si>
    <t>53616970</t>
  </si>
  <si>
    <t>18</t>
  </si>
  <si>
    <t>13</t>
  </si>
  <si>
    <t>8463</t>
  </si>
  <si>
    <t>glutamate-cysteine ligase catalytic subunit [Source:HGNC Symbol;Acc:HGNC:4311]</t>
  </si>
  <si>
    <t>ENSG00000001167</t>
  </si>
  <si>
    <t>NFYA</t>
  </si>
  <si>
    <t>41072945</t>
  </si>
  <si>
    <t>41099976</t>
  </si>
  <si>
    <t>2</t>
  </si>
  <si>
    <t>3811</t>
  </si>
  <si>
    <t>nuclear transcription factor Y subunit alpha [Source:HGNC Symbol;Acc:HGNC:7804]</t>
  </si>
  <si>
    <t>ENSG00000001460</t>
  </si>
  <si>
    <t>STPG1</t>
  </si>
  <si>
    <t>24356999</t>
  </si>
  <si>
    <t>24416934</t>
  </si>
  <si>
    <t>12</t>
  </si>
  <si>
    <t>8511</t>
  </si>
  <si>
    <t>sperm tail PG-rich repeat containing 1 [Source:HGNC Symbol;Acc:HGNC:28070]</t>
  </si>
  <si>
    <t>ENSG00000001461</t>
  </si>
  <si>
    <t>NIPAL3</t>
  </si>
  <si>
    <t>24415794</t>
  </si>
  <si>
    <t>24472976</t>
  </si>
  <si>
    <t>16</t>
  </si>
  <si>
    <t>9404</t>
  </si>
  <si>
    <t>NIPA like domain containing 3 [Source:HGNC Symbol;Acc:HGNC:25233]</t>
  </si>
  <si>
    <t>ENSG00000001497</t>
  </si>
  <si>
    <t>LAS1L</t>
  </si>
  <si>
    <t>65512582</t>
  </si>
  <si>
    <t>65534775</t>
  </si>
  <si>
    <t>14</t>
  </si>
  <si>
    <t>5589</t>
  </si>
  <si>
    <t>LAS1 like, ribosome biogenesis factor [Source:HGNC Symbol;Acc:HGNC:25726]</t>
  </si>
  <si>
    <t>ENSG00000001561</t>
  </si>
  <si>
    <t>ENPP4</t>
  </si>
  <si>
    <t>46129993</t>
  </si>
  <si>
    <t>46146699</t>
  </si>
  <si>
    <t>4</t>
  </si>
  <si>
    <t>1</t>
  </si>
  <si>
    <t>4651</t>
  </si>
  <si>
    <t>ectonucleotide pyrophosphatase/phosphodiesterase 4 (putative) [Source:HGNC Symbol;Acc:HGNC:3359]</t>
  </si>
  <si>
    <t>ENSG00000001617</t>
  </si>
  <si>
    <t>SEMA3F</t>
  </si>
  <si>
    <t>50155045</t>
  </si>
  <si>
    <t>50189075</t>
  </si>
  <si>
    <t>20</t>
  </si>
  <si>
    <t>4826</t>
  </si>
  <si>
    <t>semaphorin 3F [Source:HGNC Symbol;Acc:HGNC:10728]</t>
  </si>
  <si>
    <t>ENSG00000001629</t>
  </si>
  <si>
    <t>ANKIB1</t>
  </si>
  <si>
    <t>92246234</t>
  </si>
  <si>
    <t>92401384</t>
  </si>
  <si>
    <t>24</t>
  </si>
  <si>
    <t>7130</t>
  </si>
  <si>
    <t>ankyrin repeat and IBR domain containing 1 [Source:HGNC Symbol;Acc:HGNC:22215]</t>
  </si>
  <si>
    <t>ENSG00000001630</t>
  </si>
  <si>
    <t>CYP51A1</t>
  </si>
  <si>
    <t>92112151</t>
  </si>
  <si>
    <t>92142952</t>
  </si>
  <si>
    <t>4074</t>
  </si>
  <si>
    <t>cytochrome P450 family 51 subfamily A member 1 [Source:HGNC Symbol;Acc:HGNC:2649]</t>
  </si>
  <si>
    <t>ENSG00000001631</t>
  </si>
  <si>
    <t>KRIT1</t>
  </si>
  <si>
    <t>92198969</t>
  </si>
  <si>
    <t>92246166</t>
  </si>
  <si>
    <t>6204</t>
  </si>
  <si>
    <t>KRIT1, ankyrin repeat containing [Source:HGNC Symbol;Acc:HGNC:1573]</t>
  </si>
  <si>
    <t>ENSG00000002016</t>
  </si>
  <si>
    <t>RAD52</t>
  </si>
  <si>
    <t>912077</t>
  </si>
  <si>
    <t>990053</t>
  </si>
  <si>
    <t>19</t>
  </si>
  <si>
    <t>4190</t>
  </si>
  <si>
    <t>RAD52 homolog, DNA repair protein [Source:HGNC Symbol;Acc:HGNC:9824]</t>
  </si>
  <si>
    <t>ENSG00000002079</t>
  </si>
  <si>
    <t>MYH16</t>
  </si>
  <si>
    <t>99238794</t>
  </si>
  <si>
    <t>99311130</t>
  </si>
  <si>
    <t>43</t>
  </si>
  <si>
    <t>6342</t>
  </si>
  <si>
    <t>transcribed_unitary_pseudogene</t>
  </si>
  <si>
    <t>myosin heavy chain 16 pseudogene [Source:HGNC Symbol;Acc:HGNC:31038]</t>
  </si>
  <si>
    <t>ENSG00000002330</t>
  </si>
  <si>
    <t>BAD</t>
  </si>
  <si>
    <t>64269830</t>
  </si>
  <si>
    <t>64284704</t>
  </si>
  <si>
    <t>1708</t>
  </si>
  <si>
    <t>BCL2 associated agonist of cell death [Source:HGNC Symbol;Acc:HGNC:936]</t>
  </si>
  <si>
    <t>ENSG00000002549</t>
  </si>
  <si>
    <t>LAP3</t>
  </si>
  <si>
    <t>17577192</t>
  </si>
  <si>
    <t>17607972</t>
  </si>
  <si>
    <t>11</t>
  </si>
  <si>
    <t>3785</t>
  </si>
  <si>
    <t>leucine aminopeptidase 3 [Source:HGNC Symbol;Acc:HGNC:18449]</t>
  </si>
  <si>
    <t>ENSG00000002586</t>
  </si>
  <si>
    <t>CD99</t>
  </si>
  <si>
    <t>2691179</t>
  </si>
  <si>
    <t>2741309</t>
  </si>
  <si>
    <t>3284</t>
  </si>
  <si>
    <t>CD99 molecule [Source:HGNC Symbol;Acc:HGNC:7082]</t>
  </si>
  <si>
    <t>ENSG00000002587</t>
  </si>
  <si>
    <t>HS3ST1</t>
  </si>
  <si>
    <t>11393150</t>
  </si>
  <si>
    <t>11429765</t>
  </si>
  <si>
    <t>8166</t>
  </si>
  <si>
    <t>heparan sulfate-glucosamine 3-sulfotransferase 1 [Source:HGNC Symbol;Acc:HGNC:5194]</t>
  </si>
  <si>
    <t>ENSG00000002822</t>
  </si>
  <si>
    <t>MAD1L1</t>
  </si>
  <si>
    <t>1815793</t>
  </si>
  <si>
    <t>2233243</t>
  </si>
  <si>
    <t>37</t>
  </si>
  <si>
    <t>23</t>
  </si>
  <si>
    <t>7230</t>
  </si>
  <si>
    <t>MAD1 mitotic arrest deficient like 1 [Source:HGNC Symbol;Acc:HGNC:6762]</t>
  </si>
  <si>
    <t>ENSG00000002834</t>
  </si>
  <si>
    <t>LASP1</t>
  </si>
  <si>
    <t>38869859</t>
  </si>
  <si>
    <t>38921770</t>
  </si>
  <si>
    <t>7061</t>
  </si>
  <si>
    <t>LIM and SH3 protein 1 [Source:HGNC Symbol;Acc:HGNC:6513]</t>
  </si>
  <si>
    <t>ENSG00000002919</t>
  </si>
  <si>
    <t>SNX11</t>
  </si>
  <si>
    <t>48103357</t>
  </si>
  <si>
    <t>48123074</t>
  </si>
  <si>
    <t>3606</t>
  </si>
  <si>
    <t>sorting nexin 11 [Source:HGNC Symbol;Acc:HGNC:14975]</t>
  </si>
  <si>
    <t>ENSG00000003056</t>
  </si>
  <si>
    <t>M6PR</t>
  </si>
  <si>
    <t>8940363</t>
  </si>
  <si>
    <t>8949955</t>
  </si>
  <si>
    <t>3777</t>
  </si>
  <si>
    <t>mannose-6-phosphate receptor, cation dependent [Source:HGNC Symbol;Acc:HGNC:6752]</t>
  </si>
  <si>
    <t>ENSG00000003096</t>
  </si>
  <si>
    <t>KLHL13</t>
  </si>
  <si>
    <t>117897813</t>
  </si>
  <si>
    <t>118117340</t>
  </si>
  <si>
    <t>6983</t>
  </si>
  <si>
    <t>kelch like family member 13 [Source:HGNC Symbol;Acc:HGNC:22931]</t>
  </si>
  <si>
    <t>ENSG00000003137</t>
  </si>
  <si>
    <t>CYP26B1</t>
  </si>
  <si>
    <t>72129238</t>
  </si>
  <si>
    <t>72148038</t>
  </si>
  <si>
    <t>5015</t>
  </si>
  <si>
    <t>cytochrome P450 family 26 subfamily B member 1 [Source:HGNC Symbol;Acc:HGNC:20581]</t>
  </si>
  <si>
    <t>ENSG00000003147</t>
  </si>
  <si>
    <t>ICA1</t>
  </si>
  <si>
    <t>8113184</t>
  </si>
  <si>
    <t>8262687</t>
  </si>
  <si>
    <t>4891</t>
  </si>
  <si>
    <t>islet cell autoantigen 1 [Source:HGNC Symbol;Acc:HGNC:5343]</t>
  </si>
  <si>
    <t>ENSG00000003249</t>
  </si>
  <si>
    <t>DBNDD1</t>
  </si>
  <si>
    <t>90004865</t>
  </si>
  <si>
    <t>90020128</t>
  </si>
  <si>
    <t>4791</t>
  </si>
  <si>
    <t>dysbindin domain containing 1 [Source:HGNC Symbol;Acc:HGNC:28455]</t>
  </si>
  <si>
    <t>ENSG00000003393</t>
  </si>
  <si>
    <t>ALS2</t>
  </si>
  <si>
    <t>201700554</t>
  </si>
  <si>
    <t>201781189</t>
  </si>
  <si>
    <t>40</t>
  </si>
  <si>
    <t>10384</t>
  </si>
  <si>
    <t>ALS2, alsin Rho guanine nucleotide exchange factor [Source:HGNC Symbol;Acc:HGNC:443]</t>
  </si>
  <si>
    <t>ENSG00000003400</t>
  </si>
  <si>
    <t>CASP10</t>
  </si>
  <si>
    <t>201182881</t>
  </si>
  <si>
    <t>201229406</t>
  </si>
  <si>
    <t>7598</t>
  </si>
  <si>
    <t>caspase 10 [Source:HGNC Symbol;Acc:HGNC:1500]</t>
  </si>
  <si>
    <t>ENSG00000003402</t>
  </si>
  <si>
    <t>CFLAR</t>
  </si>
  <si>
    <t>201116104</t>
  </si>
  <si>
    <t>201176687</t>
  </si>
  <si>
    <t>25</t>
  </si>
  <si>
    <t>22529</t>
  </si>
  <si>
    <t>CASP8 and FADD like apoptosis regulator [Source:HGNC Symbol;Acc:HGNC:1876]</t>
  </si>
  <si>
    <t>ENSG00000003436</t>
  </si>
  <si>
    <t>TFPI</t>
  </si>
  <si>
    <t>187464230</t>
  </si>
  <si>
    <t>187565760</t>
  </si>
  <si>
    <t>11714</t>
  </si>
  <si>
    <t>tissue factor pathway inhibitor [Source:HGNC Symbol;Acc:HGNC:11760]</t>
  </si>
  <si>
    <t>ENSG00000003509</t>
  </si>
  <si>
    <t>NDUFAF7</t>
  </si>
  <si>
    <t>37231631</t>
  </si>
  <si>
    <t>37253403</t>
  </si>
  <si>
    <t>3651</t>
  </si>
  <si>
    <t>NADH:ubiquinone oxidoreductase complex assembly factor 7 [Source:HGNC Symbol;Acc:HGNC:28816]</t>
  </si>
  <si>
    <t>ENSG00000003756</t>
  </si>
  <si>
    <t>RBM5</t>
  </si>
  <si>
    <t>50088908</t>
  </si>
  <si>
    <t>50119021</t>
  </si>
  <si>
    <t>26</t>
  </si>
  <si>
    <t>10368</t>
  </si>
  <si>
    <t>RNA binding motif protein 5 [Source:HGNC Symbol;Acc:HGNC:9902]</t>
  </si>
  <si>
    <t>ENSG00000003987</t>
  </si>
  <si>
    <t>MTMR7</t>
  </si>
  <si>
    <t>17298030</t>
  </si>
  <si>
    <t>17413528</t>
  </si>
  <si>
    <t>5692</t>
  </si>
  <si>
    <t>myotubularin related protein 7 [Source:HGNC Symbol;Acc:HGNC:7454]</t>
  </si>
  <si>
    <t>ENSG00000003989</t>
  </si>
  <si>
    <t>SLC7A2</t>
  </si>
  <si>
    <t>17497088</t>
  </si>
  <si>
    <t>17570573</t>
  </si>
  <si>
    <t>7905</t>
  </si>
  <si>
    <t>solute carrier family 7 member 2 [Source:HGNC Symbol;Acc:HGNC:11060]</t>
  </si>
  <si>
    <t>ENSG00000004059</t>
  </si>
  <si>
    <t>ARF5</t>
  </si>
  <si>
    <t>127588345</t>
  </si>
  <si>
    <t>127591705</t>
  </si>
  <si>
    <t>1871</t>
  </si>
  <si>
    <t>ADP ribosylation factor 5 [Source:HGNC Symbol;Acc:HGNC:658]</t>
  </si>
  <si>
    <t>ENSG00000004139</t>
  </si>
  <si>
    <t>SARM1</t>
  </si>
  <si>
    <t>28364356</t>
  </si>
  <si>
    <t>28404049</t>
  </si>
  <si>
    <t>8</t>
  </si>
  <si>
    <t>11137</t>
  </si>
  <si>
    <t>sterile alpha and TIR motif containing 1 [Source:HGNC Symbol;Acc:HGNC:17074]</t>
  </si>
  <si>
    <t>ENSG00000004142</t>
  </si>
  <si>
    <t>POLDIP2</t>
  </si>
  <si>
    <t>28347177</t>
  </si>
  <si>
    <t>28357522</t>
  </si>
  <si>
    <t>2121</t>
  </si>
  <si>
    <t>DNA polymerase delta interacting protein 2 [Source:HGNC Symbol;Acc:HGNC:23781]</t>
  </si>
  <si>
    <t>ENSG00000004399</t>
  </si>
  <si>
    <t>PLXND1</t>
  </si>
  <si>
    <t>129555175</t>
  </si>
  <si>
    <t>129606818</t>
  </si>
  <si>
    <t>36</t>
  </si>
  <si>
    <t>17</t>
  </si>
  <si>
    <t>9738</t>
  </si>
  <si>
    <t>plexin D1 [Source:HGNC Symbol;Acc:HGNC:9107]</t>
  </si>
  <si>
    <t>ENSG00000004455</t>
  </si>
  <si>
    <t>AK2</t>
  </si>
  <si>
    <t>33007940</t>
  </si>
  <si>
    <t>33080996</t>
  </si>
  <si>
    <t>5727</t>
  </si>
  <si>
    <t>adenylate kinase 2 [Source:HGNC Symbol;Acc:HGNC:362]</t>
  </si>
  <si>
    <t>ENSG00000004478</t>
  </si>
  <si>
    <t>FKBP4</t>
  </si>
  <si>
    <t>2794953</t>
  </si>
  <si>
    <t>2805423</t>
  </si>
  <si>
    <t>5180</t>
  </si>
  <si>
    <t>FK506 binding protein 4 [Source:HGNC Symbol;Acc:HGNC:3720]</t>
  </si>
  <si>
    <t>ENSG00000004487</t>
  </si>
  <si>
    <t>KDM1A</t>
  </si>
  <si>
    <t>23019448</t>
  </si>
  <si>
    <t>23083689</t>
  </si>
  <si>
    <t>5435</t>
  </si>
  <si>
    <t>lysine demethylase 1A [Source:HGNC Symbol;Acc:HGNC:29079]</t>
  </si>
  <si>
    <t>ENSG00000004534</t>
  </si>
  <si>
    <t>RBM6</t>
  </si>
  <si>
    <t>49940007</t>
  </si>
  <si>
    <t>50100045</t>
  </si>
  <si>
    <t>29</t>
  </si>
  <si>
    <t>7302</t>
  </si>
  <si>
    <t>RNA binding motif protein 6 [Source:HGNC Symbol;Acc:HGNC:9903]</t>
  </si>
  <si>
    <t>ENSG00000004660</t>
  </si>
  <si>
    <t>CAMKK1</t>
  </si>
  <si>
    <t>3860315</t>
  </si>
  <si>
    <t>3894891</t>
  </si>
  <si>
    <t>7424</t>
  </si>
  <si>
    <t>calcium/calmodulin dependent protein kinase kinase 1 [Source:HGNC Symbol;Acc:HGNC:1469]</t>
  </si>
  <si>
    <t>ENSG00000004700</t>
  </si>
  <si>
    <t>RECQL</t>
  </si>
  <si>
    <t>21468911</t>
  </si>
  <si>
    <t>21501669</t>
  </si>
  <si>
    <t>3778</t>
  </si>
  <si>
    <t>RecQ like helicase [Source:HGNC Symbol;Acc:HGNC:9948]</t>
  </si>
  <si>
    <t>ENSG00000004766</t>
  </si>
  <si>
    <t>VPS50</t>
  </si>
  <si>
    <t>93232340</t>
  </si>
  <si>
    <t>93361121</t>
  </si>
  <si>
    <t>9454</t>
  </si>
  <si>
    <t>VPS50, EARP/GARPII complex subunit [Source:HGNC Symbol;Acc:HGNC:25956]</t>
  </si>
  <si>
    <t>ENSG00000004777</t>
  </si>
  <si>
    <t>ARHGAP33</t>
  </si>
  <si>
    <t>35774532</t>
  </si>
  <si>
    <t>35788822</t>
  </si>
  <si>
    <t>5260</t>
  </si>
  <si>
    <t>Rho GTPase activating protein 33 [Source:HGNC Symbol;Acc:HGNC:23085]</t>
  </si>
  <si>
    <t>ENSG00000004779</t>
  </si>
  <si>
    <t>NDUFAB1</t>
  </si>
  <si>
    <t>23581002</t>
  </si>
  <si>
    <t>23596356</t>
  </si>
  <si>
    <t>1600</t>
  </si>
  <si>
    <t>NADH:ubiquinone oxidoreductase subunit AB1 [Source:HGNC Symbol;Acc:HGNC:7694]</t>
  </si>
  <si>
    <t>ENSG00000004799</t>
  </si>
  <si>
    <t>PDK4</t>
  </si>
  <si>
    <t>95583499</t>
  </si>
  <si>
    <t>95596491</t>
  </si>
  <si>
    <t>4519</t>
  </si>
  <si>
    <t>pyruvate dehydrogenase kinase 4 [Source:HGNC Symbol;Acc:HGNC:8812]</t>
  </si>
  <si>
    <t>ENSG00000004864</t>
  </si>
  <si>
    <t>SLC25A13</t>
  </si>
  <si>
    <t>96120220</t>
  </si>
  <si>
    <t>96322147</t>
  </si>
  <si>
    <t>3710</t>
  </si>
  <si>
    <t>solute carrier family 25 member 13 [Source:HGNC Symbol;Acc:HGNC:10983]</t>
  </si>
  <si>
    <t>ENSG00000004866</t>
  </si>
  <si>
    <t>ST7</t>
  </si>
  <si>
    <t>116953238</t>
  </si>
  <si>
    <t>117230103</t>
  </si>
  <si>
    <t>31</t>
  </si>
  <si>
    <t>30</t>
  </si>
  <si>
    <t>6742</t>
  </si>
  <si>
    <t>suppression of tumorigenicity 7 [Source:HGNC Symbol;Acc:HGNC:11351]</t>
  </si>
  <si>
    <t>ENSG00000004897</t>
  </si>
  <si>
    <t>CDC27</t>
  </si>
  <si>
    <t>47117703</t>
  </si>
  <si>
    <t>47189422</t>
  </si>
  <si>
    <t>22</t>
  </si>
  <si>
    <t>6824</t>
  </si>
  <si>
    <t>cell division cycle 27 [Source:HGNC Symbol;Acc:HGNC:1728]</t>
  </si>
  <si>
    <t>ENSG00000004961</t>
  </si>
  <si>
    <t>HCCS</t>
  </si>
  <si>
    <t>11111301</t>
  </si>
  <si>
    <t>11123078</t>
  </si>
  <si>
    <t>2335</t>
  </si>
  <si>
    <t>holocytochrome c synthase [Source:HGNC Symbol;Acc:HGNC:4837]</t>
  </si>
  <si>
    <t>ENSG00000004975</t>
  </si>
  <si>
    <t>DVL2</t>
  </si>
  <si>
    <t>7225341</t>
  </si>
  <si>
    <t>7234545</t>
  </si>
  <si>
    <t>5350</t>
  </si>
  <si>
    <t>dishevelled segment polarity protein 2 [Source:HGNC Symbol;Acc:HGNC:3086]</t>
  </si>
  <si>
    <t>ENSG00000005007</t>
  </si>
  <si>
    <t>UPF1</t>
  </si>
  <si>
    <t>18831938</t>
  </si>
  <si>
    <t>18868236</t>
  </si>
  <si>
    <t>28</t>
  </si>
  <si>
    <t>8600</t>
  </si>
  <si>
    <t>UPF1, RNA helicase and ATPase [Source:HGNC Symbol;Acc:HGNC:9962]</t>
  </si>
  <si>
    <t>ENSG00000005020</t>
  </si>
  <si>
    <t>SKAP2</t>
  </si>
  <si>
    <t>26667062</t>
  </si>
  <si>
    <t>26995239</t>
  </si>
  <si>
    <t>5520</t>
  </si>
  <si>
    <t>src kinase associated phosphoprotein 2 [Source:HGNC Symbol;Acc:HGNC:15687]</t>
  </si>
  <si>
    <t>ENSG00000005022</t>
  </si>
  <si>
    <t>SLC25A5</t>
  </si>
  <si>
    <t>119468400</t>
  </si>
  <si>
    <t>119471319</t>
  </si>
  <si>
    <t>1500</t>
  </si>
  <si>
    <t>solute carrier family 25 member 5 [Source:HGNC Symbol;Acc:HGNC:10991]</t>
  </si>
  <si>
    <t>ENSG00000005059</t>
  </si>
  <si>
    <t>MCUB</t>
  </si>
  <si>
    <t>109560205</t>
  </si>
  <si>
    <t>109688726</t>
  </si>
  <si>
    <t>3566</t>
  </si>
  <si>
    <t>mitochondrial calcium uniporter dominant negative beta subunit [Source:HGNC Symbol;Acc:HGNC:26076]</t>
  </si>
  <si>
    <t>ENSG00000005073</t>
  </si>
  <si>
    <t>HOXA11</t>
  </si>
  <si>
    <t>27181510</t>
  </si>
  <si>
    <t>27185223</t>
  </si>
  <si>
    <t>2307</t>
  </si>
  <si>
    <t>homeobox A11 [Source:HGNC Symbol;Acc:HGNC:5101]</t>
  </si>
  <si>
    <t>ENSG00000005075</t>
  </si>
  <si>
    <t>POLR2J</t>
  </si>
  <si>
    <t>102473118</t>
  </si>
  <si>
    <t>102478907</t>
  </si>
  <si>
    <t>1355</t>
  </si>
  <si>
    <t>RNA polymerase II subunit J [Source:HGNC Symbol;Acc:HGNC:9197]</t>
  </si>
  <si>
    <t>ENSG00000005100</t>
  </si>
  <si>
    <t>DHX33</t>
  </si>
  <si>
    <t>5440912</t>
  </si>
  <si>
    <t>5469060</t>
  </si>
  <si>
    <t>5872</t>
  </si>
  <si>
    <t>DEAH-box helicase 33 [Source:HGNC Symbol;Acc:HGNC:16718]</t>
  </si>
  <si>
    <t>ENSG00000005108</t>
  </si>
  <si>
    <t>THSD7A</t>
  </si>
  <si>
    <t>11370357</t>
  </si>
  <si>
    <t>11832198</t>
  </si>
  <si>
    <t>10929</t>
  </si>
  <si>
    <t>thrombospondin type 1 domain containing 7A [Source:HGNC Symbol;Acc:HGNC:22207]</t>
  </si>
  <si>
    <t>ENSG00000005156</t>
  </si>
  <si>
    <t>LIG3</t>
  </si>
  <si>
    <t>34980494</t>
  </si>
  <si>
    <t>35009743</t>
  </si>
  <si>
    <t>12919</t>
  </si>
  <si>
    <t>DNA ligase 3 [Source:HGNC Symbol;Acc:HGNC:6600]</t>
  </si>
  <si>
    <t>ENSG00000005175</t>
  </si>
  <si>
    <t>RPAP3</t>
  </si>
  <si>
    <t>47661249</t>
  </si>
  <si>
    <t>47706061</t>
  </si>
  <si>
    <t>5381</t>
  </si>
  <si>
    <t>RNA polymerase II associated protein 3 [Source:HGNC Symbol;Acc:HGNC:26151]</t>
  </si>
  <si>
    <t>ENSG00000005187</t>
  </si>
  <si>
    <t>ACSM3</t>
  </si>
  <si>
    <t>20610243</t>
  </si>
  <si>
    <t>20797581</t>
  </si>
  <si>
    <t>7822</t>
  </si>
  <si>
    <t>acyl-CoA synthetase medium-chain family member 3 [Source:HGNC Symbol;Acc:HGNC:10522]</t>
  </si>
  <si>
    <t>ENSG00000005189</t>
  </si>
  <si>
    <t>AC004381.6</t>
  </si>
  <si>
    <t>20806429</t>
  </si>
  <si>
    <t>20849668</t>
  </si>
  <si>
    <t>4114</t>
  </si>
  <si>
    <t>Putative RNA exonuclease NEF-sp  [Source:UniProtKB/Swiss-Prot;Acc:Q96IC2]</t>
  </si>
  <si>
    <t>ENSG00000005194</t>
  </si>
  <si>
    <t>CIAPIN1</t>
  </si>
  <si>
    <t>57428169</t>
  </si>
  <si>
    <t>57447528</t>
  </si>
  <si>
    <t>3509</t>
  </si>
  <si>
    <t>cytokine induced apoptosis inhibitor 1 [Source:HGNC Symbol;Acc:HGNC:28050]</t>
  </si>
  <si>
    <t>ENSG00000005206</t>
  </si>
  <si>
    <t>SPPL2B</t>
  </si>
  <si>
    <t>2328615</t>
  </si>
  <si>
    <t>2354806</t>
  </si>
  <si>
    <t>signal peptide peptidase like 2B [Source:HGNC Symbol;Acc:HGNC:30627]</t>
  </si>
  <si>
    <t>ENSG00000005238</t>
  </si>
  <si>
    <t>FAM214B</t>
  </si>
  <si>
    <t>35104112</t>
  </si>
  <si>
    <t>35116341</t>
  </si>
  <si>
    <t>6409</t>
  </si>
  <si>
    <t>family with sequence similarity 214 member B [Source:HGNC Symbol;Acc:HGNC:25666]</t>
  </si>
  <si>
    <t>ENSG00000005243</t>
  </si>
  <si>
    <t>COPZ2</t>
  </si>
  <si>
    <t>48026167</t>
  </si>
  <si>
    <t>48038030</t>
  </si>
  <si>
    <t>1851</t>
  </si>
  <si>
    <t>coatomer protein complex subunit zeta 2 [Source:HGNC Symbol;Acc:HGNC:19356]</t>
  </si>
  <si>
    <t>ENSG00000005249</t>
  </si>
  <si>
    <t>PRKAR2B</t>
  </si>
  <si>
    <t>107044649</t>
  </si>
  <si>
    <t>107161811</t>
  </si>
  <si>
    <t>4318</t>
  </si>
  <si>
    <t>protein kinase cAMP-dependent type II regulatory subunit beta [Source:HGNC Symbol;Acc:HGNC:9392]</t>
  </si>
  <si>
    <t>ENSG00000005302</t>
  </si>
  <si>
    <t>MSL3</t>
  </si>
  <si>
    <t>11758159</t>
  </si>
  <si>
    <t>11775753</t>
  </si>
  <si>
    <t>6496</t>
  </si>
  <si>
    <t>male-specific lethal 3 homolog (Drosophila) [Source:HGNC Symbol;Acc:HGNC:7370]</t>
  </si>
  <si>
    <t>ENSG00000005339</t>
  </si>
  <si>
    <t>CREBBP</t>
  </si>
  <si>
    <t>3725054</t>
  </si>
  <si>
    <t>3880726</t>
  </si>
  <si>
    <t>15492</t>
  </si>
  <si>
    <t>CREB binding protein [Source:HGNC Symbol;Acc:HGNC:2348]</t>
  </si>
  <si>
    <t>ENSG00000005436</t>
  </si>
  <si>
    <t>GCFC2</t>
  </si>
  <si>
    <t>75652000</t>
  </si>
  <si>
    <t>75710989</t>
  </si>
  <si>
    <t>5465</t>
  </si>
  <si>
    <t>GC-rich sequence DNA-binding factor 2 [Source:HGNC Symbol;Acc:HGNC:1317]</t>
  </si>
  <si>
    <t>ENSG00000005448</t>
  </si>
  <si>
    <t>WDR54</t>
  </si>
  <si>
    <t>74421678</t>
  </si>
  <si>
    <t>74425755</t>
  </si>
  <si>
    <t>2860</t>
  </si>
  <si>
    <t>WD repeat domain 54 [Source:HGNC Symbol;Acc:HGNC:25770]</t>
  </si>
  <si>
    <t>ENSG00000005469</t>
  </si>
  <si>
    <t>CROT</t>
  </si>
  <si>
    <t>87345681</t>
  </si>
  <si>
    <t>87399795</t>
  </si>
  <si>
    <t>4979</t>
  </si>
  <si>
    <t>carnitine O-octanoyltransferase [Source:HGNC Symbol;Acc:HGNC:2366]</t>
  </si>
  <si>
    <t>ENSG00000005483</t>
  </si>
  <si>
    <t>KMT2E</t>
  </si>
  <si>
    <t>105014179</t>
  </si>
  <si>
    <t>105114361</t>
  </si>
  <si>
    <t>9231</t>
  </si>
  <si>
    <t>lysine methyltransferase 2E [Source:HGNC Symbol;Acc:HGNC:18541]</t>
  </si>
  <si>
    <t>ENSG00000005486</t>
  </si>
  <si>
    <t>RHBDD2</t>
  </si>
  <si>
    <t>75842602</t>
  </si>
  <si>
    <t>75888926</t>
  </si>
  <si>
    <t>2441</t>
  </si>
  <si>
    <t>rhomboid domain containing 2 [Source:HGNC Symbol;Acc:HGNC:23082]</t>
  </si>
  <si>
    <t>ENSG00000005513</t>
  </si>
  <si>
    <t>SOX8</t>
  </si>
  <si>
    <t>981808</t>
  </si>
  <si>
    <t>986979</t>
  </si>
  <si>
    <t>4432</t>
  </si>
  <si>
    <t>SRY-box 8 [Source:HGNC Symbol;Acc:HGNC:11203]</t>
  </si>
  <si>
    <t>ENSG00000005700</t>
  </si>
  <si>
    <t>IBTK</t>
  </si>
  <si>
    <t>82169983</t>
  </si>
  <si>
    <t>82247754</t>
  </si>
  <si>
    <t>8722</t>
  </si>
  <si>
    <t>inhibitor of Bruton tyrosine kinase [Source:HGNC Symbol;Acc:HGNC:17853]</t>
  </si>
  <si>
    <t>ENSG00000005801</t>
  </si>
  <si>
    <t>ZNF195</t>
  </si>
  <si>
    <t>3339261</t>
  </si>
  <si>
    <t>3379222</t>
  </si>
  <si>
    <t>5709</t>
  </si>
  <si>
    <t>zinc finger protein 195 [Source:HGNC Symbol;Acc:HGNC:12986]</t>
  </si>
  <si>
    <t>ENSG00000005810</t>
  </si>
  <si>
    <t>MYCBP2</t>
  </si>
  <si>
    <t>77044655</t>
  </si>
  <si>
    <t>77327050</t>
  </si>
  <si>
    <t>87</t>
  </si>
  <si>
    <t>15945</t>
  </si>
  <si>
    <t>MYC binding protein 2, E3 ubiquitin protein ligase [Source:HGNC Symbol;Acc:HGNC:23386]</t>
  </si>
  <si>
    <t>ENSG00000005812</t>
  </si>
  <si>
    <t>FBXL3</t>
  </si>
  <si>
    <t>76992598</t>
  </si>
  <si>
    <t>77027195</t>
  </si>
  <si>
    <t>7082</t>
  </si>
  <si>
    <t>F-box and leucine rich repeat protein 3 [Source:HGNC Symbol;Acc:HGNC:13599]</t>
  </si>
  <si>
    <t>ENSG00000005882</t>
  </si>
  <si>
    <t>PDK2</t>
  </si>
  <si>
    <t>50094737</t>
  </si>
  <si>
    <t>50112152</t>
  </si>
  <si>
    <t>5481</t>
  </si>
  <si>
    <t>pyruvate dehydrogenase kinase 2 [Source:HGNC Symbol;Acc:HGNC:8810]</t>
  </si>
  <si>
    <t>ENSG00000005884</t>
  </si>
  <si>
    <t>ITGA3</t>
  </si>
  <si>
    <t>50055968</t>
  </si>
  <si>
    <t>50090481</t>
  </si>
  <si>
    <t>9802</t>
  </si>
  <si>
    <t>integrin subunit alpha 3 [Source:HGNC Symbol;Acc:HGNC:6139]</t>
  </si>
  <si>
    <t>ENSG00000005889</t>
  </si>
  <si>
    <t>ZFX</t>
  </si>
  <si>
    <t>24149173</t>
  </si>
  <si>
    <t>24216255</t>
  </si>
  <si>
    <t>9037</t>
  </si>
  <si>
    <t>zinc finger protein, X-linked [Source:HGNC Symbol;Acc:HGNC:12869]</t>
  </si>
  <si>
    <t>ENSG00000005893</t>
  </si>
  <si>
    <t>LAMP2</t>
  </si>
  <si>
    <t>120427827</t>
  </si>
  <si>
    <t>120469365</t>
  </si>
  <si>
    <t>5526</t>
  </si>
  <si>
    <t>lysosomal associated membrane protein 2 [Source:HGNC Symbol;Acc:HGNC:6501]</t>
  </si>
  <si>
    <t>ENSG00000006007</t>
  </si>
  <si>
    <t>GDE1</t>
  </si>
  <si>
    <t>19501689</t>
  </si>
  <si>
    <t>19522145</t>
  </si>
  <si>
    <t>4416</t>
  </si>
  <si>
    <t>glycerophosphodiester phosphodiesterase 1 [Source:HGNC Symbol;Acc:HGNC:29644]</t>
  </si>
  <si>
    <t>ENSG00000006015</t>
  </si>
  <si>
    <t>C19orf60</t>
  </si>
  <si>
    <t>18588685</t>
  </si>
  <si>
    <t>18592336</t>
  </si>
  <si>
    <t>3370</t>
  </si>
  <si>
    <t>chromosome 19 open reading frame 60 [Source:HGNC Symbol;Acc:HGNC:26098]</t>
  </si>
  <si>
    <t>ENSG00000006025</t>
  </si>
  <si>
    <t>OSBPL7</t>
  </si>
  <si>
    <t>47807372</t>
  </si>
  <si>
    <t>47821834</t>
  </si>
  <si>
    <t>6572</t>
  </si>
  <si>
    <t>oxysterol binding protein like 7 [Source:HGNC Symbol;Acc:HGNC:16387]</t>
  </si>
  <si>
    <t>ENSG00000006042</t>
  </si>
  <si>
    <t>TMEM98</t>
  </si>
  <si>
    <t>32927910</t>
  </si>
  <si>
    <t>32945106</t>
  </si>
  <si>
    <t>5187</t>
  </si>
  <si>
    <t>transmembrane protein 98 [Source:HGNC Symbol;Acc:HGNC:24529]</t>
  </si>
  <si>
    <t>ENSG00000006062</t>
  </si>
  <si>
    <t>MAP3K14</t>
  </si>
  <si>
    <t>45263121</t>
  </si>
  <si>
    <t>45317040</t>
  </si>
  <si>
    <t>5852</t>
  </si>
  <si>
    <t>mitogen-activated protein kinase kinase kinase 14 [Source:HGNC Symbol;Acc:HGNC:6853]</t>
  </si>
  <si>
    <t>ENSG00000006118</t>
  </si>
  <si>
    <t>TMEM132A</t>
  </si>
  <si>
    <t>60924463</t>
  </si>
  <si>
    <t>60937159</t>
  </si>
  <si>
    <t>7271</t>
  </si>
  <si>
    <t>transmembrane protein 132A [Source:HGNC Symbol;Acc:HGNC:31092]</t>
  </si>
  <si>
    <t>ENSG00000006125</t>
  </si>
  <si>
    <t>AP2B1</t>
  </si>
  <si>
    <t>35578046</t>
  </si>
  <si>
    <t>35726409</t>
  </si>
  <si>
    <t>7587</t>
  </si>
  <si>
    <t>adaptor related protein complex 2 beta 1 subunit [Source:HGNC Symbol;Acc:HGNC:563]</t>
  </si>
  <si>
    <t>ENSG00000006194</t>
  </si>
  <si>
    <t>ZNF263</t>
  </si>
  <si>
    <t>3263800</t>
  </si>
  <si>
    <t>3301401</t>
  </si>
  <si>
    <t>6945</t>
  </si>
  <si>
    <t>zinc finger protein 263 [Source:HGNC Symbol;Acc:HGNC:13056]</t>
  </si>
  <si>
    <t>ENSG00000006282</t>
  </si>
  <si>
    <t>SPATA20</t>
  </si>
  <si>
    <t>50543058</t>
  </si>
  <si>
    <t>50555852</t>
  </si>
  <si>
    <t>5337</t>
  </si>
  <si>
    <t>spermatogenesis associated 20 [Source:HGNC Symbol;Acc:HGNC:26125]</t>
  </si>
  <si>
    <t>ENSG00000006327</t>
  </si>
  <si>
    <t>TNFRSF12A</t>
  </si>
  <si>
    <t>3018445</t>
  </si>
  <si>
    <t>3022383</t>
  </si>
  <si>
    <t>1848</t>
  </si>
  <si>
    <t>TNF receptor superfamily member 12A [Source:HGNC Symbol;Acc:HGNC:18152]</t>
  </si>
  <si>
    <t>ENSG00000006451</t>
  </si>
  <si>
    <t>RALA</t>
  </si>
  <si>
    <t>39623483</t>
  </si>
  <si>
    <t>39708124</t>
  </si>
  <si>
    <t>3665</t>
  </si>
  <si>
    <t>RAS like proto-oncogene A [Source:HGNC Symbol;Acc:HGNC:9839]</t>
  </si>
  <si>
    <t>ENSG00000006453</t>
  </si>
  <si>
    <t>BAIAP2L1</t>
  </si>
  <si>
    <t>98291651</t>
  </si>
  <si>
    <t>98401068</t>
  </si>
  <si>
    <t>4798</t>
  </si>
  <si>
    <t>BAI1 associated protein 2 like 1 [Source:HGNC Symbol;Acc:HGNC:21649]</t>
  </si>
  <si>
    <t>ENSG00000006459</t>
  </si>
  <si>
    <t>KDM7A</t>
  </si>
  <si>
    <t>140084746</t>
  </si>
  <si>
    <t>140177035</t>
  </si>
  <si>
    <t>9430</t>
  </si>
  <si>
    <t>lysine demethylase 7A [Source:HGNC Symbol;Acc:HGNC:22224]</t>
  </si>
  <si>
    <t>ENSG00000006468</t>
  </si>
  <si>
    <t>ETV1</t>
  </si>
  <si>
    <t>13891228</t>
  </si>
  <si>
    <t>13991425</t>
  </si>
  <si>
    <t>9616</t>
  </si>
  <si>
    <t>ETS variant 1 [Source:HGNC Symbol;Acc:HGNC:3490]</t>
  </si>
  <si>
    <t>ENSG00000006530</t>
  </si>
  <si>
    <t>AGK</t>
  </si>
  <si>
    <t>141551189</t>
  </si>
  <si>
    <t>141655244</t>
  </si>
  <si>
    <t>6547</t>
  </si>
  <si>
    <t>acylglycerol kinase [Source:HGNC Symbol;Acc:HGNC:21869]</t>
  </si>
  <si>
    <t>ENSG00000006576</t>
  </si>
  <si>
    <t>PHTF2</t>
  </si>
  <si>
    <t>77798792</t>
  </si>
  <si>
    <t>77957503</t>
  </si>
  <si>
    <t>8646</t>
  </si>
  <si>
    <t>putative homeodomain transcription factor 2 [Source:HGNC Symbol;Acc:HGNC:13411]</t>
  </si>
  <si>
    <t>ENSG00000006607</t>
  </si>
  <si>
    <t>FARP2</t>
  </si>
  <si>
    <t>241356243</t>
  </si>
  <si>
    <t>241494841</t>
  </si>
  <si>
    <t>35</t>
  </si>
  <si>
    <t>14413</t>
  </si>
  <si>
    <t>FERM, ARH/RhoGEF and pleckstrin domain protein 2 [Source:HGNC Symbol;Acc:HGNC:16460]</t>
  </si>
  <si>
    <t>ENSG00000006625</t>
  </si>
  <si>
    <t>GGCT</t>
  </si>
  <si>
    <t>30496621</t>
  </si>
  <si>
    <t>30504844</t>
  </si>
  <si>
    <t>1597</t>
  </si>
  <si>
    <t>gamma-glutamylcyclotransferase [Source:HGNC Symbol;Acc:HGNC:21705]</t>
  </si>
  <si>
    <t>ENSG00000006634</t>
  </si>
  <si>
    <t>DBF4</t>
  </si>
  <si>
    <t>87876216</t>
  </si>
  <si>
    <t>87909541</t>
  </si>
  <si>
    <t>4583</t>
  </si>
  <si>
    <t>DBF4 zinc finger [Source:HGNC Symbol;Acc:HGNC:17364]</t>
  </si>
  <si>
    <t>ENSG00000006638</t>
  </si>
  <si>
    <t>TBXA2R</t>
  </si>
  <si>
    <t>3594506</t>
  </si>
  <si>
    <t>3606840</t>
  </si>
  <si>
    <t>thromboxane A2 receptor [Source:HGNC Symbol;Acc:HGNC:11608]</t>
  </si>
  <si>
    <t>ENSG00000006652</t>
  </si>
  <si>
    <t>IFRD1</t>
  </si>
  <si>
    <t>112422968</t>
  </si>
  <si>
    <t>112481017</t>
  </si>
  <si>
    <t>7489</t>
  </si>
  <si>
    <t>interferon related developmental regulator 1 [Source:HGNC Symbol;Acc:HGNC:5456]</t>
  </si>
  <si>
    <t>ENSG00000006695</t>
  </si>
  <si>
    <t>COX10</t>
  </si>
  <si>
    <t>14069496</t>
  </si>
  <si>
    <t>14208677</t>
  </si>
  <si>
    <t>3172</t>
  </si>
  <si>
    <t>COX10, heme A:farnesyltransferase cytochrome c oxidase assembly factor [Source:HGNC Symbol;Acc:HGNC:2260]</t>
  </si>
  <si>
    <t>ENSG00000006704</t>
  </si>
  <si>
    <t>GTF2IRD1</t>
  </si>
  <si>
    <t>74453790</t>
  </si>
  <si>
    <t>74602604</t>
  </si>
  <si>
    <t>27</t>
  </si>
  <si>
    <t>6498</t>
  </si>
  <si>
    <t>GTF2I repeat domain containing 1 [Source:HGNC Symbol;Acc:HGNC:4661]</t>
  </si>
  <si>
    <t>ENSG00000006712</t>
  </si>
  <si>
    <t>PAF1</t>
  </si>
  <si>
    <t>39385852</t>
  </si>
  <si>
    <t>39391195</t>
  </si>
  <si>
    <t>2668</t>
  </si>
  <si>
    <t>PAF1 homolog, Paf1/RNA polymerase II complex component [Source:HGNC Symbol;Acc:HGNC:25459]</t>
  </si>
  <si>
    <t>ENSG00000006715</t>
  </si>
  <si>
    <t>VPS41</t>
  </si>
  <si>
    <t>38722963</t>
  </si>
  <si>
    <t>38932394</t>
  </si>
  <si>
    <t>7801</t>
  </si>
  <si>
    <t>VPS41, HOPS complex subunit [Source:HGNC Symbol;Acc:HGNC:12713]</t>
  </si>
  <si>
    <t>ENSG00000006740</t>
  </si>
  <si>
    <t>ARHGAP44</t>
  </si>
  <si>
    <t>12789539</t>
  </si>
  <si>
    <t>12991643</t>
  </si>
  <si>
    <t>9281</t>
  </si>
  <si>
    <t>Rho GTPase activating protein 44 [Source:HGNC Symbol;Acc:HGNC:29096]</t>
  </si>
  <si>
    <t>ENSG00000006744</t>
  </si>
  <si>
    <t>ELAC2</t>
  </si>
  <si>
    <t>12992391</t>
  </si>
  <si>
    <t>13018187</t>
  </si>
  <si>
    <t>6345</t>
  </si>
  <si>
    <t>elaC ribonuclease Z 2 [Source:HGNC Symbol;Acc:HGNC:14198]</t>
  </si>
  <si>
    <t>ENSG00000006756</t>
  </si>
  <si>
    <t>ARSD</t>
  </si>
  <si>
    <t>2903970</t>
  </si>
  <si>
    <t>2929351</t>
  </si>
  <si>
    <t>7030</t>
  </si>
  <si>
    <t>arylsulfatase D [Source:HGNC Symbol;Acc:HGNC:717]</t>
  </si>
  <si>
    <t>ENSG00000006757</t>
  </si>
  <si>
    <t>PNPLA4</t>
  </si>
  <si>
    <t>7898247</t>
  </si>
  <si>
    <t>7927739</t>
  </si>
  <si>
    <t>3441</t>
  </si>
  <si>
    <t>patatin like phospholipase domain containing 4 [Source:HGNC Symbol;Acc:HGNC:24887]</t>
  </si>
  <si>
    <t>ENSG00000006831</t>
  </si>
  <si>
    <t>ADIPOR2</t>
  </si>
  <si>
    <t>1688574</t>
  </si>
  <si>
    <t>1788678</t>
  </si>
  <si>
    <t>5878</t>
  </si>
  <si>
    <t>adiponectin receptor 2 [Source:HGNC Symbol;Acc:HGNC:24041]</t>
  </si>
  <si>
    <t>ENSG00000006837</t>
  </si>
  <si>
    <t>CDKL3</t>
  </si>
  <si>
    <t>134286350</t>
  </si>
  <si>
    <t>134371047</t>
  </si>
  <si>
    <t>3057</t>
  </si>
  <si>
    <t>cyclin dependent kinase like 3 [Source:HGNC Symbol;Acc:HGNC:15483]</t>
  </si>
  <si>
    <t>ENSG00000007038</t>
  </si>
  <si>
    <t>PRSS21</t>
  </si>
  <si>
    <t>2817180</t>
  </si>
  <si>
    <t>2826304</t>
  </si>
  <si>
    <t>1967</t>
  </si>
  <si>
    <t>protease, serine 21 [Source:HGNC Symbol;Acc:HGNC:9485]</t>
  </si>
  <si>
    <t>ENSG00000007047</t>
  </si>
  <si>
    <t>MARK4</t>
  </si>
  <si>
    <t>45079288</t>
  </si>
  <si>
    <t>45305283</t>
  </si>
  <si>
    <t>6668</t>
  </si>
  <si>
    <t>microtubule affinity regulating kinase 4 [Source:HGNC Symbol;Acc:HGNC:13538]</t>
  </si>
  <si>
    <t>ENSG00000007062</t>
  </si>
  <si>
    <t>PROM1</t>
  </si>
  <si>
    <t>15963076</t>
  </si>
  <si>
    <t>16084378</t>
  </si>
  <si>
    <t>7434</t>
  </si>
  <si>
    <t>prominin 1 [Source:HGNC Symbol;Acc:HGNC:9454]</t>
  </si>
  <si>
    <t>ENSG00000007080</t>
  </si>
  <si>
    <t>CCDC124</t>
  </si>
  <si>
    <t>17933016</t>
  </si>
  <si>
    <t>17943991</t>
  </si>
  <si>
    <t>1660</t>
  </si>
  <si>
    <t>coiled-coil domain containing 124 [Source:HGNC Symbol;Acc:HGNC:25171]</t>
  </si>
  <si>
    <t>ENSG00000007168</t>
  </si>
  <si>
    <t>PAFAH1B1</t>
  </si>
  <si>
    <t>2593210</t>
  </si>
  <si>
    <t>2685615</t>
  </si>
  <si>
    <t>8127</t>
  </si>
  <si>
    <t>platelet activating factor acetylhydrolase 1b regulatory subunit 1 [Source:HGNC Symbol;Acc:HGNC:8574]</t>
  </si>
  <si>
    <t>ENSG00000007202</t>
  </si>
  <si>
    <t>KIAA0100</t>
  </si>
  <si>
    <t>28614440</t>
  </si>
  <si>
    <t>28645454</t>
  </si>
  <si>
    <t>9235</t>
  </si>
  <si>
    <t>KIAA0100 [Source:HGNC Symbol;Acc:HGNC:28960]</t>
  </si>
  <si>
    <t>ENSG00000007255</t>
  </si>
  <si>
    <t>TRAPPC6A</t>
  </si>
  <si>
    <t>45162928</t>
  </si>
  <si>
    <t>45178237</t>
  </si>
  <si>
    <t>933</t>
  </si>
  <si>
    <t>trafficking protein particle complex 6A [Source:HGNC Symbol;Acc:HGNC:23069]</t>
  </si>
  <si>
    <t>ENSG00000007312</t>
  </si>
  <si>
    <t>CD79B</t>
  </si>
  <si>
    <t>63928740</t>
  </si>
  <si>
    <t>63932354</t>
  </si>
  <si>
    <t>2080</t>
  </si>
  <si>
    <t>CD79b molecule [Source:HGNC Symbol;Acc:HGNC:1699]</t>
  </si>
  <si>
    <t>ENSG00000007341</t>
  </si>
  <si>
    <t>ST7L</t>
  </si>
  <si>
    <t>112523518</t>
  </si>
  <si>
    <t>112620825</t>
  </si>
  <si>
    <t>8111</t>
  </si>
  <si>
    <t>suppression of tumorigenicity 7 like [Source:HGNC Symbol;Acc:HGNC:18441]</t>
  </si>
  <si>
    <t>ENSG00000007376</t>
  </si>
  <si>
    <t>RPUSD1</t>
  </si>
  <si>
    <t>784974</t>
  </si>
  <si>
    <t>788397</t>
  </si>
  <si>
    <t>2769</t>
  </si>
  <si>
    <t>RNA pseudouridylate synthase domain containing 1 [Source:HGNC Symbol;Acc:HGNC:14173]</t>
  </si>
  <si>
    <t>ENSG00000007384</t>
  </si>
  <si>
    <t>RHBDF1</t>
  </si>
  <si>
    <t>58059</t>
  </si>
  <si>
    <t>76355</t>
  </si>
  <si>
    <t>4914</t>
  </si>
  <si>
    <t>rhomboid 5 homolog 1 [Source:HGNC Symbol;Acc:HGNC:20561]</t>
  </si>
  <si>
    <t>ENSG00000007392</t>
  </si>
  <si>
    <t>LUC7L</t>
  </si>
  <si>
    <t>188969</t>
  </si>
  <si>
    <t>229463</t>
  </si>
  <si>
    <t>6176</t>
  </si>
  <si>
    <t>LUC7 like [Source:HGNC Symbol;Acc:HGNC:6723]</t>
  </si>
  <si>
    <t>ENSG00000007516</t>
  </si>
  <si>
    <t>BAIAP3</t>
  </si>
  <si>
    <t>1333601</t>
  </si>
  <si>
    <t>1349441</t>
  </si>
  <si>
    <t>34</t>
  </si>
  <si>
    <t>6146</t>
  </si>
  <si>
    <t>BAI1 associated protein 3 [Source:HGNC Symbol;Acc:HGNC:948]</t>
  </si>
  <si>
    <t>ENSG00000007520</t>
  </si>
  <si>
    <t>TSR3</t>
  </si>
  <si>
    <t>1349240</t>
  </si>
  <si>
    <t>1351911</t>
  </si>
  <si>
    <t>1243</t>
  </si>
  <si>
    <t>TSR3, acp transferase ribosome maturation factor [Source:HGNC Symbol;Acc:HGNC:14175]</t>
  </si>
  <si>
    <t>ENSG00000007541</t>
  </si>
  <si>
    <t>PIGQ</t>
  </si>
  <si>
    <t>566995</t>
  </si>
  <si>
    <t>584136</t>
  </si>
  <si>
    <t>7904</t>
  </si>
  <si>
    <t>phosphatidylinositol glycan anchor biosynthesis class Q [Source:HGNC Symbol;Acc:HGNC:14135]</t>
  </si>
  <si>
    <t>ENSG00000007545</t>
  </si>
  <si>
    <t>CRAMP1</t>
  </si>
  <si>
    <t>1612325</t>
  </si>
  <si>
    <t>1677908</t>
  </si>
  <si>
    <t>8373</t>
  </si>
  <si>
    <t>cramped chromatin regulator homolog 1 [Source:HGNC Symbol;Acc:HGNC:14122]</t>
  </si>
  <si>
    <t>ENSG00000007866</t>
  </si>
  <si>
    <t>TEAD3</t>
  </si>
  <si>
    <t>35473597</t>
  </si>
  <si>
    <t>35497076</t>
  </si>
  <si>
    <t>3046</t>
  </si>
  <si>
    <t>TEA domain transcription factor 3 [Source:HGNC Symbol;Acc:HGNC:11716]</t>
  </si>
  <si>
    <t>ENSG00000007908</t>
  </si>
  <si>
    <t>SELE</t>
  </si>
  <si>
    <t>169722641</t>
  </si>
  <si>
    <t>169764705</t>
  </si>
  <si>
    <t>4585</t>
  </si>
  <si>
    <t>selectin E [Source:HGNC Symbol;Acc:HGNC:10718]</t>
  </si>
  <si>
    <t>ENSG00000007923</t>
  </si>
  <si>
    <t>DNAJC11</t>
  </si>
  <si>
    <t>6634168</t>
  </si>
  <si>
    <t>6701924</t>
  </si>
  <si>
    <t>5083</t>
  </si>
  <si>
    <t>DnaJ heat shock protein family (Hsp40) member C11 [Source:HGNC Symbol;Acc:HGNC:25570]</t>
  </si>
  <si>
    <t>ENSG00000007944</t>
  </si>
  <si>
    <t>MYLIP</t>
  </si>
  <si>
    <t>16129125</t>
  </si>
  <si>
    <t>16148248</t>
  </si>
  <si>
    <t>3033</t>
  </si>
  <si>
    <t>myosin regulatory light chain interacting protein [Source:HGNC Symbol;Acc:HGNC:21155]</t>
  </si>
  <si>
    <t>ENSG00000007968</t>
  </si>
  <si>
    <t>E2F2</t>
  </si>
  <si>
    <t>23506430</t>
  </si>
  <si>
    <t>23531220</t>
  </si>
  <si>
    <t>5457</t>
  </si>
  <si>
    <t>E2F transcription factor 2 [Source:HGNC Symbol;Acc:HGNC:3114]</t>
  </si>
  <si>
    <t>ENSG00000008018</t>
  </si>
  <si>
    <t>PSMB1</t>
  </si>
  <si>
    <t>170535117</t>
  </si>
  <si>
    <t>170553341</t>
  </si>
  <si>
    <t>2256</t>
  </si>
  <si>
    <t>proteasome subunit beta 1 [Source:HGNC Symbol;Acc:HGNC:9537]</t>
  </si>
  <si>
    <t>ENSG00000008083</t>
  </si>
  <si>
    <t>JARID2</t>
  </si>
  <si>
    <t>15246296</t>
  </si>
  <si>
    <t>15522040</t>
  </si>
  <si>
    <t>6015</t>
  </si>
  <si>
    <t>jumonji and AT-rich interaction domain containing 2 [Source:HGNC Symbol;Acc:HGNC:6196]</t>
  </si>
  <si>
    <t>ENSG00000008086</t>
  </si>
  <si>
    <t>CDKL5</t>
  </si>
  <si>
    <t>18425583</t>
  </si>
  <si>
    <t>18653629</t>
  </si>
  <si>
    <t>17075</t>
  </si>
  <si>
    <t>cyclin dependent kinase like 5 [Source:HGNC Symbol;Acc:HGNC:11411]</t>
  </si>
  <si>
    <t>ENSG00000008128</t>
  </si>
  <si>
    <t>CDK11A</t>
  </si>
  <si>
    <t>1702730</t>
  </si>
  <si>
    <t>1724324</t>
  </si>
  <si>
    <t>4701</t>
  </si>
  <si>
    <t>cyclin dependent kinase 11A [Source:HGNC Symbol;Acc:HGNC:1730]</t>
  </si>
  <si>
    <t>ENSG00000008130</t>
  </si>
  <si>
    <t>NADK</t>
  </si>
  <si>
    <t>1751232</t>
  </si>
  <si>
    <t>1780457</t>
  </si>
  <si>
    <t>5570</t>
  </si>
  <si>
    <t>NAD kinase [Source:HGNC Symbol;Acc:HGNC:29831]</t>
  </si>
  <si>
    <t>ENSG00000008256</t>
  </si>
  <si>
    <t>CYTH3</t>
  </si>
  <si>
    <t>6161776</t>
  </si>
  <si>
    <t>6272644</t>
  </si>
  <si>
    <t>5808</t>
  </si>
  <si>
    <t>cytohesin 3 [Source:HGNC Symbol;Acc:HGNC:9504]</t>
  </si>
  <si>
    <t>ENSG00000008277</t>
  </si>
  <si>
    <t>ADAM22</t>
  </si>
  <si>
    <t>87934143</t>
  </si>
  <si>
    <t>88202889</t>
  </si>
  <si>
    <t>12199</t>
  </si>
  <si>
    <t>ADAM metallopeptidase domain 22 [Source:HGNC Symbol;Acc:HGNC:201]</t>
  </si>
  <si>
    <t>ENSG00000008282</t>
  </si>
  <si>
    <t>SYPL1</t>
  </si>
  <si>
    <t>106090503</t>
  </si>
  <si>
    <t>106112576</t>
  </si>
  <si>
    <t>2804</t>
  </si>
  <si>
    <t>synaptophysin like 1 [Source:HGNC Symbol;Acc:HGNC:11507]</t>
  </si>
  <si>
    <t>ENSG00000008283</t>
  </si>
  <si>
    <t>CYB561</t>
  </si>
  <si>
    <t>63432304</t>
  </si>
  <si>
    <t>63446378</t>
  </si>
  <si>
    <t>5320</t>
  </si>
  <si>
    <t>cytochrome b561 [Source:HGNC Symbol;Acc:HGNC:2571]</t>
  </si>
  <si>
    <t>ENSG00000008294</t>
  </si>
  <si>
    <t>SPAG9</t>
  </si>
  <si>
    <t>50962174</t>
  </si>
  <si>
    <t>51120865</t>
  </si>
  <si>
    <t>39</t>
  </si>
  <si>
    <t>11963</t>
  </si>
  <si>
    <t>sperm associated antigen 9 [Source:HGNC Symbol;Acc:HGNC:14524]</t>
  </si>
  <si>
    <t>ENSG00000008300</t>
  </si>
  <si>
    <t>CELSR3</t>
  </si>
  <si>
    <t>48636469</t>
  </si>
  <si>
    <t>48662915</t>
  </si>
  <si>
    <t>13873</t>
  </si>
  <si>
    <t>cadherin EGF LAG seven-pass G-type receptor 3 [Source:HGNC Symbol;Acc:HGNC:3230]</t>
  </si>
  <si>
    <t>ENSG00000008311</t>
  </si>
  <si>
    <t>AASS</t>
  </si>
  <si>
    <t>122075647</t>
  </si>
  <si>
    <t>122144280</t>
  </si>
  <si>
    <t>4591</t>
  </si>
  <si>
    <t>aminoadipate-semialdehyde synthase [Source:HGNC Symbol;Acc:HGNC:17366]</t>
  </si>
  <si>
    <t>ENSG00000008324</t>
  </si>
  <si>
    <t>SS18L2</t>
  </si>
  <si>
    <t>42581840</t>
  </si>
  <si>
    <t>42595114</t>
  </si>
  <si>
    <t>1298</t>
  </si>
  <si>
    <t>SS18 like 2 [Source:HGNC Symbol;Acc:HGNC:15593]</t>
  </si>
  <si>
    <t>ENSG00000008382</t>
  </si>
  <si>
    <t>MPND</t>
  </si>
  <si>
    <t>4343527</t>
  </si>
  <si>
    <t>4360086</t>
  </si>
  <si>
    <t>2049</t>
  </si>
  <si>
    <t>MPN domain containing [Source:HGNC Symbol;Acc:HGNC:25934]</t>
  </si>
  <si>
    <t>ENSG00000008394</t>
  </si>
  <si>
    <t>MGST1</t>
  </si>
  <si>
    <t>16347142</t>
  </si>
  <si>
    <t>16609259</t>
  </si>
  <si>
    <t>7440</t>
  </si>
  <si>
    <t>microsomal glutathione S-transferase 1 [Source:HGNC Symbol;Acc:HGNC:7061]</t>
  </si>
  <si>
    <t>ENSG00000008405</t>
  </si>
  <si>
    <t>CRY1</t>
  </si>
  <si>
    <t>106991364</t>
  </si>
  <si>
    <t>107093829</t>
  </si>
  <si>
    <t>5062</t>
  </si>
  <si>
    <t>cryptochrome circadian clock 1 [Source:HGNC Symbol;Acc:HGNC:2384]</t>
  </si>
  <si>
    <t>ENSG00000008441</t>
  </si>
  <si>
    <t>NFIX</t>
  </si>
  <si>
    <t>12995608</t>
  </si>
  <si>
    <t>13098796</t>
  </si>
  <si>
    <t>6302</t>
  </si>
  <si>
    <t>nuclear factor I X [Source:HGNC Symbol;Acc:HGNC:7788]</t>
  </si>
  <si>
    <t>ENSG00000008513</t>
  </si>
  <si>
    <t>ST3GAL1</t>
  </si>
  <si>
    <t>133454848</t>
  </si>
  <si>
    <t>133571940</t>
  </si>
  <si>
    <t>8729</t>
  </si>
  <si>
    <t>ST3 beta-galactoside alpha-2,3-sialyltransferase 1 [Source:HGNC Symbol;Acc:HGNC:10862]</t>
  </si>
  <si>
    <t>ENSG00000008517</t>
  </si>
  <si>
    <t>IL32</t>
  </si>
  <si>
    <t>3065297</t>
  </si>
  <si>
    <t>3082192</t>
  </si>
  <si>
    <t>3209</t>
  </si>
  <si>
    <t>interleukin 32 [Source:HGNC Symbol;Acc:HGNC:16830]</t>
  </si>
  <si>
    <t>ENSG00000008710</t>
  </si>
  <si>
    <t>PKD1</t>
  </si>
  <si>
    <t>2088710</t>
  </si>
  <si>
    <t>2135898</t>
  </si>
  <si>
    <t>18532</t>
  </si>
  <si>
    <t>polycystin 1, transient receptor potential channel interacting [Source:HGNC Symbol;Acc:HGNC:9008]</t>
  </si>
  <si>
    <t>ENSG00000008838</t>
  </si>
  <si>
    <t>MED24</t>
  </si>
  <si>
    <t>40019097</t>
  </si>
  <si>
    <t>40061215</t>
  </si>
  <si>
    <t>6962</t>
  </si>
  <si>
    <t>mediator complex subunit 24 [Source:HGNC Symbol;Acc:HGNC:22963]</t>
  </si>
  <si>
    <t>ENSG00000008853</t>
  </si>
  <si>
    <t>RHOBTB2</t>
  </si>
  <si>
    <t>22987417</t>
  </si>
  <si>
    <t>23020199</t>
  </si>
  <si>
    <t>6580</t>
  </si>
  <si>
    <t>Rho related BTB domain containing 2 [Source:HGNC Symbol;Acc:HGNC:18756]</t>
  </si>
  <si>
    <t>ENSG00000008869</t>
  </si>
  <si>
    <t>HEATR5B</t>
  </si>
  <si>
    <t>36968383</t>
  </si>
  <si>
    <t>37084342</t>
  </si>
  <si>
    <t>8206</t>
  </si>
  <si>
    <t>HEAT repeat containing 5B [Source:HGNC Symbol;Acc:HGNC:29273]</t>
  </si>
  <si>
    <t>ENSG00000008952</t>
  </si>
  <si>
    <t>SEC62</t>
  </si>
  <si>
    <t>169966635</t>
  </si>
  <si>
    <t>169998373</t>
  </si>
  <si>
    <t>7928</t>
  </si>
  <si>
    <t>SEC62 homolog, preprotein translocation factor [Source:HGNC Symbol;Acc:HGNC:11846]</t>
  </si>
  <si>
    <t>ENSG00000008988</t>
  </si>
  <si>
    <t>RPS20</t>
  </si>
  <si>
    <t>56067295</t>
  </si>
  <si>
    <t>56074581</t>
  </si>
  <si>
    <t>3002</t>
  </si>
  <si>
    <t>ribosomal protein S20 [Source:HGNC Symbol;Acc:HGNC:10405]</t>
  </si>
  <si>
    <t>ENSG00000009307</t>
  </si>
  <si>
    <t>CSDE1</t>
  </si>
  <si>
    <t>114716913</t>
  </si>
  <si>
    <t>114758676</t>
  </si>
  <si>
    <t>5778</t>
  </si>
  <si>
    <t>cold shock domain containing E1 [Source:HGNC Symbol;Acc:HGNC:29905]</t>
  </si>
  <si>
    <t>ENSG00000009335</t>
  </si>
  <si>
    <t>UBE3C</t>
  </si>
  <si>
    <t>157138913</t>
  </si>
  <si>
    <t>157269372</t>
  </si>
  <si>
    <t>9220</t>
  </si>
  <si>
    <t>ubiquitin protein ligase E3C [Source:HGNC Symbol;Acc:HGNC:16803]</t>
  </si>
  <si>
    <t>ENSG00000009413</t>
  </si>
  <si>
    <t>REV3L</t>
  </si>
  <si>
    <t>111299028</t>
  </si>
  <si>
    <t>111483715</t>
  </si>
  <si>
    <t>12425</t>
  </si>
  <si>
    <t>REV3 like, DNA directed polymerase zeta catalytic subunit [Source:HGNC Symbol;Acc:HGNC:9968]</t>
  </si>
  <si>
    <t>ENSG00000009780</t>
  </si>
  <si>
    <t>FAM76A</t>
  </si>
  <si>
    <t>27725979</t>
  </si>
  <si>
    <t>27763122</t>
  </si>
  <si>
    <t>4034</t>
  </si>
  <si>
    <t>family with sequence similarity 76 member A [Source:HGNC Symbol;Acc:HGNC:28530]</t>
  </si>
  <si>
    <t>ENSG00000009830</t>
  </si>
  <si>
    <t>POMT2</t>
  </si>
  <si>
    <t>77274956</t>
  </si>
  <si>
    <t>77320884</t>
  </si>
  <si>
    <t>10008</t>
  </si>
  <si>
    <t>protein O-mannosyltransferase 2 [Source:HGNC Symbol;Acc:HGNC:19743]</t>
  </si>
  <si>
    <t>ENSG00000009844</t>
  </si>
  <si>
    <t>VTA1</t>
  </si>
  <si>
    <t>142147162</t>
  </si>
  <si>
    <t>142224689</t>
  </si>
  <si>
    <t>7262</t>
  </si>
  <si>
    <t>vesicle trafficking 1 [Source:HGNC Symbol;Acc:HGNC:20954]</t>
  </si>
  <si>
    <t>ENSG00000009954</t>
  </si>
  <si>
    <t>BAZ1B</t>
  </si>
  <si>
    <t>73440398</t>
  </si>
  <si>
    <t>73522278</t>
  </si>
  <si>
    <t>7053</t>
  </si>
  <si>
    <t>bromodomain adjacent to zinc finger domain 1B [Source:HGNC Symbol;Acc:HGNC:961]</t>
  </si>
  <si>
    <t>ENSG00000010017</t>
  </si>
  <si>
    <t>RANBP9</t>
  </si>
  <si>
    <t>13621498</t>
  </si>
  <si>
    <t>13711564</t>
  </si>
  <si>
    <t>3347</t>
  </si>
  <si>
    <t>RAN binding protein 9 [Source:HGNC Symbol;Acc:HGNC:13727]</t>
  </si>
  <si>
    <t>ENSG00000010072</t>
  </si>
  <si>
    <t>SPRTN</t>
  </si>
  <si>
    <t>231337104</t>
  </si>
  <si>
    <t>231355023</t>
  </si>
  <si>
    <t>5906</t>
  </si>
  <si>
    <t>SprT-like N-terminal domain [Source:HGNC Symbol;Acc:HGNC:25356]</t>
  </si>
  <si>
    <t>ENSG00000010165</t>
  </si>
  <si>
    <t>METTL13</t>
  </si>
  <si>
    <t>171781664</t>
  </si>
  <si>
    <t>171814023</t>
  </si>
  <si>
    <t>3827</t>
  </si>
  <si>
    <t>methyltransferase like 13 [Source:HGNC Symbol;Acc:HGNC:24248]</t>
  </si>
  <si>
    <t>ENSG00000010219</t>
  </si>
  <si>
    <t>DYRK4</t>
  </si>
  <si>
    <t>4562204</t>
  </si>
  <si>
    <t>4615302</t>
  </si>
  <si>
    <t>7054</t>
  </si>
  <si>
    <t>dual specificity tyrosine phosphorylation regulated kinase 4 [Source:HGNC Symbol;Acc:HGNC:3095]</t>
  </si>
  <si>
    <t>ENSG00000010244</t>
  </si>
  <si>
    <t>ZNF207</t>
  </si>
  <si>
    <t>32350117</t>
  </si>
  <si>
    <t>32381886</t>
  </si>
  <si>
    <t>15834</t>
  </si>
  <si>
    <t>zinc finger protein 207 [Source:HGNC Symbol;Acc:HGNC:12998]</t>
  </si>
  <si>
    <t>ENSG00000010256</t>
  </si>
  <si>
    <t>UQCRC1</t>
  </si>
  <si>
    <t>48599002</t>
  </si>
  <si>
    <t>48610976</t>
  </si>
  <si>
    <t>3236</t>
  </si>
  <si>
    <t>ubiquinol-cytochrome c reductase core protein I [Source:HGNC Symbol;Acc:HGNC:12585]</t>
  </si>
  <si>
    <t>ENSG00000010270</t>
  </si>
  <si>
    <t>STARD3NL</t>
  </si>
  <si>
    <t>38178222</t>
  </si>
  <si>
    <t>38230671</t>
  </si>
  <si>
    <t>4348</t>
  </si>
  <si>
    <t>STARD3 N-terminal like [Source:HGNC Symbol;Acc:HGNC:19169]</t>
  </si>
  <si>
    <t>ENSG00000010278</t>
  </si>
  <si>
    <t>CD9</t>
  </si>
  <si>
    <t>6199715</t>
  </si>
  <si>
    <t>6238271</t>
  </si>
  <si>
    <t>3299</t>
  </si>
  <si>
    <t>CD9 molecule [Source:HGNC Symbol;Acc:HGNC:1709]</t>
  </si>
  <si>
    <t>ENSG00000010292</t>
  </si>
  <si>
    <t>NCAPD2</t>
  </si>
  <si>
    <t>6493356</t>
  </si>
  <si>
    <t>6531955</t>
  </si>
  <si>
    <t>6487</t>
  </si>
  <si>
    <t>non-SMC condensin I complex subunit D2 [Source:HGNC Symbol;Acc:HGNC:24305]</t>
  </si>
  <si>
    <t>ENSG00000010295</t>
  </si>
  <si>
    <t>IFFO1</t>
  </si>
  <si>
    <t>6538375</t>
  </si>
  <si>
    <t>6556083</t>
  </si>
  <si>
    <t>5203</t>
  </si>
  <si>
    <t>intermediate filament family orphan 1 [Source:HGNC Symbol;Acc:HGNC:24970]</t>
  </si>
  <si>
    <t>ENSG00000010318</t>
  </si>
  <si>
    <t>PHF7</t>
  </si>
  <si>
    <t>52410657</t>
  </si>
  <si>
    <t>52423641</t>
  </si>
  <si>
    <t>3367</t>
  </si>
  <si>
    <t>PHD finger protein 7 [Source:HGNC Symbol;Acc:HGNC:18458]</t>
  </si>
  <si>
    <t>ENSG00000010319</t>
  </si>
  <si>
    <t>SEMA3G</t>
  </si>
  <si>
    <t>52433053</t>
  </si>
  <si>
    <t>52445085</t>
  </si>
  <si>
    <t>5011</t>
  </si>
  <si>
    <t>semaphorin 3G [Source:HGNC Symbol;Acc:HGNC:30400]</t>
  </si>
  <si>
    <t>ENSG00000010322</t>
  </si>
  <si>
    <t>NISCH</t>
  </si>
  <si>
    <t>52455118</t>
  </si>
  <si>
    <t>52493071</t>
  </si>
  <si>
    <t>9161</t>
  </si>
  <si>
    <t>nischarin [Source:HGNC Symbol;Acc:HGNC:18006]</t>
  </si>
  <si>
    <t>ENSG00000010327</t>
  </si>
  <si>
    <t>STAB1</t>
  </si>
  <si>
    <t>52495338</t>
  </si>
  <si>
    <t>52524495</t>
  </si>
  <si>
    <t>56</t>
  </si>
  <si>
    <t>10588</t>
  </si>
  <si>
    <t>stabilin 1 [Source:HGNC Symbol;Acc:HGNC:18628]</t>
  </si>
  <si>
    <t>ENSG00000010361</t>
  </si>
  <si>
    <t>FUZ</t>
  </si>
  <si>
    <t>49806869</t>
  </si>
  <si>
    <t>49817376</t>
  </si>
  <si>
    <t>2950</t>
  </si>
  <si>
    <t>fuzzy planar cell polarity protein [Source:HGNC Symbol;Acc:HGNC:26219]</t>
  </si>
  <si>
    <t>ENSG00000010404</t>
  </si>
  <si>
    <t>IDS</t>
  </si>
  <si>
    <t>149476990</t>
  </si>
  <si>
    <t>149521096</t>
  </si>
  <si>
    <t>9292</t>
  </si>
  <si>
    <t>iduronate 2-sulfatase [Source:HGNC Symbol;Acc:HGNC:5389]</t>
  </si>
  <si>
    <t>ENSG00000010438</t>
  </si>
  <si>
    <t>PRSS3</t>
  </si>
  <si>
    <t>33750466</t>
  </si>
  <si>
    <t>33799231</t>
  </si>
  <si>
    <t>1664</t>
  </si>
  <si>
    <t>protease, serine 3 [Source:HGNC Symbol;Acc:HGNC:9486]</t>
  </si>
  <si>
    <t>ENSG00000010539</t>
  </si>
  <si>
    <t>ZNF200</t>
  </si>
  <si>
    <t>3222325</t>
  </si>
  <si>
    <t>3236221</t>
  </si>
  <si>
    <t>7498</t>
  </si>
  <si>
    <t>zinc finger protein 200 [Source:HGNC Symbol;Acc:HGNC:12993]</t>
  </si>
  <si>
    <t>ENSG00000010626</t>
  </si>
  <si>
    <t>LRRC23</t>
  </si>
  <si>
    <t>6873569</t>
  </si>
  <si>
    <t>6914243</t>
  </si>
  <si>
    <t>3054</t>
  </si>
  <si>
    <t>leucine rich repeat containing 23 [Source:HGNC Symbol;Acc:HGNC:19138]</t>
  </si>
  <si>
    <t>ENSG00000010671</t>
  </si>
  <si>
    <t>BTK</t>
  </si>
  <si>
    <t>101349447</t>
  </si>
  <si>
    <t>101390796</t>
  </si>
  <si>
    <t>4575</t>
  </si>
  <si>
    <t>Bruton tyrosine kinase [Source:HGNC Symbol;Acc:HGNC:1133]</t>
  </si>
  <si>
    <t>ENSG00000010704</t>
  </si>
  <si>
    <t>HFE</t>
  </si>
  <si>
    <t>26087281</t>
  </si>
  <si>
    <t>26098343</t>
  </si>
  <si>
    <t>5675</t>
  </si>
  <si>
    <t>hemochromatosis [Source:HGNC Symbol;Acc:HGNC:4886]</t>
  </si>
  <si>
    <t>ENSG00000010803</t>
  </si>
  <si>
    <t>SCMH1</t>
  </si>
  <si>
    <t>41027200</t>
  </si>
  <si>
    <t>41242154</t>
  </si>
  <si>
    <t>4447</t>
  </si>
  <si>
    <t>sex comb on midleg homolog 1 (Drosophila) [Source:HGNC Symbol;Acc:HGNC:19003]</t>
  </si>
  <si>
    <t>ENSG00000010810</t>
  </si>
  <si>
    <t>FYN</t>
  </si>
  <si>
    <t>111660332</t>
  </si>
  <si>
    <t>111873452</t>
  </si>
  <si>
    <t>7411</t>
  </si>
  <si>
    <t>FYN proto-oncogene, Src family tyrosine kinase [Source:HGNC Symbol;Acc:HGNC:4037]</t>
  </si>
  <si>
    <t>ENSG00000010818</t>
  </si>
  <si>
    <t>HIVEP2</t>
  </si>
  <si>
    <t>142751467</t>
  </si>
  <si>
    <t>142956698</t>
  </si>
  <si>
    <t>10682</t>
  </si>
  <si>
    <t>human immunodeficiency virus type I enhancer binding protein 2 [Source:HGNC Symbol;Acc:HGNC:4921]</t>
  </si>
  <si>
    <t>ENSG00000011007</t>
  </si>
  <si>
    <t>ELOA</t>
  </si>
  <si>
    <t>23743155</t>
  </si>
  <si>
    <t>23762059</t>
  </si>
  <si>
    <t>5391</t>
  </si>
  <si>
    <t>elongin A [Source:HGNC Symbol;Acc:HGNC:11620]</t>
  </si>
  <si>
    <t>ENSG00000011009</t>
  </si>
  <si>
    <t>LYPLA2</t>
  </si>
  <si>
    <t>23790970</t>
  </si>
  <si>
    <t>23795539</t>
  </si>
  <si>
    <t>2196</t>
  </si>
  <si>
    <t>lysophospholipase II [Source:HGNC Symbol;Acc:HGNC:6738]</t>
  </si>
  <si>
    <t>ENSG00000011021</t>
  </si>
  <si>
    <t>CLCN6</t>
  </si>
  <si>
    <t>11806096</t>
  </si>
  <si>
    <t>11843144</t>
  </si>
  <si>
    <t>6938</t>
  </si>
  <si>
    <t>chloride voltage-gated channel 6 [Source:HGNC Symbol;Acc:HGNC:2024]</t>
  </si>
  <si>
    <t>ENSG00000011028</t>
  </si>
  <si>
    <t>MRC2</t>
  </si>
  <si>
    <t>62627401</t>
  </si>
  <si>
    <t>62693597</t>
  </si>
  <si>
    <t>6860</t>
  </si>
  <si>
    <t>mannose receptor C type 2 [Source:HGNC Symbol;Acc:HGNC:16875]</t>
  </si>
  <si>
    <t>ENSG00000011105</t>
  </si>
  <si>
    <t>TSPAN9</t>
  </si>
  <si>
    <t>3077355</t>
  </si>
  <si>
    <t>3286564</t>
  </si>
  <si>
    <t>6905</t>
  </si>
  <si>
    <t>tetraspanin 9 [Source:HGNC Symbol;Acc:HGNC:21640]</t>
  </si>
  <si>
    <t>ENSG00000011114</t>
  </si>
  <si>
    <t>BTBD7</t>
  </si>
  <si>
    <t>93237550</t>
  </si>
  <si>
    <t>93333092</t>
  </si>
  <si>
    <t>11333</t>
  </si>
  <si>
    <t>BTB domain containing 7 [Source:HGNC Symbol;Acc:HGNC:18269]</t>
  </si>
  <si>
    <t>ENSG00000011132</t>
  </si>
  <si>
    <t>APBA3</t>
  </si>
  <si>
    <t>3750819</t>
  </si>
  <si>
    <t>3761699</t>
  </si>
  <si>
    <t>5556</t>
  </si>
  <si>
    <t>amyloid beta precursor protein binding family A member 3 [Source:HGNC Symbol;Acc:HGNC:580]</t>
  </si>
  <si>
    <t>ENSG00000011143</t>
  </si>
  <si>
    <t>MKS1</t>
  </si>
  <si>
    <t>58205437</t>
  </si>
  <si>
    <t>58219605</t>
  </si>
  <si>
    <t>4078</t>
  </si>
  <si>
    <t>Meckel syndrome, type 1 [Source:HGNC Symbol;Acc:HGNC:7121]</t>
  </si>
  <si>
    <t>ENSG00000011198</t>
  </si>
  <si>
    <t>ABHD5</t>
  </si>
  <si>
    <t>43690113</t>
  </si>
  <si>
    <t>43734371</t>
  </si>
  <si>
    <t>abhydrolase domain containing 5 [Source:HGNC Symbol;Acc:HGNC:21396]</t>
  </si>
  <si>
    <t>ENSG00000011201</t>
  </si>
  <si>
    <t>ANOS1</t>
  </si>
  <si>
    <t>8528874</t>
  </si>
  <si>
    <t>8732186</t>
  </si>
  <si>
    <t>7131</t>
  </si>
  <si>
    <t>anosmin 1 [Source:HGNC Symbol;Acc:HGNC:6211]</t>
  </si>
  <si>
    <t>ENSG00000011243</t>
  </si>
  <si>
    <t>AKAP8L</t>
  </si>
  <si>
    <t>15380048</t>
  </si>
  <si>
    <t>15419141</t>
  </si>
  <si>
    <t>5081</t>
  </si>
  <si>
    <t>A-kinase anchoring protein 8 like [Source:HGNC Symbol;Acc:HGNC:29857]</t>
  </si>
  <si>
    <t>ENSG00000011258</t>
  </si>
  <si>
    <t>MBTD1</t>
  </si>
  <si>
    <t>51177425</t>
  </si>
  <si>
    <t>51260163</t>
  </si>
  <si>
    <t>7201</t>
  </si>
  <si>
    <t>mbt domain containing 1 [Source:HGNC Symbol;Acc:HGNC:19866]</t>
  </si>
  <si>
    <t>ENSG00000011260</t>
  </si>
  <si>
    <t>UTP18</t>
  </si>
  <si>
    <t>51260528</t>
  </si>
  <si>
    <t>51297936</t>
  </si>
  <si>
    <t>2721</t>
  </si>
  <si>
    <t>UTP18, small subunit processome component [Source:HGNC Symbol;Acc:HGNC:24274]</t>
  </si>
  <si>
    <t>ENSG00000011275</t>
  </si>
  <si>
    <t>RNF216</t>
  </si>
  <si>
    <t>5620047</t>
  </si>
  <si>
    <t>5781739</t>
  </si>
  <si>
    <t>7619</t>
  </si>
  <si>
    <t>ring finger protein 216 [Source:HGNC Symbol;Acc:HGNC:21698]</t>
  </si>
  <si>
    <t>ENSG00000011295</t>
  </si>
  <si>
    <t>TTC19</t>
  </si>
  <si>
    <t>15999380</t>
  </si>
  <si>
    <t>16045015</t>
  </si>
  <si>
    <t>5966</t>
  </si>
  <si>
    <t>tetratricopeptide repeat domain 19 [Source:HGNC Symbol;Acc:HGNC:26006]</t>
  </si>
  <si>
    <t>ENSG00000011304</t>
  </si>
  <si>
    <t>PTBP1</t>
  </si>
  <si>
    <t>797075</t>
  </si>
  <si>
    <t>812327</t>
  </si>
  <si>
    <t>polypyrimidine tract binding protein 1 [Source:HGNC Symbol;Acc:HGNC:9583]</t>
  </si>
  <si>
    <t>ENSG00000011332</t>
  </si>
  <si>
    <t>DPF1</t>
  </si>
  <si>
    <t>38211006</t>
  </si>
  <si>
    <t>38229714</t>
  </si>
  <si>
    <t>4800</t>
  </si>
  <si>
    <t>double PHD fingers 1 [Source:HGNC Symbol;Acc:HGNC:20225]</t>
  </si>
  <si>
    <t>ENSG00000011376</t>
  </si>
  <si>
    <t>LARS2</t>
  </si>
  <si>
    <t>45388506</t>
  </si>
  <si>
    <t>45549421</t>
  </si>
  <si>
    <t>5393</t>
  </si>
  <si>
    <t>leucyl-tRNA synthetase 2, mitochondrial [Source:HGNC Symbol;Acc:HGNC:17095]</t>
  </si>
  <si>
    <t>ENSG00000011405</t>
  </si>
  <si>
    <t>PIK3C2A</t>
  </si>
  <si>
    <t>17077730</t>
  </si>
  <si>
    <t>17207983</t>
  </si>
  <si>
    <t>9204</t>
  </si>
  <si>
    <t>phosphatidylinositol-4-phosphate 3-kinase catalytic subunit type 2 alpha [Source:HGNC Symbol;Acc:HGNC:8971]</t>
  </si>
  <si>
    <t>ENSG00000011422</t>
  </si>
  <si>
    <t>PLAUR</t>
  </si>
  <si>
    <t>43646095</t>
  </si>
  <si>
    <t>43670547</t>
  </si>
  <si>
    <t>4457</t>
  </si>
  <si>
    <t>plasminogen activator, urokinase receptor [Source:HGNC Symbol;Acc:HGNC:9053]</t>
  </si>
  <si>
    <t>ENSG00000011426</t>
  </si>
  <si>
    <t>ANLN</t>
  </si>
  <si>
    <t>36389806</t>
  </si>
  <si>
    <t>36453791</t>
  </si>
  <si>
    <t>6012</t>
  </si>
  <si>
    <t>anillin actin binding protein [Source:HGNC Symbol;Acc:HGNC:14082]</t>
  </si>
  <si>
    <t>ENSG00000011451</t>
  </si>
  <si>
    <t>WIZ</t>
  </si>
  <si>
    <t>15419980</t>
  </si>
  <si>
    <t>15449951</t>
  </si>
  <si>
    <t>7965</t>
  </si>
  <si>
    <t>widely interspaced zinc finger motifs [Source:HGNC Symbol;Acc:HGNC:30917]</t>
  </si>
  <si>
    <t>ENSG00000011454</t>
  </si>
  <si>
    <t>RABGAP1</t>
  </si>
  <si>
    <t>122940833</t>
  </si>
  <si>
    <t>123104866</t>
  </si>
  <si>
    <t>9162</t>
  </si>
  <si>
    <t>RAB GTPase activating protein 1 [Source:HGNC Symbol;Acc:HGNC:17155]</t>
  </si>
  <si>
    <t>ENSG00000011465</t>
  </si>
  <si>
    <t>DCN</t>
  </si>
  <si>
    <t>91140484</t>
  </si>
  <si>
    <t>91183123</t>
  </si>
  <si>
    <t>12847</t>
  </si>
  <si>
    <t>decorin [Source:HGNC Symbol;Acc:HGNC:2705]</t>
  </si>
  <si>
    <t>ENSG00000011478</t>
  </si>
  <si>
    <t>QPCTL</t>
  </si>
  <si>
    <t>45692483</t>
  </si>
  <si>
    <t>45703989</t>
  </si>
  <si>
    <t>2396</t>
  </si>
  <si>
    <t>glutaminyl-peptide cyclotransferase like [Source:HGNC Symbol;Acc:HGNC:25952]</t>
  </si>
  <si>
    <t>ENSG00000011485</t>
  </si>
  <si>
    <t>PPP5C</t>
  </si>
  <si>
    <t>46346994</t>
  </si>
  <si>
    <t>46392981</t>
  </si>
  <si>
    <t>7059</t>
  </si>
  <si>
    <t>protein phosphatase 5 catalytic subunit [Source:HGNC Symbol;Acc:HGNC:9322]</t>
  </si>
  <si>
    <t>ENSG00000011523</t>
  </si>
  <si>
    <t>CEP68</t>
  </si>
  <si>
    <t>65056366</t>
  </si>
  <si>
    <t>65087004</t>
  </si>
  <si>
    <t>8623</t>
  </si>
  <si>
    <t>centrosomal protein 68 [Source:HGNC Symbol;Acc:HGNC:29076]</t>
  </si>
  <si>
    <t>ENSG00000011566</t>
  </si>
  <si>
    <t>MAP4K3</t>
  </si>
  <si>
    <t>39249266</t>
  </si>
  <si>
    <t>39437312</t>
  </si>
  <si>
    <t>6067</t>
  </si>
  <si>
    <t>mitogen-activated protein kinase kinase kinase kinase 3 [Source:HGNC Symbol;Acc:HGNC:6865]</t>
  </si>
  <si>
    <t>ENSG00000011638</t>
  </si>
  <si>
    <t>TMEM159</t>
  </si>
  <si>
    <t>21158377</t>
  </si>
  <si>
    <t>21180616</t>
  </si>
  <si>
    <t>2558</t>
  </si>
  <si>
    <t>transmembrane protein 159 [Source:HGNC Symbol;Acc:HGNC:30136]</t>
  </si>
  <si>
    <t>ENSG00000012048</t>
  </si>
  <si>
    <t>BRCA1</t>
  </si>
  <si>
    <t>43044295</t>
  </si>
  <si>
    <t>43170245</t>
  </si>
  <si>
    <t>8922</t>
  </si>
  <si>
    <t>BRCA1, DNA repair associated [Source:HGNC Symbol;Acc:HGNC:1100]</t>
  </si>
  <si>
    <t>ENSG00000012061</t>
  </si>
  <si>
    <t>ERCC1</t>
  </si>
  <si>
    <t>45407333</t>
  </si>
  <si>
    <t>45478828</t>
  </si>
  <si>
    <t>5576</t>
  </si>
  <si>
    <t>ERCC excision repair 1, endonuclease non-catalytic subunit [Source:HGNC Symbol;Acc:HGNC:3433]</t>
  </si>
  <si>
    <t>ENSG00000012171</t>
  </si>
  <si>
    <t>SEMA3B</t>
  </si>
  <si>
    <t>50267558</t>
  </si>
  <si>
    <t>50277546</t>
  </si>
  <si>
    <t>5768</t>
  </si>
  <si>
    <t>semaphorin 3B [Source:HGNC Symbol;Acc:HGNC:10724]</t>
  </si>
  <si>
    <t>ENSG00000012174</t>
  </si>
  <si>
    <t>MBTPS2</t>
  </si>
  <si>
    <t>21839636</t>
  </si>
  <si>
    <t>21885424</t>
  </si>
  <si>
    <t>8927</t>
  </si>
  <si>
    <t>membrane bound transcription factor peptidase, site 2 [Source:HGNC Symbol;Acc:HGNC:15455]</t>
  </si>
  <si>
    <t>ENSG00000012211</t>
  </si>
  <si>
    <t>PRICKLE3</t>
  </si>
  <si>
    <t>49175264</t>
  </si>
  <si>
    <t>49186528</t>
  </si>
  <si>
    <t>3194</t>
  </si>
  <si>
    <t>prickle planar cell polarity protein 3 [Source:HGNC Symbol;Acc:HGNC:6645]</t>
  </si>
  <si>
    <t>ENSG00000012232</t>
  </si>
  <si>
    <t>EXTL3</t>
  </si>
  <si>
    <t>28600469</t>
  </si>
  <si>
    <t>28755599</t>
  </si>
  <si>
    <t>13220</t>
  </si>
  <si>
    <t>exostosin like glycosyltransferase 3 [Source:HGNC Symbol;Acc:HGNC:3518]</t>
  </si>
  <si>
    <t>ENSG00000012660</t>
  </si>
  <si>
    <t>ELOVL5</t>
  </si>
  <si>
    <t>53267398</t>
  </si>
  <si>
    <t>53349179</t>
  </si>
  <si>
    <t>3813</t>
  </si>
  <si>
    <t>ELOVL fatty acid elongase 5 [Source:HGNC Symbol;Acc:HGNC:21308]</t>
  </si>
  <si>
    <t>ENSG00000012822</t>
  </si>
  <si>
    <t>CALCOCO1</t>
  </si>
  <si>
    <t>53708517</t>
  </si>
  <si>
    <t>53727745</t>
  </si>
  <si>
    <t>8898</t>
  </si>
  <si>
    <t>calcium binding and coiled-coil domain 1 [Source:HGNC Symbol;Acc:HGNC:29306]</t>
  </si>
  <si>
    <t>ENSG00000012963</t>
  </si>
  <si>
    <t>UBR7</t>
  </si>
  <si>
    <t>93207056</t>
  </si>
  <si>
    <t>93229215</t>
  </si>
  <si>
    <t>3694</t>
  </si>
  <si>
    <t>ubiquitin protein ligase E3 component n-recognin 7 (putative) [Source:HGNC Symbol;Acc:HGNC:20344]</t>
  </si>
  <si>
    <t>ENSG00000012983</t>
  </si>
  <si>
    <t>MAP4K5</t>
  </si>
  <si>
    <t>50418501</t>
  </si>
  <si>
    <t>50561126</t>
  </si>
  <si>
    <t>7620</t>
  </si>
  <si>
    <t>mitogen-activated protein kinase kinase kinase kinase 5 [Source:HGNC Symbol;Acc:HGNC:6867]</t>
  </si>
  <si>
    <t>ENSG00000013016</t>
  </si>
  <si>
    <t>EHD3</t>
  </si>
  <si>
    <t>31234337</t>
  </si>
  <si>
    <t>31269447</t>
  </si>
  <si>
    <t>4636</t>
  </si>
  <si>
    <t>EH domain containing 3 [Source:HGNC Symbol;Acc:HGNC:3244]</t>
  </si>
  <si>
    <t>ENSG00000013275</t>
  </si>
  <si>
    <t>PSMC4</t>
  </si>
  <si>
    <t>39971005</t>
  </si>
  <si>
    <t>39981441</t>
  </si>
  <si>
    <t>2387</t>
  </si>
  <si>
    <t>proteasome 26S subunit, ATPase 4 [Source:HGNC Symbol;Acc:HGNC:9551]</t>
  </si>
  <si>
    <t>ENSG00000013288</t>
  </si>
  <si>
    <t>MAN2B2</t>
  </si>
  <si>
    <t>6575175</t>
  </si>
  <si>
    <t>6623362</t>
  </si>
  <si>
    <t>mannosidase alpha class 2B member 2 [Source:HGNC Symbol;Acc:HGNC:29623]</t>
  </si>
  <si>
    <t>ENSG00000013293</t>
  </si>
  <si>
    <t>SLC7A14</t>
  </si>
  <si>
    <t>170459584</t>
  </si>
  <si>
    <t>170586074</t>
  </si>
  <si>
    <t>10459</t>
  </si>
  <si>
    <t>solute carrier family 7 member 14 [Source:HGNC Symbol;Acc:HGNC:29326]</t>
  </si>
  <si>
    <t>ENSG00000013297</t>
  </si>
  <si>
    <t>CLDN11</t>
  </si>
  <si>
    <t>170418865</t>
  </si>
  <si>
    <t>170860380</t>
  </si>
  <si>
    <t>6032</t>
  </si>
  <si>
    <t>claudin 11 [Source:HGNC Symbol;Acc:HGNC:8514]</t>
  </si>
  <si>
    <t>ENSG00000013306</t>
  </si>
  <si>
    <t>SLC25A39</t>
  </si>
  <si>
    <t>44319625</t>
  </si>
  <si>
    <t>44324870</t>
  </si>
  <si>
    <t>3526</t>
  </si>
  <si>
    <t>solute carrier family 25 member 39 [Source:HGNC Symbol;Acc:HGNC:24279]</t>
  </si>
  <si>
    <t>ENSG00000013364</t>
  </si>
  <si>
    <t>MVP</t>
  </si>
  <si>
    <t>29820394</t>
  </si>
  <si>
    <t>29848039</t>
  </si>
  <si>
    <t>6141</t>
  </si>
  <si>
    <t>major vault protein [Source:HGNC Symbol;Acc:HGNC:7531]</t>
  </si>
  <si>
    <t>ENSG00000013374</t>
  </si>
  <si>
    <t>NUB1</t>
  </si>
  <si>
    <t>151341699</t>
  </si>
  <si>
    <t>151378449</t>
  </si>
  <si>
    <t>5411</t>
  </si>
  <si>
    <t>negative regulator of ubiquitin like proteins 1 [Source:HGNC Symbol;Acc:HGNC:17623]</t>
  </si>
  <si>
    <t>ENSG00000013375</t>
  </si>
  <si>
    <t>PGM3</t>
  </si>
  <si>
    <t>83161150</t>
  </si>
  <si>
    <t>83193936</t>
  </si>
  <si>
    <t>7335</t>
  </si>
  <si>
    <t>phosphoglucomutase 3 [Source:HGNC Symbol;Acc:HGNC:8907]</t>
  </si>
  <si>
    <t>ENSG00000013392</t>
  </si>
  <si>
    <t>RWDD2A</t>
  </si>
  <si>
    <t>83193379</t>
  </si>
  <si>
    <t>83198932</t>
  </si>
  <si>
    <t>3744</t>
  </si>
  <si>
    <t>RWD domain containing 2A [Source:HGNC Symbol;Acc:HGNC:21385]</t>
  </si>
  <si>
    <t>ENSG00000013441</t>
  </si>
  <si>
    <t>CLK1</t>
  </si>
  <si>
    <t>200853009</t>
  </si>
  <si>
    <t>200864744</t>
  </si>
  <si>
    <t>5170</t>
  </si>
  <si>
    <t>CDC like kinase 1 [Source:HGNC Symbol;Acc:HGNC:2068]</t>
  </si>
  <si>
    <t>ENSG00000013503</t>
  </si>
  <si>
    <t>POLR3B</t>
  </si>
  <si>
    <t>106357658</t>
  </si>
  <si>
    <t>106510198</t>
  </si>
  <si>
    <t>4858</t>
  </si>
  <si>
    <t>RNA polymerase III subunit B [Source:HGNC Symbol;Acc:HGNC:30348]</t>
  </si>
  <si>
    <t>ENSG00000013523</t>
  </si>
  <si>
    <t>ANGEL1</t>
  </si>
  <si>
    <t>76786178</t>
  </si>
  <si>
    <t>76826246</t>
  </si>
  <si>
    <t>6414</t>
  </si>
  <si>
    <t>angel homolog 1 [Source:HGNC Symbol;Acc:HGNC:19961]</t>
  </si>
  <si>
    <t>ENSG00000013561</t>
  </si>
  <si>
    <t>RNF14</t>
  </si>
  <si>
    <t>141958328</t>
  </si>
  <si>
    <t>141990291</t>
  </si>
  <si>
    <t>4987</t>
  </si>
  <si>
    <t>ring finger protein 14 [Source:HGNC Symbol;Acc:HGNC:10058]</t>
  </si>
  <si>
    <t>ENSG00000013563</t>
  </si>
  <si>
    <t>DNASE1L1</t>
  </si>
  <si>
    <t>154401238</t>
  </si>
  <si>
    <t>154412112</t>
  </si>
  <si>
    <t>4130</t>
  </si>
  <si>
    <t>deoxyribonuclease 1 like 1 [Source:HGNC Symbol;Acc:HGNC:2957]</t>
  </si>
  <si>
    <t>ENSG00000013573</t>
  </si>
  <si>
    <t>DDX11</t>
  </si>
  <si>
    <t>31073845</t>
  </si>
  <si>
    <t>31104791</t>
  </si>
  <si>
    <t>8374</t>
  </si>
  <si>
    <t>DEAD/H-box helicase 11 [Source:HGNC Symbol;Acc:HGNC:2736]</t>
  </si>
  <si>
    <t>ENSG00000013583</t>
  </si>
  <si>
    <t>HEBP1</t>
  </si>
  <si>
    <t>12974864</t>
  </si>
  <si>
    <t>13000273</t>
  </si>
  <si>
    <t>3442</t>
  </si>
  <si>
    <t>heme binding protein 1 [Source:HGNC Symbol;Acc:HGNC:17176]</t>
  </si>
  <si>
    <t>ENSG00000013588</t>
  </si>
  <si>
    <t>GPRC5A</t>
  </si>
  <si>
    <t>12890782</t>
  </si>
  <si>
    <t>12917937</t>
  </si>
  <si>
    <t>8440</t>
  </si>
  <si>
    <t>G protein-coupled receptor class C group 5 member A [Source:HGNC Symbol;Acc:HGNC:9836]</t>
  </si>
  <si>
    <t>ENSG00000013619</t>
  </si>
  <si>
    <t>MAMLD1</t>
  </si>
  <si>
    <t>150361422</t>
  </si>
  <si>
    <t>150514178</t>
  </si>
  <si>
    <t>5958</t>
  </si>
  <si>
    <t>mastermind like domain containing 1 [Source:HGNC Symbol;Acc:HGNC:2568]</t>
  </si>
  <si>
    <t>ENSG00000013810</t>
  </si>
  <si>
    <t>TACC3</t>
  </si>
  <si>
    <t>1721490</t>
  </si>
  <si>
    <t>1745176</t>
  </si>
  <si>
    <t>6528</t>
  </si>
  <si>
    <t>transforming acidic coiled-coil containing protein 3 [Source:HGNC Symbol;Acc:HGNC:11524]</t>
  </si>
  <si>
    <t>ENSG00000014123</t>
  </si>
  <si>
    <t>UFL1</t>
  </si>
  <si>
    <t>96521595</t>
  </si>
  <si>
    <t>96555276</t>
  </si>
  <si>
    <t>4539</t>
  </si>
  <si>
    <t>UFM1 specific ligase 1 [Source:HGNC Symbol;Acc:HGNC:23039]</t>
  </si>
  <si>
    <t>ENSG00000014138</t>
  </si>
  <si>
    <t>POLA2</t>
  </si>
  <si>
    <t>65261762</t>
  </si>
  <si>
    <t>65305589</t>
  </si>
  <si>
    <t>5726</t>
  </si>
  <si>
    <t>DNA polymerase alpha 2, accessory subunit [Source:HGNC Symbol;Acc:HGNC:30073]</t>
  </si>
  <si>
    <t>ENSG00000014164</t>
  </si>
  <si>
    <t>ZC3H3</t>
  </si>
  <si>
    <t>143437655</t>
  </si>
  <si>
    <t>143541453</t>
  </si>
  <si>
    <t>3731</t>
  </si>
  <si>
    <t>zinc finger CCCH-type containing 3 [Source:HGNC Symbol;Acc:HGNC:28972]</t>
  </si>
  <si>
    <t>ENSG00000014216</t>
  </si>
  <si>
    <t>CAPN1</t>
  </si>
  <si>
    <t>65180566</t>
  </si>
  <si>
    <t>65212006</t>
  </si>
  <si>
    <t>7553</t>
  </si>
  <si>
    <t>calpain 1 [Source:HGNC Symbol;Acc:HGNC:1476]</t>
  </si>
  <si>
    <t>ENSG00000014641</t>
  </si>
  <si>
    <t>MDH1</t>
  </si>
  <si>
    <t>63588609</t>
  </si>
  <si>
    <t>63607197</t>
  </si>
  <si>
    <t>4990</t>
  </si>
  <si>
    <t>malate dehydrogenase 1 [Source:HGNC Symbol;Acc:HGNC:6970]</t>
  </si>
  <si>
    <t>ENSG00000014824</t>
  </si>
  <si>
    <t>SLC30A9</t>
  </si>
  <si>
    <t>41990472</t>
  </si>
  <si>
    <t>42090457</t>
  </si>
  <si>
    <t>7225</t>
  </si>
  <si>
    <t>solute carrier family 30 member 9 [Source:HGNC Symbol;Acc:HGNC:1329]</t>
  </si>
  <si>
    <t>ENSG00000014914</t>
  </si>
  <si>
    <t>MTMR11</t>
  </si>
  <si>
    <t>149928651</t>
  </si>
  <si>
    <t>149936869</t>
  </si>
  <si>
    <t>4562</t>
  </si>
  <si>
    <t>myotubularin related protein 11 [Source:HGNC Symbol;Acc:HGNC:24307]</t>
  </si>
  <si>
    <t>ENSG00000014919</t>
  </si>
  <si>
    <t>COX15</t>
  </si>
  <si>
    <t>99711844</t>
  </si>
  <si>
    <t>99732100</t>
  </si>
  <si>
    <t>4177</t>
  </si>
  <si>
    <t>COX15, cytochrome c oxidase assembly homolog [Source:HGNC Symbol;Acc:HGNC:2263]</t>
  </si>
  <si>
    <t>ENSG00000015133</t>
  </si>
  <si>
    <t>CCDC88C</t>
  </si>
  <si>
    <t>91271323</t>
  </si>
  <si>
    <t>91417844</t>
  </si>
  <si>
    <t>12426</t>
  </si>
  <si>
    <t>coiled-coil domain containing 88C [Source:HGNC Symbol;Acc:HGNC:19967]</t>
  </si>
  <si>
    <t>ENSG00000015153</t>
  </si>
  <si>
    <t>YAF2</t>
  </si>
  <si>
    <t>42157104</t>
  </si>
  <si>
    <t>42238349</t>
  </si>
  <si>
    <t>10839</t>
  </si>
  <si>
    <t>YY1 associated factor 2 [Source:HGNC Symbol;Acc:HGNC:17363]</t>
  </si>
  <si>
    <t>ENSG00000015171</t>
  </si>
  <si>
    <t>ZMYND11</t>
  </si>
  <si>
    <t>134465</t>
  </si>
  <si>
    <t>254637</t>
  </si>
  <si>
    <t>5300</t>
  </si>
  <si>
    <t>zinc finger MYND-type containing 11 [Source:HGNC Symbol;Acc:HGNC:16966]</t>
  </si>
  <si>
    <t>ENSG00000015475</t>
  </si>
  <si>
    <t>BID</t>
  </si>
  <si>
    <t>17734138</t>
  </si>
  <si>
    <t>17774770</t>
  </si>
  <si>
    <t>4446</t>
  </si>
  <si>
    <t>BH3 interacting domain death agonist [Source:HGNC Symbol;Acc:HGNC:1050]</t>
  </si>
  <si>
    <t>ENSG00000015479</t>
  </si>
  <si>
    <t>MATR3</t>
  </si>
  <si>
    <t>139293648</t>
  </si>
  <si>
    <t>139331677</t>
  </si>
  <si>
    <t>12090</t>
  </si>
  <si>
    <t>matrin 3 [Source:HGNC Symbol;Acc:HGNC:6912]</t>
  </si>
  <si>
    <t>ENSG00000015532</t>
  </si>
  <si>
    <t>XYLT2</t>
  </si>
  <si>
    <t>50346092</t>
  </si>
  <si>
    <t>50363138</t>
  </si>
  <si>
    <t>5472</t>
  </si>
  <si>
    <t>xylosyltransferase 2 [Source:HGNC Symbol;Acc:HGNC:15517]</t>
  </si>
  <si>
    <t>ENSG00000015676</t>
  </si>
  <si>
    <t>NUDCD3</t>
  </si>
  <si>
    <t>44379121</t>
  </si>
  <si>
    <t>44490880</t>
  </si>
  <si>
    <t>10113</t>
  </si>
  <si>
    <t>NudC domain containing 3 [Source:HGNC Symbol;Acc:HGNC:22208]</t>
  </si>
  <si>
    <t>ENSG00000016864</t>
  </si>
  <si>
    <t>GLT8D1</t>
  </si>
  <si>
    <t>52694488</t>
  </si>
  <si>
    <t>52706032</t>
  </si>
  <si>
    <t>3783</t>
  </si>
  <si>
    <t>glycosyltransferase 8 domain containing 1 [Source:HGNC Symbol;Acc:HGNC:24870]</t>
  </si>
  <si>
    <t>ENSG00000017260</t>
  </si>
  <si>
    <t>ATP2C1</t>
  </si>
  <si>
    <t>130850595</t>
  </si>
  <si>
    <t>131016712</t>
  </si>
  <si>
    <t>8533</t>
  </si>
  <si>
    <t>ATPase secretory pathway Ca2+ transporting 1 [Source:HGNC Symbol;Acc:HGNC:13211]</t>
  </si>
  <si>
    <t>ENSG00000017483</t>
  </si>
  <si>
    <t>SLC38A5</t>
  </si>
  <si>
    <t>48458537</t>
  </si>
  <si>
    <t>48470256</t>
  </si>
  <si>
    <t>4014</t>
  </si>
  <si>
    <t>solute carrier family 38 member 5 [Source:HGNC Symbol;Acc:HGNC:18070]</t>
  </si>
  <si>
    <t>ENSG00000017797</t>
  </si>
  <si>
    <t>RALBP1</t>
  </si>
  <si>
    <t>9475009</t>
  </si>
  <si>
    <t>9538116</t>
  </si>
  <si>
    <t>8043</t>
  </si>
  <si>
    <t>ralA binding protein 1 [Source:HGNC Symbol;Acc:HGNC:9841]</t>
  </si>
  <si>
    <t>ENSG00000018189</t>
  </si>
  <si>
    <t>RUFY3</t>
  </si>
  <si>
    <t>70704204</t>
  </si>
  <si>
    <t>70807315</t>
  </si>
  <si>
    <t>8070</t>
  </si>
  <si>
    <t>RUN and FYVE domain containing 3 [Source:HGNC Symbol;Acc:HGNC:30285]</t>
  </si>
  <si>
    <t>ENSG00000018236</t>
  </si>
  <si>
    <t>CNTN1</t>
  </si>
  <si>
    <t>40692442</t>
  </si>
  <si>
    <t>41072418</t>
  </si>
  <si>
    <t>7492</t>
  </si>
  <si>
    <t>contactin 1 [Source:HGNC Symbol;Acc:HGNC:2171]</t>
  </si>
  <si>
    <t>ENSG00000018408</t>
  </si>
  <si>
    <t>WWTR1</t>
  </si>
  <si>
    <t>149517235</t>
  </si>
  <si>
    <t>149736714</t>
  </si>
  <si>
    <t>8413</t>
  </si>
  <si>
    <t>WW domain containing transcription regulator 1 [Source:HGNC Symbol;Acc:HGNC:24042]</t>
  </si>
  <si>
    <t>ENSG00000018510</t>
  </si>
  <si>
    <t>AGPS</t>
  </si>
  <si>
    <t>177392644</t>
  </si>
  <si>
    <t>177559299</t>
  </si>
  <si>
    <t>8745</t>
  </si>
  <si>
    <t>alkylglycerone phosphate synthase [Source:HGNC Symbol;Acc:HGNC:327]</t>
  </si>
  <si>
    <t>ENSG00000018610</t>
  </si>
  <si>
    <t>CXorf56</t>
  </si>
  <si>
    <t>119538149</t>
  </si>
  <si>
    <t>119565408</t>
  </si>
  <si>
    <t>2580</t>
  </si>
  <si>
    <t>chromosome X open reading frame 56 [Source:HGNC Symbol;Acc:HGNC:26239]</t>
  </si>
  <si>
    <t>ENSG00000018699</t>
  </si>
  <si>
    <t>TTC27</t>
  </si>
  <si>
    <t>32628032</t>
  </si>
  <si>
    <t>32821051</t>
  </si>
  <si>
    <t>3185</t>
  </si>
  <si>
    <t>tetratricopeptide repeat domain 27 [Source:HGNC Symbol;Acc:HGNC:25986]</t>
  </si>
  <si>
    <t>ENSG00000018869</t>
  </si>
  <si>
    <t>ZNF582</t>
  </si>
  <si>
    <t>56375846</t>
  </si>
  <si>
    <t>56393545</t>
  </si>
  <si>
    <t>3350</t>
  </si>
  <si>
    <t>zinc finger protein 582 [Source:HGNC Symbol;Acc:HGNC:26421]</t>
  </si>
  <si>
    <t>ENSG00000019102</t>
  </si>
  <si>
    <t>VSIG2</t>
  </si>
  <si>
    <t>124747472</t>
  </si>
  <si>
    <t>124752238</t>
  </si>
  <si>
    <t>1432</t>
  </si>
  <si>
    <t>V-set and immunoglobulin domain containing 2 [Source:HGNC Symbol;Acc:HGNC:17149]</t>
  </si>
  <si>
    <t>ENSG00000019144</t>
  </si>
  <si>
    <t>PHLDB1</t>
  </si>
  <si>
    <t>118606440</t>
  </si>
  <si>
    <t>118658038</t>
  </si>
  <si>
    <t>21722</t>
  </si>
  <si>
    <t>pleckstrin homology like domain family B member 1 [Source:HGNC Symbol;Acc:HGNC:23697]</t>
  </si>
  <si>
    <t>ENSG00000019485</t>
  </si>
  <si>
    <t>PRDM11</t>
  </si>
  <si>
    <t>45095806</t>
  </si>
  <si>
    <t>45235110</t>
  </si>
  <si>
    <t>13940</t>
  </si>
  <si>
    <t>PR/SET domain 11 [Source:HGNC Symbol;Acc:HGNC:13996]</t>
  </si>
  <si>
    <t>ENSG00000019549</t>
  </si>
  <si>
    <t>SNAI2</t>
  </si>
  <si>
    <t>48917768</t>
  </si>
  <si>
    <t>48921740</t>
  </si>
  <si>
    <t>2204</t>
  </si>
  <si>
    <t>snail family transcriptional repressor 2 [Source:HGNC Symbol;Acc:HGNC:11094]</t>
  </si>
  <si>
    <t>ENSG00000019995</t>
  </si>
  <si>
    <t>ZRANB1</t>
  </si>
  <si>
    <t>124942123</t>
  </si>
  <si>
    <t>124988189</t>
  </si>
  <si>
    <t>5993</t>
  </si>
  <si>
    <t>zinc finger RANBP2-type containing 1 [Source:HGNC Symbol;Acc:HGNC:18224]</t>
  </si>
  <si>
    <t>ENSG00000020129</t>
  </si>
  <si>
    <t>NCDN</t>
  </si>
  <si>
    <t>35557473</t>
  </si>
  <si>
    <t>35567274</t>
  </si>
  <si>
    <t>4917</t>
  </si>
  <si>
    <t>neurochondrin [Source:HGNC Symbol;Acc:HGNC:17597]</t>
  </si>
  <si>
    <t>ENSG00000020181</t>
  </si>
  <si>
    <t>ADGRA2</t>
  </si>
  <si>
    <t>37784191</t>
  </si>
  <si>
    <t>37844896</t>
  </si>
  <si>
    <t>adhesion G protein-coupled receptor A2 [Source:HGNC Symbol;Acc:HGNC:17849]</t>
  </si>
  <si>
    <t>ENSG00000020256</t>
  </si>
  <si>
    <t>ZFP64</t>
  </si>
  <si>
    <t>52051663</t>
  </si>
  <si>
    <t>52204308</t>
  </si>
  <si>
    <t>6997</t>
  </si>
  <si>
    <t>ZFP64 zinc finger protein [Source:HGNC Symbol;Acc:HGNC:15940]</t>
  </si>
  <si>
    <t>ENSG00000020426</t>
  </si>
  <si>
    <t>MNAT1</t>
  </si>
  <si>
    <t>60734742</t>
  </si>
  <si>
    <t>60969953</t>
  </si>
  <si>
    <t>3865</t>
  </si>
  <si>
    <t>MNAT1, CDK activating kinase assembly factor [Source:HGNC Symbol;Acc:HGNC:7181]</t>
  </si>
  <si>
    <t>ENSG00000020577</t>
  </si>
  <si>
    <t>SAMD4A</t>
  </si>
  <si>
    <t>54567097</t>
  </si>
  <si>
    <t>54793315</t>
  </si>
  <si>
    <t>12170</t>
  </si>
  <si>
    <t>sterile alpha motif domain containing 4A [Source:HGNC Symbol;Acc:HGNC:23023]</t>
  </si>
  <si>
    <t>ENSG00000020922</t>
  </si>
  <si>
    <t>MRE11</t>
  </si>
  <si>
    <t>94415578</t>
  </si>
  <si>
    <t>94493908</t>
  </si>
  <si>
    <t>7689</t>
  </si>
  <si>
    <t>MRE11 homolog, double strand break repair nuclease [Source:HGNC Symbol;Acc:HGNC:7230]</t>
  </si>
  <si>
    <t>ENSG00000021355</t>
  </si>
  <si>
    <t>SERPINB1</t>
  </si>
  <si>
    <t>2832332</t>
  </si>
  <si>
    <t>2842006</t>
  </si>
  <si>
    <t>3094</t>
  </si>
  <si>
    <t>serpin family B member 1 [Source:HGNC Symbol;Acc:HGNC:3311]</t>
  </si>
  <si>
    <t>ENSG00000021574</t>
  </si>
  <si>
    <t>SPAST</t>
  </si>
  <si>
    <t>32063611</t>
  </si>
  <si>
    <t>32157637</t>
  </si>
  <si>
    <t>5213</t>
  </si>
  <si>
    <t>spastin [Source:HGNC Symbol;Acc:HGNC:11233]</t>
  </si>
  <si>
    <t>ENSG00000021645</t>
  </si>
  <si>
    <t>NRXN3</t>
  </si>
  <si>
    <t>78170373</t>
  </si>
  <si>
    <t>79868290</t>
  </si>
  <si>
    <t>15535</t>
  </si>
  <si>
    <t>neurexin 3 [Source:HGNC Symbol;Acc:HGNC:8010]</t>
  </si>
  <si>
    <t>ENSG00000021762</t>
  </si>
  <si>
    <t>OSBPL5</t>
  </si>
  <si>
    <t>3087116</t>
  </si>
  <si>
    <t>3166739</t>
  </si>
  <si>
    <t>7466</t>
  </si>
  <si>
    <t>oxysterol binding protein like 5 [Source:HGNC Symbol;Acc:HGNC:16392]</t>
  </si>
  <si>
    <t>ENSG00000021776</t>
  </si>
  <si>
    <t>AQR</t>
  </si>
  <si>
    <t>34851782</t>
  </si>
  <si>
    <t>34969839</t>
  </si>
  <si>
    <t>13528</t>
  </si>
  <si>
    <t>aquarius intron-binding spliceosomal factor [Source:HGNC Symbol;Acc:HGNC:29513]</t>
  </si>
  <si>
    <t>ENSG00000021826</t>
  </si>
  <si>
    <t>CPS1</t>
  </si>
  <si>
    <t>210477682</t>
  </si>
  <si>
    <t>210679107</t>
  </si>
  <si>
    <t>42</t>
  </si>
  <si>
    <t>10444</t>
  </si>
  <si>
    <t>carbamoyl-phosphate synthase 1 [Source:HGNC Symbol;Acc:HGNC:2323]</t>
  </si>
  <si>
    <t>ENSG00000022267</t>
  </si>
  <si>
    <t>FHL1</t>
  </si>
  <si>
    <t>136146702</t>
  </si>
  <si>
    <t>136211359</t>
  </si>
  <si>
    <t>33</t>
  </si>
  <si>
    <t>5997</t>
  </si>
  <si>
    <t>four and a half LIM domains 1 [Source:HGNC Symbol;Acc:HGNC:3702]</t>
  </si>
  <si>
    <t>ENSG00000022277</t>
  </si>
  <si>
    <t>RTFDC1</t>
  </si>
  <si>
    <t>56468585</t>
  </si>
  <si>
    <t>56519449</t>
  </si>
  <si>
    <t>4063</t>
  </si>
  <si>
    <t>replication termination factor 2 domain containing 1 [Source:HGNC Symbol;Acc:HGNC:15890]</t>
  </si>
  <si>
    <t>ENSG00000022556</t>
  </si>
  <si>
    <t>NLRP2</t>
  </si>
  <si>
    <t>54953130</t>
  </si>
  <si>
    <t>55001142</t>
  </si>
  <si>
    <t>6313</t>
  </si>
  <si>
    <t>NLR family pyrin domain containing 2 [Source:HGNC Symbol;Acc:HGNC:22948]</t>
  </si>
  <si>
    <t>ENSG00000022567</t>
  </si>
  <si>
    <t>SLC45A4</t>
  </si>
  <si>
    <t>141207166</t>
  </si>
  <si>
    <t>141308305</t>
  </si>
  <si>
    <t>8608</t>
  </si>
  <si>
    <t>solute carrier family 45 member 4 [Source:HGNC Symbol;Acc:HGNC:29196]</t>
  </si>
  <si>
    <t>ENSG00000022840</t>
  </si>
  <si>
    <t>RNF10</t>
  </si>
  <si>
    <t>120533480</t>
  </si>
  <si>
    <t>120577594</t>
  </si>
  <si>
    <t>5911</t>
  </si>
  <si>
    <t>ring finger protein 10 [Source:HGNC Symbol;Acc:HGNC:10055]</t>
  </si>
  <si>
    <t>ENSG00000022976</t>
  </si>
  <si>
    <t>ZNF839</t>
  </si>
  <si>
    <t>102317377</t>
  </si>
  <si>
    <t>102342702</t>
  </si>
  <si>
    <t>5590</t>
  </si>
  <si>
    <t>zinc finger protein 839 [Source:HGNC Symbol;Acc:HGNC:20345]</t>
  </si>
  <si>
    <t>ENSG00000023041</t>
  </si>
  <si>
    <t>ZDHHC6</t>
  </si>
  <si>
    <t>112424428</t>
  </si>
  <si>
    <t>112446917</t>
  </si>
  <si>
    <t>3748</t>
  </si>
  <si>
    <t>zinc finger DHHC-type containing 6 [Source:HGNC Symbol;Acc:HGNC:19160]</t>
  </si>
  <si>
    <t>ENSG00000023171</t>
  </si>
  <si>
    <t>GRAMD1B</t>
  </si>
  <si>
    <t>123358428</t>
  </si>
  <si>
    <t>123627774</t>
  </si>
  <si>
    <t>14408</t>
  </si>
  <si>
    <t>GRAM domain containing 1B [Source:HGNC Symbol;Acc:HGNC:29214]</t>
  </si>
  <si>
    <t>ENSG00000023191</t>
  </si>
  <si>
    <t>RNH1</t>
  </si>
  <si>
    <t>494512</t>
  </si>
  <si>
    <t>507300</t>
  </si>
  <si>
    <t>7374</t>
  </si>
  <si>
    <t>ribonuclease/angiogenin inhibitor 1 [Source:HGNC Symbol;Acc:HGNC:10074]</t>
  </si>
  <si>
    <t>ENSG00000023228</t>
  </si>
  <si>
    <t>NDUFS1</t>
  </si>
  <si>
    <t>206114817</t>
  </si>
  <si>
    <t>206159603</t>
  </si>
  <si>
    <t>12268</t>
  </si>
  <si>
    <t>NADH:ubiquinone oxidoreductase core subunit S1 [Source:HGNC Symbol;Acc:HGNC:7707]</t>
  </si>
  <si>
    <t>ENSG00000023287</t>
  </si>
  <si>
    <t>RB1CC1</t>
  </si>
  <si>
    <t>52622456</t>
  </si>
  <si>
    <t>52745843</t>
  </si>
  <si>
    <t>7615</t>
  </si>
  <si>
    <t>RB1 inducible coiled-coil 1 [Source:HGNC Symbol;Acc:HGNC:15574]</t>
  </si>
  <si>
    <t>ENSG00000023318</t>
  </si>
  <si>
    <t>ERP44</t>
  </si>
  <si>
    <t>99979179</t>
  </si>
  <si>
    <t>100099040</t>
  </si>
  <si>
    <t>4854</t>
  </si>
  <si>
    <t>endoplasmic reticulum protein 44 [Source:HGNC Symbol;Acc:HGNC:18311]</t>
  </si>
  <si>
    <t>ENSG00000023330</t>
  </si>
  <si>
    <t>ALAS1</t>
  </si>
  <si>
    <t>52198086</t>
  </si>
  <si>
    <t>52214327</t>
  </si>
  <si>
    <t>2536</t>
  </si>
  <si>
    <t>5'-aminolevulinate synthase 1 [Source:HGNC Symbol;Acc:HGNC:396]</t>
  </si>
  <si>
    <t>ENSG00000023445</t>
  </si>
  <si>
    <t>BIRC3</t>
  </si>
  <si>
    <t>102317450</t>
  </si>
  <si>
    <t>102339403</t>
  </si>
  <si>
    <t>7518</t>
  </si>
  <si>
    <t>baculoviral IAP repeat containing 3 [Source:HGNC Symbol;Acc:HGNC:591]</t>
  </si>
  <si>
    <t>ENSG00000023516</t>
  </si>
  <si>
    <t>AKAP11</t>
  </si>
  <si>
    <t>42272153</t>
  </si>
  <si>
    <t>42323267</t>
  </si>
  <si>
    <t>9920</t>
  </si>
  <si>
    <t>A-kinase anchoring protein 11 [Source:HGNC Symbol;Acc:HGNC:369]</t>
  </si>
  <si>
    <t>ENSG00000023572</t>
  </si>
  <si>
    <t>GLRX2</t>
  </si>
  <si>
    <t>193096468</t>
  </si>
  <si>
    <t>193106114</t>
  </si>
  <si>
    <t>1299</t>
  </si>
  <si>
    <t>glutaredoxin 2 [Source:HGNC Symbol;Acc:HGNC:16065]</t>
  </si>
  <si>
    <t>ENSG00000023608</t>
  </si>
  <si>
    <t>SNAPC1</t>
  </si>
  <si>
    <t>61762357</t>
  </si>
  <si>
    <t>61796428</t>
  </si>
  <si>
    <t>2656</t>
  </si>
  <si>
    <t>small nuclear RNA activating complex polypeptide 1 [Source:HGNC Symbol;Acc:HGNC:11134]</t>
  </si>
  <si>
    <t>ENSG00000023697</t>
  </si>
  <si>
    <t>DERA</t>
  </si>
  <si>
    <t>15911172</t>
  </si>
  <si>
    <t>16037282</t>
  </si>
  <si>
    <t>2844</t>
  </si>
  <si>
    <t>deoxyribose-phosphate aldolase [Source:HGNC Symbol;Acc:HGNC:24269]</t>
  </si>
  <si>
    <t>ENSG00000023734</t>
  </si>
  <si>
    <t>STRAP</t>
  </si>
  <si>
    <t>15882391</t>
  </si>
  <si>
    <t>15903478</t>
  </si>
  <si>
    <t>2211</t>
  </si>
  <si>
    <t>serine/threonine kinase receptor associated protein [Source:HGNC Symbol;Acc:HGNC:30796]</t>
  </si>
  <si>
    <t>ENSG00000023839</t>
  </si>
  <si>
    <t>ABCC2</t>
  </si>
  <si>
    <t>99782732</t>
  </si>
  <si>
    <t>99852192</t>
  </si>
  <si>
    <t>6232</t>
  </si>
  <si>
    <t>ATP binding cassette subfamily C member 2 [Source:HGNC Symbol;Acc:HGNC:53]</t>
  </si>
  <si>
    <t>ENSG00000023892</t>
  </si>
  <si>
    <t>DEF6</t>
  </si>
  <si>
    <t>35297852</t>
  </si>
  <si>
    <t>35321771</t>
  </si>
  <si>
    <t>2545</t>
  </si>
  <si>
    <t>DEF6, guanine nucleotide exchange factor [Source:HGNC Symbol;Acc:HGNC:2760]</t>
  </si>
  <si>
    <t>ENSG00000023902</t>
  </si>
  <si>
    <t>PLEKHO1</t>
  </si>
  <si>
    <t>150149183</t>
  </si>
  <si>
    <t>150164720</t>
  </si>
  <si>
    <t>6565</t>
  </si>
  <si>
    <t>pleckstrin homology domain containing O1 [Source:HGNC Symbol;Acc:HGNC:24310]</t>
  </si>
  <si>
    <t>ENSG00000023909</t>
  </si>
  <si>
    <t>GCLM</t>
  </si>
  <si>
    <t>93885205</t>
  </si>
  <si>
    <t>93909456</t>
  </si>
  <si>
    <t>5420</t>
  </si>
  <si>
    <t>glutamate-cysteine ligase modifier subunit [Source:HGNC Symbol;Acc:HGNC:4312]</t>
  </si>
  <si>
    <t>ENSG00000024048</t>
  </si>
  <si>
    <t>UBR2</t>
  </si>
  <si>
    <t>42564062</t>
  </si>
  <si>
    <t>42693504</t>
  </si>
  <si>
    <t>49</t>
  </si>
  <si>
    <t>8840</t>
  </si>
  <si>
    <t>ubiquitin protein ligase E3 component n-recognin 2 [Source:HGNC Symbol;Acc:HGNC:21289]</t>
  </si>
  <si>
    <t>ENSG00000024422</t>
  </si>
  <si>
    <t>EHD2</t>
  </si>
  <si>
    <t>47713343</t>
  </si>
  <si>
    <t>47743134</t>
  </si>
  <si>
    <t>3923</t>
  </si>
  <si>
    <t>EH domain containing 2 [Source:HGNC Symbol;Acc:HGNC:3243]</t>
  </si>
  <si>
    <t>ENSG00000024526</t>
  </si>
  <si>
    <t>DEPDC1</t>
  </si>
  <si>
    <t>68474152</t>
  </si>
  <si>
    <t>68497221</t>
  </si>
  <si>
    <t>5904</t>
  </si>
  <si>
    <t>DEP domain containing 1 [Source:HGNC Symbol;Acc:HGNC:22949]</t>
  </si>
  <si>
    <t>ENSG00000024862</t>
  </si>
  <si>
    <t>CCDC28A</t>
  </si>
  <si>
    <t>138773509</t>
  </si>
  <si>
    <t>138793319</t>
  </si>
  <si>
    <t>1507</t>
  </si>
  <si>
    <t>coiled-coil domain containing 28A [Source:HGNC Symbol;Acc:HGNC:21098]</t>
  </si>
  <si>
    <t>ENSG00000025039</t>
  </si>
  <si>
    <t>RRAGD</t>
  </si>
  <si>
    <t>89364636</t>
  </si>
  <si>
    <t>89412270</t>
  </si>
  <si>
    <t>5072</t>
  </si>
  <si>
    <t>Ras related GTP binding D [Source:HGNC Symbol;Acc:HGNC:19903]</t>
  </si>
  <si>
    <t>ENSG00000025156</t>
  </si>
  <si>
    <t>HSF2</t>
  </si>
  <si>
    <t>122399546</t>
  </si>
  <si>
    <t>122433119</t>
  </si>
  <si>
    <t>2702</t>
  </si>
  <si>
    <t>heat shock transcription factor 2 [Source:HGNC Symbol;Acc:HGNC:5225]</t>
  </si>
  <si>
    <t>ENSG00000025293</t>
  </si>
  <si>
    <t>PHF20</t>
  </si>
  <si>
    <t>35771974</t>
  </si>
  <si>
    <t>35950381</t>
  </si>
  <si>
    <t>8383</t>
  </si>
  <si>
    <t>PHD finger protein 20 [Source:HGNC Symbol;Acc:HGNC:16098]</t>
  </si>
  <si>
    <t>ENSG00000025434</t>
  </si>
  <si>
    <t>NR1H3</t>
  </si>
  <si>
    <t>47248300</t>
  </si>
  <si>
    <t>47269032</t>
  </si>
  <si>
    <t>4533</t>
  </si>
  <si>
    <t>nuclear receptor subfamily 1 group H member 3 [Source:HGNC Symbol;Acc:HGNC:7966]</t>
  </si>
  <si>
    <t>ENSG00000025708</t>
  </si>
  <si>
    <t>TYMP</t>
  </si>
  <si>
    <t>50525752</t>
  </si>
  <si>
    <t>50530056</t>
  </si>
  <si>
    <t>3320</t>
  </si>
  <si>
    <t>thymidine phosphorylase [Source:HGNC Symbol;Acc:HGNC:3148]</t>
  </si>
  <si>
    <t>ENSG00000025770</t>
  </si>
  <si>
    <t>NCAPH2</t>
  </si>
  <si>
    <t>50508216</t>
  </si>
  <si>
    <t>50523472</t>
  </si>
  <si>
    <t>3159</t>
  </si>
  <si>
    <t>non-SMC condensin II complex subunit H2 [Source:HGNC Symbol;Acc:HGNC:25071]</t>
  </si>
  <si>
    <t>ENSG00000025772</t>
  </si>
  <si>
    <t>TOMM34</t>
  </si>
  <si>
    <t>44942130</t>
  </si>
  <si>
    <t>44960486</t>
  </si>
  <si>
    <t>2062</t>
  </si>
  <si>
    <t>translocase of outer mitochondrial membrane 34 [Source:HGNC Symbol;Acc:HGNC:15746]</t>
  </si>
  <si>
    <t>ENSG00000025796</t>
  </si>
  <si>
    <t>SEC63</t>
  </si>
  <si>
    <t>107867756</t>
  </si>
  <si>
    <t>107958189</t>
  </si>
  <si>
    <t>8587</t>
  </si>
  <si>
    <t>SEC63 homolog, protein translocation regulator [Source:HGNC Symbol;Acc:HGNC:21082]</t>
  </si>
  <si>
    <t>ENSG00000025800</t>
  </si>
  <si>
    <t>KPNA6</t>
  </si>
  <si>
    <t>32108038</t>
  </si>
  <si>
    <t>32176568</t>
  </si>
  <si>
    <t>7480</t>
  </si>
  <si>
    <t>karyopherin subunit alpha 6 [Source:HGNC Symbol;Acc:HGNC:6399]</t>
  </si>
  <si>
    <t>ENSG00000026025</t>
  </si>
  <si>
    <t>VIM</t>
  </si>
  <si>
    <t>17228259</t>
  </si>
  <si>
    <t>17237593</t>
  </si>
  <si>
    <t>5158</t>
  </si>
  <si>
    <t>vimentin [Source:HGNC Symbol;Acc:HGNC:12692]</t>
  </si>
  <si>
    <t>ENSG00000026036</t>
  </si>
  <si>
    <t>RTEL1-TNFRSF6B</t>
  </si>
  <si>
    <t>63659300</t>
  </si>
  <si>
    <t>63698684</t>
  </si>
  <si>
    <t>8738</t>
  </si>
  <si>
    <t>RTEL1-TNFRSF6B readthrough (NMD candidate) [Source:HGNC Symbol;Acc:HGNC:44095]</t>
  </si>
  <si>
    <t>ENSG00000026103</t>
  </si>
  <si>
    <t>FAS</t>
  </si>
  <si>
    <t>88990582</t>
  </si>
  <si>
    <t>89015785</t>
  </si>
  <si>
    <t>4253</t>
  </si>
  <si>
    <t>Fas cell surface death receptor [Source:HGNC Symbol;Acc:HGNC:11920]</t>
  </si>
  <si>
    <t>ENSG00000026297</t>
  </si>
  <si>
    <t>RNASET2</t>
  </si>
  <si>
    <t>166929504</t>
  </si>
  <si>
    <t>166957191</t>
  </si>
  <si>
    <t>7643</t>
  </si>
  <si>
    <t>ribonuclease T2 [Source:HGNC Symbol;Acc:HGNC:21686]</t>
  </si>
  <si>
    <t>ENSG00000026508</t>
  </si>
  <si>
    <t>CD44</t>
  </si>
  <si>
    <t>35138870</t>
  </si>
  <si>
    <t>35232402</t>
  </si>
  <si>
    <t>10057</t>
  </si>
  <si>
    <t>CD44 molecule (Indian blood group) [Source:HGNC Symbol;Acc:HGNC:1681]</t>
  </si>
  <si>
    <t>ENSG00000026559</t>
  </si>
  <si>
    <t>KCNG1</t>
  </si>
  <si>
    <t>51003656</t>
  </si>
  <si>
    <t>51023129</t>
  </si>
  <si>
    <t>5437</t>
  </si>
  <si>
    <t>potassium voltage-gated channel modifier subfamily G member 1 [Source:HGNC Symbol;Acc:HGNC:6248]</t>
  </si>
  <si>
    <t>ENSG00000026652</t>
  </si>
  <si>
    <t>AGPAT4</t>
  </si>
  <si>
    <t>161129979</t>
  </si>
  <si>
    <t>161274061</t>
  </si>
  <si>
    <t>8769</t>
  </si>
  <si>
    <t>1-acylglycerol-3-phosphate O-acyltransferase 4 [Source:HGNC Symbol;Acc:HGNC:20885]</t>
  </si>
  <si>
    <t>ENSG00000026950</t>
  </si>
  <si>
    <t>BTN3A1</t>
  </si>
  <si>
    <t>26402237</t>
  </si>
  <si>
    <t>26415216</t>
  </si>
  <si>
    <t>5547</t>
  </si>
  <si>
    <t>butyrophilin subfamily 3 member A1 [Source:HGNC Symbol;Acc:HGNC:1138]</t>
  </si>
  <si>
    <t>ENSG00000027001</t>
  </si>
  <si>
    <t>MIPEP</t>
  </si>
  <si>
    <t>23730189</t>
  </si>
  <si>
    <t>23889419</t>
  </si>
  <si>
    <t>3407</t>
  </si>
  <si>
    <t>mitochondrial intermediate peptidase [Source:HGNC Symbol;Acc:HGNC:7104]</t>
  </si>
  <si>
    <t>ENSG00000027075</t>
  </si>
  <si>
    <t>PRKCH</t>
  </si>
  <si>
    <t>61187559</t>
  </si>
  <si>
    <t>61550976</t>
  </si>
  <si>
    <t>38</t>
  </si>
  <si>
    <t>8833</t>
  </si>
  <si>
    <t>protein kinase C eta [Source:HGNC Symbol;Acc:HGNC:9403]</t>
  </si>
  <si>
    <t>ENSG00000027697</t>
  </si>
  <si>
    <t>IFNGR1</t>
  </si>
  <si>
    <t>137197484</t>
  </si>
  <si>
    <t>137219449</t>
  </si>
  <si>
    <t>2571</t>
  </si>
  <si>
    <t>interferon gamma receptor 1 [Source:HGNC Symbol;Acc:HGNC:5439]</t>
  </si>
  <si>
    <t>ENSG00000027847</t>
  </si>
  <si>
    <t>B4GALT7</t>
  </si>
  <si>
    <t>177600100</t>
  </si>
  <si>
    <t>177610347</t>
  </si>
  <si>
    <t>4927</t>
  </si>
  <si>
    <t>beta-1,4-galactosyltransferase 7 [Source:HGNC Symbol;Acc:HGNC:930]</t>
  </si>
  <si>
    <t>ENSG00000027869</t>
  </si>
  <si>
    <t>SH2D2A</t>
  </si>
  <si>
    <t>156806243</t>
  </si>
  <si>
    <t>156816862</t>
  </si>
  <si>
    <t>2512</t>
  </si>
  <si>
    <t>SH2 domain containing 2A [Source:HGNC Symbol;Acc:HGNC:10821]</t>
  </si>
  <si>
    <t>ENSG00000028116</t>
  </si>
  <si>
    <t>VRK2</t>
  </si>
  <si>
    <t>57907651</t>
  </si>
  <si>
    <t>58159920</t>
  </si>
  <si>
    <t>vaccinia related kinase 2 [Source:HGNC Symbol;Acc:HGNC:12719]</t>
  </si>
  <si>
    <t>ENSG00000028137</t>
  </si>
  <si>
    <t>TNFRSF1B</t>
  </si>
  <si>
    <t>12167003</t>
  </si>
  <si>
    <t>12209228</t>
  </si>
  <si>
    <t>3766</t>
  </si>
  <si>
    <t>TNF receptor superfamily member 1B [Source:HGNC Symbol;Acc:HGNC:11917]</t>
  </si>
  <si>
    <t>ENSG00000028203</t>
  </si>
  <si>
    <t>VEZT</t>
  </si>
  <si>
    <t>95217746</t>
  </si>
  <si>
    <t>95302790</t>
  </si>
  <si>
    <t>41</t>
  </si>
  <si>
    <t>8757</t>
  </si>
  <si>
    <t>vezatin, adherens junctions transmembrane protein [Source:HGNC Symbol;Acc:HGNC:18258]</t>
  </si>
  <si>
    <t>ENSG00000028277</t>
  </si>
  <si>
    <t>POU2F2</t>
  </si>
  <si>
    <t>42086110</t>
  </si>
  <si>
    <t>42196585</t>
  </si>
  <si>
    <t>9072</t>
  </si>
  <si>
    <t>POU class 2 homeobox 2 [Source:HGNC Symbol;Acc:HGNC:9213]</t>
  </si>
  <si>
    <t>ENSG00000028310</t>
  </si>
  <si>
    <t>BRD9</t>
  </si>
  <si>
    <t>850291</t>
  </si>
  <si>
    <t>892824</t>
  </si>
  <si>
    <t>9572</t>
  </si>
  <si>
    <t>bromodomain containing 9 [Source:HGNC Symbol;Acc:HGNC:25818]</t>
  </si>
  <si>
    <t>ENSG00000028528</t>
  </si>
  <si>
    <t>SNX1</t>
  </si>
  <si>
    <t>64094123</t>
  </si>
  <si>
    <t>64146090</t>
  </si>
  <si>
    <t>9780</t>
  </si>
  <si>
    <t>sorting nexin 1 [Source:HGNC Symbol;Acc:HGNC:11172]</t>
  </si>
  <si>
    <t>ENSG00000028839</t>
  </si>
  <si>
    <t>TBPL1</t>
  </si>
  <si>
    <t>133952170</t>
  </si>
  <si>
    <t>133990432</t>
  </si>
  <si>
    <t>5039</t>
  </si>
  <si>
    <t>TATA-box binding protein like 1 [Source:HGNC Symbol;Acc:HGNC:11589]</t>
  </si>
  <si>
    <t>ENSG00000029153</t>
  </si>
  <si>
    <t>ARNTL2</t>
  </si>
  <si>
    <t>27332854</t>
  </si>
  <si>
    <t>27425289</t>
  </si>
  <si>
    <t>aryl hydrocarbon receptor nuclear translocator like 2 [Source:HGNC Symbol;Acc:HGNC:18984]</t>
  </si>
  <si>
    <t>ENSG00000029363</t>
  </si>
  <si>
    <t>BCLAF1</t>
  </si>
  <si>
    <t>136256627</t>
  </si>
  <si>
    <t>136289851</t>
  </si>
  <si>
    <t>9533</t>
  </si>
  <si>
    <t>BCL2 associated transcription factor 1 [Source:HGNC Symbol;Acc:HGNC:16863]</t>
  </si>
  <si>
    <t>ENSG00000029364</t>
  </si>
  <si>
    <t>SLC39A9</t>
  </si>
  <si>
    <t>69398015</t>
  </si>
  <si>
    <t>69462388</t>
  </si>
  <si>
    <t>7136</t>
  </si>
  <si>
    <t>solute carrier family 39 member 9 [Source:HGNC Symbol;Acc:HGNC:20182]</t>
  </si>
  <si>
    <t>ENSG00000029534</t>
  </si>
  <si>
    <t>ANK1</t>
  </si>
  <si>
    <t>41653220</t>
  </si>
  <si>
    <t>41896762</t>
  </si>
  <si>
    <t>48</t>
  </si>
  <si>
    <t>10799</t>
  </si>
  <si>
    <t>ankyrin 1 [Source:HGNC Symbol;Acc:HGNC:492]</t>
  </si>
  <si>
    <t>ENSG00000029639</t>
  </si>
  <si>
    <t>TFB1M</t>
  </si>
  <si>
    <t>155257509</t>
  </si>
  <si>
    <t>155314493</t>
  </si>
  <si>
    <t>2736</t>
  </si>
  <si>
    <t>transcription factor B1, mitochondrial [Source:HGNC Symbol;Acc:HGNC:17037]</t>
  </si>
  <si>
    <t>ENSG00000029725</t>
  </si>
  <si>
    <t>RABEP1</t>
  </si>
  <si>
    <t>5282265</t>
  </si>
  <si>
    <t>5385812</t>
  </si>
  <si>
    <t>6531</t>
  </si>
  <si>
    <t>rabaptin, RAB GTPase binding effector protein 1 [Source:HGNC Symbol;Acc:HGNC:17677]</t>
  </si>
  <si>
    <t>ENSG00000029993</t>
  </si>
  <si>
    <t>HMGB3</t>
  </si>
  <si>
    <t>150980509</t>
  </si>
  <si>
    <t>150990775</t>
  </si>
  <si>
    <t>3967</t>
  </si>
  <si>
    <t>high mobility group box 3 [Source:HGNC Symbol;Acc:HGNC:5004]</t>
  </si>
  <si>
    <t>ENSG00000030066</t>
  </si>
  <si>
    <t>NUP160</t>
  </si>
  <si>
    <t>47778087</t>
  </si>
  <si>
    <t>47848555</t>
  </si>
  <si>
    <t>8576</t>
  </si>
  <si>
    <t>nucleoporin 160 [Source:HGNC Symbol;Acc:HGNC:18017]</t>
  </si>
  <si>
    <t>ENSG00000030110</t>
  </si>
  <si>
    <t>BAK1</t>
  </si>
  <si>
    <t>33572547</t>
  </si>
  <si>
    <t>33580293</t>
  </si>
  <si>
    <t>2212</t>
  </si>
  <si>
    <t>BCL2 antagonist/killer 1 [Source:HGNC Symbol;Acc:HGNC:949]</t>
  </si>
  <si>
    <t>ENSG00000030419</t>
  </si>
  <si>
    <t>IKZF2</t>
  </si>
  <si>
    <t>212999691</t>
  </si>
  <si>
    <t>213152427</t>
  </si>
  <si>
    <t>12240</t>
  </si>
  <si>
    <t>IKAROS family zinc finger 2 [Source:HGNC Symbol;Acc:HGNC:13177]</t>
  </si>
  <si>
    <t>ENSG00000030582</t>
  </si>
  <si>
    <t>GRN</t>
  </si>
  <si>
    <t>44345086</t>
  </si>
  <si>
    <t>44353102</t>
  </si>
  <si>
    <t>3680</t>
  </si>
  <si>
    <t>granulin precursor [Source:HGNC Symbol;Acc:HGNC:4601]</t>
  </si>
  <si>
    <t>ENSG00000031003</t>
  </si>
  <si>
    <t>FAM13B</t>
  </si>
  <si>
    <t>137937960</t>
  </si>
  <si>
    <t>138051961</t>
  </si>
  <si>
    <t>6808</t>
  </si>
  <si>
    <t>family with sequence similarity 13 member B [Source:HGNC Symbol;Acc:HGNC:1335]</t>
  </si>
  <si>
    <t>ENSG00000031081</t>
  </si>
  <si>
    <t>ARHGAP31</t>
  </si>
  <si>
    <t>119294373</t>
  </si>
  <si>
    <t>119420714</t>
  </si>
  <si>
    <t>9384</t>
  </si>
  <si>
    <t>Rho GTPase activating protein 31 [Source:HGNC Symbol;Acc:HGNC:29216]</t>
  </si>
  <si>
    <t>ENSG00000031691</t>
  </si>
  <si>
    <t>CENPQ</t>
  </si>
  <si>
    <t>49463378</t>
  </si>
  <si>
    <t>49493107</t>
  </si>
  <si>
    <t>1733</t>
  </si>
  <si>
    <t>centromere protein Q [Source:HGNC Symbol;Acc:HGNC:21347]</t>
  </si>
  <si>
    <t>ENSG00000031698</t>
  </si>
  <si>
    <t>SARS</t>
  </si>
  <si>
    <t>109213918</t>
  </si>
  <si>
    <t>109238169</t>
  </si>
  <si>
    <t>3836</t>
  </si>
  <si>
    <t>seryl-tRNA synthetase [Source:HGNC Symbol;Acc:HGNC:10537]</t>
  </si>
  <si>
    <t>ENSG00000031823</t>
  </si>
  <si>
    <t>RANBP3</t>
  </si>
  <si>
    <t>5916139</t>
  </si>
  <si>
    <t>5978142</t>
  </si>
  <si>
    <t>7445</t>
  </si>
  <si>
    <t>RAN binding protein 3 [Source:HGNC Symbol;Acc:HGNC:9850]</t>
  </si>
  <si>
    <t>ENSG00000032219</t>
  </si>
  <si>
    <t>ARID4A</t>
  </si>
  <si>
    <t>58298385</t>
  </si>
  <si>
    <t>58373887</t>
  </si>
  <si>
    <t>7568</t>
  </si>
  <si>
    <t>AT-rich interaction domain 4A [Source:HGNC Symbol;Acc:HGNC:9885]</t>
  </si>
  <si>
    <t>ENSG00000032389</t>
  </si>
  <si>
    <t>TSSC1</t>
  </si>
  <si>
    <t>3188925</t>
  </si>
  <si>
    <t>3377882</t>
  </si>
  <si>
    <t>5775</t>
  </si>
  <si>
    <t>tumor suppressing subtransferable candidate 1 [Source:HGNC Symbol;Acc:HGNC:12383]</t>
  </si>
  <si>
    <t>ENSG00000032444</t>
  </si>
  <si>
    <t>PNPLA6</t>
  </si>
  <si>
    <t>7534004</t>
  </si>
  <si>
    <t>7561764</t>
  </si>
  <si>
    <t>7055</t>
  </si>
  <si>
    <t>patatin like phospholipase domain containing 6 [Source:HGNC Symbol;Acc:HGNC:16268]</t>
  </si>
  <si>
    <t>ENSG00000032742</t>
  </si>
  <si>
    <t>IFT88</t>
  </si>
  <si>
    <t>20567069</t>
  </si>
  <si>
    <t>20691437</t>
  </si>
  <si>
    <t>6111</t>
  </si>
  <si>
    <t>intraflagellar transport 88 [Source:HGNC Symbol;Acc:HGNC:20606]</t>
  </si>
  <si>
    <t>ENSG00000033011</t>
  </si>
  <si>
    <t>ALG1</t>
  </si>
  <si>
    <t>5033960</t>
  </si>
  <si>
    <t>5087379</t>
  </si>
  <si>
    <t>4496</t>
  </si>
  <si>
    <t>ALG1, chitobiosyldiphosphodolichol beta-mannosyltransferase [Source:HGNC Symbol;Acc:HGNC:18294]</t>
  </si>
  <si>
    <t>ENSG00000033030</t>
  </si>
  <si>
    <t>ZCCHC8</t>
  </si>
  <si>
    <t>122471600</t>
  </si>
  <si>
    <t>122501073</t>
  </si>
  <si>
    <t>9124</t>
  </si>
  <si>
    <t>zinc finger CCHC-type containing 8 [Source:HGNC Symbol;Acc:HGNC:25265]</t>
  </si>
  <si>
    <t>ENSG00000033050</t>
  </si>
  <si>
    <t>ABCF2</t>
  </si>
  <si>
    <t>151207837</t>
  </si>
  <si>
    <t>151227230</t>
  </si>
  <si>
    <t>4448</t>
  </si>
  <si>
    <t>ATP binding cassette subfamily F member 2 [Source:HGNC Symbol;Acc:HGNC:71]</t>
  </si>
  <si>
    <t>ENSG00000033100</t>
  </si>
  <si>
    <t>CHPF2</t>
  </si>
  <si>
    <t>151232489</t>
  </si>
  <si>
    <t>151238827</t>
  </si>
  <si>
    <t>4205</t>
  </si>
  <si>
    <t>chondroitin polymerizing factor 2 [Source:HGNC Symbol;Acc:HGNC:29270]</t>
  </si>
  <si>
    <t>ENSG00000033170</t>
  </si>
  <si>
    <t>FUT8</t>
  </si>
  <si>
    <t>65410592</t>
  </si>
  <si>
    <t>65744121</t>
  </si>
  <si>
    <t>6700</t>
  </si>
  <si>
    <t>fucosyltransferase 8 [Source:HGNC Symbol;Acc:HGNC:4019]</t>
  </si>
  <si>
    <t>ENSG00000033178</t>
  </si>
  <si>
    <t>UBA6</t>
  </si>
  <si>
    <t>67612652</t>
  </si>
  <si>
    <t>67701179</t>
  </si>
  <si>
    <t>11432</t>
  </si>
  <si>
    <t>ubiquitin like modifier activating enzyme 6 [Source:HGNC Symbol;Acc:HGNC:25581]</t>
  </si>
  <si>
    <t>ENSG00000033327</t>
  </si>
  <si>
    <t>GAB2</t>
  </si>
  <si>
    <t>78215297</t>
  </si>
  <si>
    <t>78418348</t>
  </si>
  <si>
    <t>6771</t>
  </si>
  <si>
    <t>GRB2 associated binding protein 2 [Source:HGNC Symbol;Acc:HGNC:14458]</t>
  </si>
  <si>
    <t>ENSG00000033627</t>
  </si>
  <si>
    <t>ATP6V0A1</t>
  </si>
  <si>
    <t>42458844</t>
  </si>
  <si>
    <t>42522611</t>
  </si>
  <si>
    <t>10955</t>
  </si>
  <si>
    <t>ATPase H+ transporting V0 subunit a1 [Source:HGNC Symbol;Acc:HGNC:865]</t>
  </si>
  <si>
    <t>ENSG00000033800</t>
  </si>
  <si>
    <t>PIAS1</t>
  </si>
  <si>
    <t>68054179</t>
  </si>
  <si>
    <t>68198603</t>
  </si>
  <si>
    <t>10776</t>
  </si>
  <si>
    <t>protein inhibitor of activated STAT 1 [Source:HGNC Symbol;Acc:HGNC:2752]</t>
  </si>
  <si>
    <t>ENSG00000033867</t>
  </si>
  <si>
    <t>SLC4A7</t>
  </si>
  <si>
    <t>27372721</t>
  </si>
  <si>
    <t>27484420</t>
  </si>
  <si>
    <t>solute carrier family 4 member 7 [Source:HGNC Symbol;Acc:HGNC:11033]</t>
  </si>
  <si>
    <t>ENSG00000034053</t>
  </si>
  <si>
    <t>APBA2</t>
  </si>
  <si>
    <t>28884483</t>
  </si>
  <si>
    <t>29118315</t>
  </si>
  <si>
    <t>6869</t>
  </si>
  <si>
    <t>amyloid beta precursor protein binding family A member 2 [Source:HGNC Symbol;Acc:HGNC:579]</t>
  </si>
  <si>
    <t>ENSG00000034152</t>
  </si>
  <si>
    <t>MAP2K3</t>
  </si>
  <si>
    <t>21284672</t>
  </si>
  <si>
    <t>21315240</t>
  </si>
  <si>
    <t>mitogen-activated protein kinase kinase 3 [Source:HGNC Symbol;Acc:HGNC:6843]</t>
  </si>
  <si>
    <t>ENSG00000034510</t>
  </si>
  <si>
    <t>TMSB10</t>
  </si>
  <si>
    <t>84905625</t>
  </si>
  <si>
    <t>84906675</t>
  </si>
  <si>
    <t>496</t>
  </si>
  <si>
    <t>thymosin beta 10 [Source:HGNC Symbol;Acc:HGNC:11879]</t>
  </si>
  <si>
    <t>ENSG00000034533</t>
  </si>
  <si>
    <t>ASTE1</t>
  </si>
  <si>
    <t>131013875</t>
  </si>
  <si>
    <t>131027649</t>
  </si>
  <si>
    <t>3427</t>
  </si>
  <si>
    <t>asteroid homolog 1 (Drosophila) [Source:HGNC Symbol;Acc:HGNC:25021]</t>
  </si>
  <si>
    <t>ENSG00000034677</t>
  </si>
  <si>
    <t>RNF19A</t>
  </si>
  <si>
    <t>100257060</t>
  </si>
  <si>
    <t>100336218</t>
  </si>
  <si>
    <t>6031</t>
  </si>
  <si>
    <t>ring finger protein 19A, RBR E3 ubiquitin protein ligase [Source:HGNC Symbol;Acc:HGNC:13432]</t>
  </si>
  <si>
    <t>ENSG00000034693</t>
  </si>
  <si>
    <t>PEX3</t>
  </si>
  <si>
    <t>143450807</t>
  </si>
  <si>
    <t>143490010</t>
  </si>
  <si>
    <t>2222</t>
  </si>
  <si>
    <t>peroxisomal biogenesis factor 3 [Source:HGNC Symbol;Acc:HGNC:8858]</t>
  </si>
  <si>
    <t>ENSG00000034713</t>
  </si>
  <si>
    <t>GABARAPL2</t>
  </si>
  <si>
    <t>75566351</t>
  </si>
  <si>
    <t>75577881</t>
  </si>
  <si>
    <t>3034</t>
  </si>
  <si>
    <t>GABA type A receptor associated protein like 2 [Source:HGNC Symbol;Acc:HGNC:13291]</t>
  </si>
  <si>
    <t>ENSG00000035115</t>
  </si>
  <si>
    <t>SH3YL1</t>
  </si>
  <si>
    <t>217730</t>
  </si>
  <si>
    <t>266398</t>
  </si>
  <si>
    <t>11165</t>
  </si>
  <si>
    <t>SH3 and SYLF domain containing 1 [Source:HGNC Symbol;Acc:HGNC:29546]</t>
  </si>
  <si>
    <t>ENSG00000035141</t>
  </si>
  <si>
    <t>FAM136A</t>
  </si>
  <si>
    <t>70295975</t>
  </si>
  <si>
    <t>70302090</t>
  </si>
  <si>
    <t>3086</t>
  </si>
  <si>
    <t>family with sequence similarity 136 member A [Source:HGNC Symbol;Acc:HGNC:25911]</t>
  </si>
  <si>
    <t>ENSG00000035403</t>
  </si>
  <si>
    <t>VCL</t>
  </si>
  <si>
    <t>73995193</t>
  </si>
  <si>
    <t>74121363</t>
  </si>
  <si>
    <t>9992</t>
  </si>
  <si>
    <t>vinculin [Source:HGNC Symbol;Acc:HGNC:12665]</t>
  </si>
  <si>
    <t>ENSG00000035499</t>
  </si>
  <si>
    <t>DEPDC1B</t>
  </si>
  <si>
    <t>60596912</t>
  </si>
  <si>
    <t>60700190</t>
  </si>
  <si>
    <t>3806</t>
  </si>
  <si>
    <t>DEP domain containing 1B [Source:HGNC Symbol;Acc:HGNC:24902]</t>
  </si>
  <si>
    <t>ENSG00000035664</t>
  </si>
  <si>
    <t>DAPK2</t>
  </si>
  <si>
    <t>63907036</t>
  </si>
  <si>
    <t>64072033</t>
  </si>
  <si>
    <t>13612</t>
  </si>
  <si>
    <t>death associated protein kinase 2 [Source:HGNC Symbol;Acc:HGNC:2675]</t>
  </si>
  <si>
    <t>ENSG00000035681</t>
  </si>
  <si>
    <t>NSMAF</t>
  </si>
  <si>
    <t>58583504</t>
  </si>
  <si>
    <t>58659844</t>
  </si>
  <si>
    <t>6165</t>
  </si>
  <si>
    <t>neutral sphingomyelinase activation associated factor [Source:HGNC Symbol;Acc:HGNC:8017]</t>
  </si>
  <si>
    <t>ENSG00000035687</t>
  </si>
  <si>
    <t>ADSS</t>
  </si>
  <si>
    <t>244408494</t>
  </si>
  <si>
    <t>244452134</t>
  </si>
  <si>
    <t>3666</t>
  </si>
  <si>
    <t>adenylosuccinate synthase [Source:HGNC Symbol;Acc:HGNC:292]</t>
  </si>
  <si>
    <t>ENSG00000035862</t>
  </si>
  <si>
    <t>TIMP2</t>
  </si>
  <si>
    <t>78852977</t>
  </si>
  <si>
    <t>78925387</t>
  </si>
  <si>
    <t>5633</t>
  </si>
  <si>
    <t>TIMP metallopeptidase inhibitor 2 [Source:HGNC Symbol;Acc:HGNC:11821]</t>
  </si>
  <si>
    <t>ENSG00000035928</t>
  </si>
  <si>
    <t>RFC1</t>
  </si>
  <si>
    <t>39287456</t>
  </si>
  <si>
    <t>39366375</t>
  </si>
  <si>
    <t>6719</t>
  </si>
  <si>
    <t>replication factor C subunit 1 [Source:HGNC Symbol;Acc:HGNC:9969]</t>
  </si>
  <si>
    <t>ENSG00000036054</t>
  </si>
  <si>
    <t>TBC1D23</t>
  </si>
  <si>
    <t>100261000</t>
  </si>
  <si>
    <t>100325251</t>
  </si>
  <si>
    <t>5168</t>
  </si>
  <si>
    <t>TBC1 domain family member 23 [Source:HGNC Symbol;Acc:HGNC:25622]</t>
  </si>
  <si>
    <t>ENSG00000036257</t>
  </si>
  <si>
    <t>CUL3</t>
  </si>
  <si>
    <t>224470150</t>
  </si>
  <si>
    <t>224585397</t>
  </si>
  <si>
    <t>11505</t>
  </si>
  <si>
    <t>cullin 3 [Source:HGNC Symbol;Acc:HGNC:2553]</t>
  </si>
  <si>
    <t>ENSG00000036549</t>
  </si>
  <si>
    <t>ZZZ3</t>
  </si>
  <si>
    <t>77562416</t>
  </si>
  <si>
    <t>77683419</t>
  </si>
  <si>
    <t>9008</t>
  </si>
  <si>
    <t>zinc finger ZZ-type containing 3 [Source:HGNC Symbol;Acc:HGNC:24523]</t>
  </si>
  <si>
    <t>ENSG00000037042</t>
  </si>
  <si>
    <t>TUBG2</t>
  </si>
  <si>
    <t>42659305</t>
  </si>
  <si>
    <t>42667006</t>
  </si>
  <si>
    <t>2772</t>
  </si>
  <si>
    <t>tubulin gamma 2 [Source:HGNC Symbol;Acc:HGNC:12419]</t>
  </si>
  <si>
    <t>ENSG00000037241</t>
  </si>
  <si>
    <t>RPL26L1</t>
  </si>
  <si>
    <t>172958729</t>
  </si>
  <si>
    <t>172969771</t>
  </si>
  <si>
    <t>1164</t>
  </si>
  <si>
    <t>ribosomal protein L26 like 1 [Source:HGNC Symbol;Acc:HGNC:17050]</t>
  </si>
  <si>
    <t>ENSG00000037280</t>
  </si>
  <si>
    <t>FLT4</t>
  </si>
  <si>
    <t>180601506</t>
  </si>
  <si>
    <t>180649624</t>
  </si>
  <si>
    <t>8852</t>
  </si>
  <si>
    <t>fms related tyrosine kinase 4 [Source:HGNC Symbol;Acc:HGNC:3767]</t>
  </si>
  <si>
    <t>ENSG00000037474</t>
  </si>
  <si>
    <t>NSUN2</t>
  </si>
  <si>
    <t>6599239</t>
  </si>
  <si>
    <t>6633291</t>
  </si>
  <si>
    <t>5506</t>
  </si>
  <si>
    <t>NOP2/Sun RNA methyltransferase family member 2 [Source:HGNC Symbol;Acc:HGNC:25994]</t>
  </si>
  <si>
    <t>ENSG00000037637</t>
  </si>
  <si>
    <t>FBXO42</t>
  </si>
  <si>
    <t>16246839</t>
  </si>
  <si>
    <t>16352454</t>
  </si>
  <si>
    <t>8984</t>
  </si>
  <si>
    <t>F-box protein 42 [Source:HGNC Symbol;Acc:HGNC:29249]</t>
  </si>
  <si>
    <t>ENSG00000037749</t>
  </si>
  <si>
    <t>MFAP3</t>
  </si>
  <si>
    <t>154038906</t>
  </si>
  <si>
    <t>154220478</t>
  </si>
  <si>
    <t>4792</t>
  </si>
  <si>
    <t>microfibrillar associated protein 3 [Source:HGNC Symbol;Acc:HGNC:7034]</t>
  </si>
  <si>
    <t>ENSG00000037757</t>
  </si>
  <si>
    <t>MRI1</t>
  </si>
  <si>
    <t>13764532</t>
  </si>
  <si>
    <t>13774282</t>
  </si>
  <si>
    <t>3456</t>
  </si>
  <si>
    <t>methylthioribose-1-phosphate isomerase 1 [Source:HGNC Symbol;Acc:HGNC:28469]</t>
  </si>
  <si>
    <t>ENSG00000037897</t>
  </si>
  <si>
    <t>METTL1</t>
  </si>
  <si>
    <t>57768471</t>
  </si>
  <si>
    <t>57772793</t>
  </si>
  <si>
    <t>2621</t>
  </si>
  <si>
    <t>methyltransferase like 1 [Source:HGNC Symbol;Acc:HGNC:7030]</t>
  </si>
  <si>
    <t>ENSG00000038002</t>
  </si>
  <si>
    <t>AGA</t>
  </si>
  <si>
    <t>177430770</t>
  </si>
  <si>
    <t>177442503</t>
  </si>
  <si>
    <t>2675</t>
  </si>
  <si>
    <t>aspartylglucosaminidase [Source:HGNC Symbol;Acc:HGNC:318]</t>
  </si>
  <si>
    <t>ENSG00000038210</t>
  </si>
  <si>
    <t>PI4K2B</t>
  </si>
  <si>
    <t>25233975</t>
  </si>
  <si>
    <t>25279092</t>
  </si>
  <si>
    <t>3540</t>
  </si>
  <si>
    <t>phosphatidylinositol 4-kinase type 2 beta [Source:HGNC Symbol;Acc:HGNC:18215]</t>
  </si>
  <si>
    <t>ENSG00000038219</t>
  </si>
  <si>
    <t>BOD1L1</t>
  </si>
  <si>
    <t>13568738</t>
  </si>
  <si>
    <t>13627723</t>
  </si>
  <si>
    <t>15860</t>
  </si>
  <si>
    <t>biorientation of chromosomes in cell division 1 like 1 [Source:HGNC Symbol;Acc:HGNC:31792]</t>
  </si>
  <si>
    <t>ENSG00000038274</t>
  </si>
  <si>
    <t>MAT2B</t>
  </si>
  <si>
    <t>163503114</t>
  </si>
  <si>
    <t>163519336</t>
  </si>
  <si>
    <t>5153</t>
  </si>
  <si>
    <t>methionine adenosyltransferase 2B [Source:HGNC Symbol;Acc:HGNC:6905]</t>
  </si>
  <si>
    <t>ENSG00000038295</t>
  </si>
  <si>
    <t>TLL1</t>
  </si>
  <si>
    <t>165873258</t>
  </si>
  <si>
    <t>166103895</t>
  </si>
  <si>
    <t>7522</t>
  </si>
  <si>
    <t>tolloid like 1 [Source:HGNC Symbol;Acc:HGNC:11843]</t>
  </si>
  <si>
    <t>ENSG00000038358</t>
  </si>
  <si>
    <t>EDC4</t>
  </si>
  <si>
    <t>67873023</t>
  </si>
  <si>
    <t>67884503</t>
  </si>
  <si>
    <t>6173</t>
  </si>
  <si>
    <t>enhancer of mRNA decapping 4 [Source:HGNC Symbol;Acc:HGNC:17157]</t>
  </si>
  <si>
    <t>ENSG00000038382</t>
  </si>
  <si>
    <t>TRIO</t>
  </si>
  <si>
    <t>14143702</t>
  </si>
  <si>
    <t>14532128</t>
  </si>
  <si>
    <t>63</t>
  </si>
  <si>
    <t>17500</t>
  </si>
  <si>
    <t>trio Rho guanine nucleotide exchange factor [Source:HGNC Symbol;Acc:HGNC:12303]</t>
  </si>
  <si>
    <t>ENSG00000038427</t>
  </si>
  <si>
    <t>VCAN</t>
  </si>
  <si>
    <t>83471465</t>
  </si>
  <si>
    <t>83582303</t>
  </si>
  <si>
    <t>14831</t>
  </si>
  <si>
    <t>versican [Source:HGNC Symbol;Acc:HGNC:2464]</t>
  </si>
  <si>
    <t>ENSG00000038532</t>
  </si>
  <si>
    <t>CLEC16A</t>
  </si>
  <si>
    <t>10944488</t>
  </si>
  <si>
    <t>11182189</t>
  </si>
  <si>
    <t>12387</t>
  </si>
  <si>
    <t>C-type lectin domain family 16 member A [Source:HGNC Symbol;Acc:HGNC:29013]</t>
  </si>
  <si>
    <t>ENSG00000038945</t>
  </si>
  <si>
    <t>MSR1</t>
  </si>
  <si>
    <t>16107878</t>
  </si>
  <si>
    <t>16567490</t>
  </si>
  <si>
    <t>7812</t>
  </si>
  <si>
    <t>macrophage scavenger receptor 1 [Source:HGNC Symbol;Acc:HGNC:7376]</t>
  </si>
  <si>
    <t>ENSG00000039123</t>
  </si>
  <si>
    <t>SKIV2L2</t>
  </si>
  <si>
    <t>55307760</t>
  </si>
  <si>
    <t>55425581</t>
  </si>
  <si>
    <t>6578</t>
  </si>
  <si>
    <t>Ski2 like RNA helicase 2 [Source:HGNC Symbol;Acc:HGNC:18734]</t>
  </si>
  <si>
    <t>ENSG00000039139</t>
  </si>
  <si>
    <t>DNAH5</t>
  </si>
  <si>
    <t>13690331</t>
  </si>
  <si>
    <t>13944543</t>
  </si>
  <si>
    <t>81</t>
  </si>
  <si>
    <t>16475</t>
  </si>
  <si>
    <t>dynein axonemal heavy chain 5 [Source:HGNC Symbol;Acc:HGNC:2950]</t>
  </si>
  <si>
    <t>ENSG00000039319</t>
  </si>
  <si>
    <t>ZFYVE16</t>
  </si>
  <si>
    <t>80408013</t>
  </si>
  <si>
    <t>80479350</t>
  </si>
  <si>
    <t>11461</t>
  </si>
  <si>
    <t>zinc finger FYVE-type containing 16 [Source:HGNC Symbol;Acc:HGNC:20756]</t>
  </si>
  <si>
    <t>ENSG00000039523</t>
  </si>
  <si>
    <t>FAM65A</t>
  </si>
  <si>
    <t>67518418</t>
  </si>
  <si>
    <t>67546788</t>
  </si>
  <si>
    <t>6729</t>
  </si>
  <si>
    <t>family with sequence similarity 65 member A [Source:HGNC Symbol;Acc:HGNC:25836]</t>
  </si>
  <si>
    <t>ENSG00000039560</t>
  </si>
  <si>
    <t>RAI14</t>
  </si>
  <si>
    <t>34656237</t>
  </si>
  <si>
    <t>34832627</t>
  </si>
  <si>
    <t>7687</t>
  </si>
  <si>
    <t>retinoic acid induced 14 [Source:HGNC Symbol;Acc:HGNC:14873]</t>
  </si>
  <si>
    <t>ENSG00000039650</t>
  </si>
  <si>
    <t>PNKP</t>
  </si>
  <si>
    <t>49859882</t>
  </si>
  <si>
    <t>49878351</t>
  </si>
  <si>
    <t>4635</t>
  </si>
  <si>
    <t>polynucleotide kinase 3'-phosphatase [Source:HGNC Symbol;Acc:HGNC:9154]</t>
  </si>
  <si>
    <t>ENSG00000040199</t>
  </si>
  <si>
    <t>PHLPP2</t>
  </si>
  <si>
    <t>71637835</t>
  </si>
  <si>
    <t>71724701</t>
  </si>
  <si>
    <t>12493</t>
  </si>
  <si>
    <t>PH domain and leucine rich repeat protein phosphatase 2 [Source:HGNC Symbol;Acc:HGNC:29149]</t>
  </si>
  <si>
    <t>ENSG00000040275</t>
  </si>
  <si>
    <t>SPDL1</t>
  </si>
  <si>
    <t>169583634</t>
  </si>
  <si>
    <t>169604778</t>
  </si>
  <si>
    <t>4777</t>
  </si>
  <si>
    <t>spindle apparatus coiled-coil protein 1 [Source:HGNC Symbol;Acc:HGNC:26010]</t>
  </si>
  <si>
    <t>ENSG00000040341</t>
  </si>
  <si>
    <t>STAU2</t>
  </si>
  <si>
    <t>73420369</t>
  </si>
  <si>
    <t>73747708</t>
  </si>
  <si>
    <t>8998</t>
  </si>
  <si>
    <t>staufen double-stranded RNA binding protein 2 [Source:HGNC Symbol;Acc:HGNC:11371]</t>
  </si>
  <si>
    <t>ENSG00000040487</t>
  </si>
  <si>
    <t>PQLC2</t>
  </si>
  <si>
    <t>19312326</t>
  </si>
  <si>
    <t>19329300</t>
  </si>
  <si>
    <t>2686</t>
  </si>
  <si>
    <t>PQ loop repeat containing 2 [Source:HGNC Symbol;Acc:HGNC:26001]</t>
  </si>
  <si>
    <t>ENSG00000040531</t>
  </si>
  <si>
    <t>CTNS</t>
  </si>
  <si>
    <t>3636468</t>
  </si>
  <si>
    <t>3661542</t>
  </si>
  <si>
    <t>3398</t>
  </si>
  <si>
    <t>cystinosin, lysosomal cystine transporter [Source:HGNC Symbol;Acc:HGNC:2518]</t>
  </si>
  <si>
    <t>ENSG00000040608</t>
  </si>
  <si>
    <t>RTN4R</t>
  </si>
  <si>
    <t>20241415</t>
  </si>
  <si>
    <t>20283246</t>
  </si>
  <si>
    <t>3339</t>
  </si>
  <si>
    <t>reticulon 4 receptor [Source:HGNC Symbol;Acc:HGNC:18601]</t>
  </si>
  <si>
    <t>ENSG00000040633</t>
  </si>
  <si>
    <t>PHF23</t>
  </si>
  <si>
    <t>7235028</t>
  </si>
  <si>
    <t>7239722</t>
  </si>
  <si>
    <t>2783</t>
  </si>
  <si>
    <t>PHD finger protein 23 [Source:HGNC Symbol;Acc:HGNC:28428]</t>
  </si>
  <si>
    <t>ENSG00000040933</t>
  </si>
  <si>
    <t>INPP4A</t>
  </si>
  <si>
    <t>98444854</t>
  </si>
  <si>
    <t>98594390</t>
  </si>
  <si>
    <t>13187</t>
  </si>
  <si>
    <t>inositol polyphosphate-4-phosphatase type I A [Source:HGNC Symbol;Acc:HGNC:6074]</t>
  </si>
  <si>
    <t>ENSG00000041357</t>
  </si>
  <si>
    <t>PSMA4</t>
  </si>
  <si>
    <t>78540405</t>
  </si>
  <si>
    <t>78552419</t>
  </si>
  <si>
    <t>6996</t>
  </si>
  <si>
    <t>proteasome subunit alpha 4 [Source:HGNC Symbol;Acc:HGNC:9533]</t>
  </si>
  <si>
    <t>ENSG00000041802</t>
  </si>
  <si>
    <t>LSG1</t>
  </si>
  <si>
    <t>194640788</t>
  </si>
  <si>
    <t>194672477</t>
  </si>
  <si>
    <t>4818</t>
  </si>
  <si>
    <t>large 60S subunit nuclear export GTPase 1 [Source:HGNC Symbol;Acc:HGNC:25652]</t>
  </si>
  <si>
    <t>ENSG00000041880</t>
  </si>
  <si>
    <t>PARP3</t>
  </si>
  <si>
    <t>51942345</t>
  </si>
  <si>
    <t>51948867</t>
  </si>
  <si>
    <t>2928</t>
  </si>
  <si>
    <t>poly(ADP-ribose) polymerase family member 3 [Source:HGNC Symbol;Acc:HGNC:273]</t>
  </si>
  <si>
    <t>ENSG00000041982</t>
  </si>
  <si>
    <t>TNC</t>
  </si>
  <si>
    <t>115019578</t>
  </si>
  <si>
    <t>115118257</t>
  </si>
  <si>
    <t>9636</t>
  </si>
  <si>
    <t>tenascin C [Source:HGNC Symbol;Acc:HGNC:5318]</t>
  </si>
  <si>
    <t>ENSG00000041988</t>
  </si>
  <si>
    <t>THAP3</t>
  </si>
  <si>
    <t>6624866</t>
  </si>
  <si>
    <t>6635586</t>
  </si>
  <si>
    <t>4072</t>
  </si>
  <si>
    <t>THAP domain containing 3 [Source:HGNC Symbol;Acc:HGNC:20855]</t>
  </si>
  <si>
    <t>ENSG00000042088</t>
  </si>
  <si>
    <t>TDP1</t>
  </si>
  <si>
    <t>89954939</t>
  </si>
  <si>
    <t>90044768</t>
  </si>
  <si>
    <t>6227</t>
  </si>
  <si>
    <t>tyrosyl-DNA phosphodiesterase 1 [Source:HGNC Symbol;Acc:HGNC:18884]</t>
  </si>
  <si>
    <t>ENSG00000042286</t>
  </si>
  <si>
    <t>AIFM2</t>
  </si>
  <si>
    <t>70098223</t>
  </si>
  <si>
    <t>70132934</t>
  </si>
  <si>
    <t>5135</t>
  </si>
  <si>
    <t>apoptosis inducing factor, mitochondria associated 2 [Source:HGNC Symbol;Acc:HGNC:21411]</t>
  </si>
  <si>
    <t>ENSG00000042317</t>
  </si>
  <si>
    <t>SPATA7</t>
  </si>
  <si>
    <t>88384924</t>
  </si>
  <si>
    <t>88470350</t>
  </si>
  <si>
    <t>6872</t>
  </si>
  <si>
    <t>spermatogenesis associated 7 [Source:HGNC Symbol;Acc:HGNC:20423]</t>
  </si>
  <si>
    <t>ENSG00000042429</t>
  </si>
  <si>
    <t>MED17</t>
  </si>
  <si>
    <t>93784227</t>
  </si>
  <si>
    <t>93814963</t>
  </si>
  <si>
    <t>16610</t>
  </si>
  <si>
    <t>mediator complex subunit 17 [Source:HGNC Symbol;Acc:HGNC:2375]</t>
  </si>
  <si>
    <t>ENSG00000042445</t>
  </si>
  <si>
    <t>RETSAT</t>
  </si>
  <si>
    <t>85342088</t>
  </si>
  <si>
    <t>85354620</t>
  </si>
  <si>
    <t>4005</t>
  </si>
  <si>
    <t>retinol saturase [Source:HGNC Symbol;Acc:HGNC:25991]</t>
  </si>
  <si>
    <t>ENSG00000042493</t>
  </si>
  <si>
    <t>CAPG</t>
  </si>
  <si>
    <t>85394748</t>
  </si>
  <si>
    <t>85418432</t>
  </si>
  <si>
    <t>2607</t>
  </si>
  <si>
    <t>capping actin protein, gelsolin like [Source:HGNC Symbol;Acc:HGNC:1474]</t>
  </si>
  <si>
    <t>ENSG00000042753</t>
  </si>
  <si>
    <t>AP2S1</t>
  </si>
  <si>
    <t>46838136</t>
  </si>
  <si>
    <t>46850992</t>
  </si>
  <si>
    <t>1704</t>
  </si>
  <si>
    <t>adaptor related protein complex 2 sigma 1 subunit [Source:HGNC Symbol;Acc:HGNC:565]</t>
  </si>
  <si>
    <t>ENSG00000042832</t>
  </si>
  <si>
    <t>TG</t>
  </si>
  <si>
    <t>132866958</t>
  </si>
  <si>
    <t>133134903</t>
  </si>
  <si>
    <t>53</t>
  </si>
  <si>
    <t>11132</t>
  </si>
  <si>
    <t>thyroglobulin [Source:HGNC Symbol;Acc:HGNC:11764]</t>
  </si>
  <si>
    <t>ENSG00000043093</t>
  </si>
  <si>
    <t>DCUN1D1</t>
  </si>
  <si>
    <t>182938074</t>
  </si>
  <si>
    <t>182985953</t>
  </si>
  <si>
    <t>8412</t>
  </si>
  <si>
    <t>defective in cullin neddylation 1 domain containing 1 [Source:HGNC Symbol;Acc:HGNC:18184]</t>
  </si>
  <si>
    <t>ENSG00000043143</t>
  </si>
  <si>
    <t>JADE2</t>
  </si>
  <si>
    <t>134524312</t>
  </si>
  <si>
    <t>134583230</t>
  </si>
  <si>
    <t>9877</t>
  </si>
  <si>
    <t>jade family PHD finger 2 [Source:HGNC Symbol;Acc:HGNC:22984]</t>
  </si>
  <si>
    <t>ENSG00000043514</t>
  </si>
  <si>
    <t>TRIT1</t>
  </si>
  <si>
    <t>39841022</t>
  </si>
  <si>
    <t>39883511</t>
  </si>
  <si>
    <t>2663</t>
  </si>
  <si>
    <t>tRNA isopentenyltransferase 1 [Source:HGNC Symbol;Acc:HGNC:20286]</t>
  </si>
  <si>
    <t>ENSG00000043591</t>
  </si>
  <si>
    <t>ADRB1</t>
  </si>
  <si>
    <t>114044056</t>
  </si>
  <si>
    <t>114046908</t>
  </si>
  <si>
    <t>2853</t>
  </si>
  <si>
    <t>adrenoceptor beta 1 [Source:HGNC Symbol;Acc:HGNC:285]</t>
  </si>
  <si>
    <t>ENSG00000044090</t>
  </si>
  <si>
    <t>CUL7</t>
  </si>
  <si>
    <t>43037617</t>
  </si>
  <si>
    <t>43053945</t>
  </si>
  <si>
    <t>5628</t>
  </si>
  <si>
    <t>cullin 7 [Source:HGNC Symbol;Acc:HGNC:21024]</t>
  </si>
  <si>
    <t>ENSG00000044115</t>
  </si>
  <si>
    <t>CTNNA1</t>
  </si>
  <si>
    <t>138610967</t>
  </si>
  <si>
    <t>138935034</t>
  </si>
  <si>
    <t>44</t>
  </si>
  <si>
    <t>8830</t>
  </si>
  <si>
    <t>catenin alpha 1 [Source:HGNC Symbol;Acc:HGNC:2509]</t>
  </si>
  <si>
    <t>ENSG00000044446</t>
  </si>
  <si>
    <t>PHKA2</t>
  </si>
  <si>
    <t>18892300</t>
  </si>
  <si>
    <t>18984598</t>
  </si>
  <si>
    <t>9029</t>
  </si>
  <si>
    <t>phosphorylase kinase regulatory subunit alpha 2 [Source:HGNC Symbol;Acc:HGNC:8926]</t>
  </si>
  <si>
    <t>ENSG00000044459</t>
  </si>
  <si>
    <t>CNTLN</t>
  </si>
  <si>
    <t>17134982</t>
  </si>
  <si>
    <t>17503923</t>
  </si>
  <si>
    <t>11064</t>
  </si>
  <si>
    <t>centlein [Source:HGNC Symbol;Acc:HGNC:23432]</t>
  </si>
  <si>
    <t>ENSG00000044574</t>
  </si>
  <si>
    <t>HSPA5</t>
  </si>
  <si>
    <t>125234853</t>
  </si>
  <si>
    <t>125241330</t>
  </si>
  <si>
    <t>3908</t>
  </si>
  <si>
    <t>heat shock protein family A (Hsp70) member 5 [Source:HGNC Symbol;Acc:HGNC:5238]</t>
  </si>
  <si>
    <t>ENSG00000046647</t>
  </si>
  <si>
    <t>GEMIN8</t>
  </si>
  <si>
    <t>14008279</t>
  </si>
  <si>
    <t>14029893</t>
  </si>
  <si>
    <t>2424</t>
  </si>
  <si>
    <t>gem nuclear organelle associated protein 8 [Source:HGNC Symbol;Acc:HGNC:26044]</t>
  </si>
  <si>
    <t>ENSG00000046651</t>
  </si>
  <si>
    <t>OFD1</t>
  </si>
  <si>
    <t>13734745</t>
  </si>
  <si>
    <t>13769353</t>
  </si>
  <si>
    <t>5172</t>
  </si>
  <si>
    <t>OFD1, centriole and centriolar satellite protein [Source:HGNC Symbol;Acc:HGNC:2567]</t>
  </si>
  <si>
    <t>ENSG00000046889</t>
  </si>
  <si>
    <t>PREX2</t>
  </si>
  <si>
    <t>67952118</t>
  </si>
  <si>
    <t>68237030</t>
  </si>
  <si>
    <t>12058</t>
  </si>
  <si>
    <t>phosphatidylinositol-3,4,5-trisphosphate dependent Rac exchange factor 2 [Source:HGNC Symbol;Acc:HGNC:22950]</t>
  </si>
  <si>
    <t>ENSG00000047056</t>
  </si>
  <si>
    <t>WDR37</t>
  </si>
  <si>
    <t>1049538</t>
  </si>
  <si>
    <t>1132297</t>
  </si>
  <si>
    <t>5656</t>
  </si>
  <si>
    <t>WD repeat domain 37 [Source:HGNC Symbol;Acc:HGNC:31406]</t>
  </si>
  <si>
    <t>ENSG00000047188</t>
  </si>
  <si>
    <t>YTHDC2</t>
  </si>
  <si>
    <t>113513683</t>
  </si>
  <si>
    <t>113595285</t>
  </si>
  <si>
    <t>10816</t>
  </si>
  <si>
    <t>YTH domain containing 2 [Source:HGNC Symbol;Acc:HGNC:24721]</t>
  </si>
  <si>
    <t>ENSG00000047230</t>
  </si>
  <si>
    <t>CTPS2</t>
  </si>
  <si>
    <t>16588003</t>
  </si>
  <si>
    <t>16712936</t>
  </si>
  <si>
    <t>5510</t>
  </si>
  <si>
    <t>CTP synthase 2 [Source:HGNC Symbol;Acc:HGNC:2520]</t>
  </si>
  <si>
    <t>ENSG00000047249</t>
  </si>
  <si>
    <t>ATP6V1H</t>
  </si>
  <si>
    <t>53715557</t>
  </si>
  <si>
    <t>53843558</t>
  </si>
  <si>
    <t>5090</t>
  </si>
  <si>
    <t>ATPase H+ transporting V1 subunit H [Source:HGNC Symbol;Acc:HGNC:18303]</t>
  </si>
  <si>
    <t>ENSG00000047315</t>
  </si>
  <si>
    <t>POLR2B</t>
  </si>
  <si>
    <t>56977722</t>
  </si>
  <si>
    <t>57031168</t>
  </si>
  <si>
    <t>5901</t>
  </si>
  <si>
    <t>RNA polymerase II subunit B [Source:HGNC Symbol;Acc:HGNC:9188]</t>
  </si>
  <si>
    <t>ENSG00000047346</t>
  </si>
  <si>
    <t>FAM214A</t>
  </si>
  <si>
    <t>52581317</t>
  </si>
  <si>
    <t>52709817</t>
  </si>
  <si>
    <t>9832</t>
  </si>
  <si>
    <t>family with sequence similarity 214 member A [Source:HGNC Symbol;Acc:HGNC:25609]</t>
  </si>
  <si>
    <t>ENSG00000047365</t>
  </si>
  <si>
    <t>ARAP2</t>
  </si>
  <si>
    <t>35948221</t>
  </si>
  <si>
    <t>36244509</t>
  </si>
  <si>
    <t>12428</t>
  </si>
  <si>
    <t>ArfGAP with RhoGAP domain, ankyrin repeat and PH domain 2 [Source:HGNC Symbol;Acc:HGNC:16924]</t>
  </si>
  <si>
    <t>ENSG00000047410</t>
  </si>
  <si>
    <t>TPR</t>
  </si>
  <si>
    <t>186311652</t>
  </si>
  <si>
    <t>186375693</t>
  </si>
  <si>
    <t>51</t>
  </si>
  <si>
    <t>12350</t>
  </si>
  <si>
    <t>translocated promoter region, nuclear basket protein [Source:HGNC Symbol;Acc:HGNC:12017]</t>
  </si>
  <si>
    <t>ENSG00000047578</t>
  </si>
  <si>
    <t>KIAA0556</t>
  </si>
  <si>
    <t>27550133</t>
  </si>
  <si>
    <t>27780369</t>
  </si>
  <si>
    <t>9784</t>
  </si>
  <si>
    <t>KIAA0556 [Source:HGNC Symbol;Acc:HGNC:29068]</t>
  </si>
  <si>
    <t>ENSG00000047579</t>
  </si>
  <si>
    <t>DTNBP1</t>
  </si>
  <si>
    <t>15522801</t>
  </si>
  <si>
    <t>15663058</t>
  </si>
  <si>
    <t>3052</t>
  </si>
  <si>
    <t>dystrobrevin binding protein 1 [Source:HGNC Symbol;Acc:HGNC:17328]</t>
  </si>
  <si>
    <t>ENSG00000047617</t>
  </si>
  <si>
    <t>ANO2</t>
  </si>
  <si>
    <t>5531869</t>
  </si>
  <si>
    <t>5946232</t>
  </si>
  <si>
    <t>6255</t>
  </si>
  <si>
    <t>anoctamin 2 [Source:HGNC Symbol;Acc:HGNC:1183]</t>
  </si>
  <si>
    <t>ENSG00000047621</t>
  </si>
  <si>
    <t>C12orf4</t>
  </si>
  <si>
    <t>4487728</t>
  </si>
  <si>
    <t>4538508</t>
  </si>
  <si>
    <t>4939</t>
  </si>
  <si>
    <t>chromosome 12 open reading frame 4 [Source:HGNC Symbol;Acc:HGNC:1184]</t>
  </si>
  <si>
    <t>ENSG00000047634</t>
  </si>
  <si>
    <t>SCML1</t>
  </si>
  <si>
    <t>17737449</t>
  </si>
  <si>
    <t>17754988</t>
  </si>
  <si>
    <t>5497</t>
  </si>
  <si>
    <t>sex comb on midleg-like 1 (Drosophila) [Source:HGNC Symbol;Acc:HGNC:10580]</t>
  </si>
  <si>
    <t>ENSG00000047644</t>
  </si>
  <si>
    <t>WWC3</t>
  </si>
  <si>
    <t>10015562</t>
  </si>
  <si>
    <t>10144478</t>
  </si>
  <si>
    <t>7114</t>
  </si>
  <si>
    <t>WWC family member 3 [Source:HGNC Symbol;Acc:HGNC:29237]</t>
  </si>
  <si>
    <t>ENSG00000047648</t>
  </si>
  <si>
    <t>ARHGAP6</t>
  </si>
  <si>
    <t>11137543</t>
  </si>
  <si>
    <t>11665701</t>
  </si>
  <si>
    <t>7885</t>
  </si>
  <si>
    <t>Rho GTPase activating protein 6 [Source:HGNC Symbol;Acc:HGNC:676]</t>
  </si>
  <si>
    <t>ENSG00000047849</t>
  </si>
  <si>
    <t>MAP4</t>
  </si>
  <si>
    <t>47850690</t>
  </si>
  <si>
    <t>48089272</t>
  </si>
  <si>
    <t>14943</t>
  </si>
  <si>
    <t>microtubule associated protein 4 [Source:HGNC Symbol;Acc:HGNC:6862]</t>
  </si>
  <si>
    <t>ENSG00000047932</t>
  </si>
  <si>
    <t>GOPC</t>
  </si>
  <si>
    <t>117560269</t>
  </si>
  <si>
    <t>117602542</t>
  </si>
  <si>
    <t>4628</t>
  </si>
  <si>
    <t>golgi associated PDZ and coiled-coil motif containing [Source:HGNC Symbol;Acc:HGNC:17643]</t>
  </si>
  <si>
    <t>ENSG00000048028</t>
  </si>
  <si>
    <t>USP28</t>
  </si>
  <si>
    <t>113797874</t>
  </si>
  <si>
    <t>113875570</t>
  </si>
  <si>
    <t>5719</t>
  </si>
  <si>
    <t>ubiquitin specific peptidase 28 [Source:HGNC Symbol;Acc:HGNC:12625]</t>
  </si>
  <si>
    <t>ENSG00000048052</t>
  </si>
  <si>
    <t>HDAC9</t>
  </si>
  <si>
    <t>18086949</t>
  </si>
  <si>
    <t>19002416</t>
  </si>
  <si>
    <t>16827</t>
  </si>
  <si>
    <t>histone deacetylase 9 [Source:HGNC Symbol;Acc:HGNC:14065]</t>
  </si>
  <si>
    <t>ENSG00000048140</t>
  </si>
  <si>
    <t>TSPAN17</t>
  </si>
  <si>
    <t>176647387</t>
  </si>
  <si>
    <t>176659054</t>
  </si>
  <si>
    <t>5215</t>
  </si>
  <si>
    <t>tetraspanin 17 [Source:HGNC Symbol;Acc:HGNC:13594]</t>
  </si>
  <si>
    <t>ENSG00000048162</t>
  </si>
  <si>
    <t>NOP16</t>
  </si>
  <si>
    <t>176383938</t>
  </si>
  <si>
    <t>176388975</t>
  </si>
  <si>
    <t>2862</t>
  </si>
  <si>
    <t>NOP16 nucleolar protein [Source:HGNC Symbol;Acc:HGNC:26934]</t>
  </si>
  <si>
    <t>ENSG00000048342</t>
  </si>
  <si>
    <t>CC2D2A</t>
  </si>
  <si>
    <t>15469865</t>
  </si>
  <si>
    <t>15601557</t>
  </si>
  <si>
    <t>7606</t>
  </si>
  <si>
    <t>coiled-coil and C2 domain containing 2A [Source:HGNC Symbol;Acc:HGNC:29253]</t>
  </si>
  <si>
    <t>ENSG00000048392</t>
  </si>
  <si>
    <t>RRM2B</t>
  </si>
  <si>
    <t>102204502</t>
  </si>
  <si>
    <t>102239118</t>
  </si>
  <si>
    <t>5548</t>
  </si>
  <si>
    <t>ribonucleotide reductase regulatory TP53 inducible subunit M2B [Source:HGNC Symbol;Acc:HGNC:17296]</t>
  </si>
  <si>
    <t>ENSG00000048405</t>
  </si>
  <si>
    <t>ZNF800</t>
  </si>
  <si>
    <t>127346790</t>
  </si>
  <si>
    <t>127431924</t>
  </si>
  <si>
    <t>5793</t>
  </si>
  <si>
    <t>zinc finger protein 800 [Source:HGNC Symbol;Acc:HGNC:27267]</t>
  </si>
  <si>
    <t>ENSG00000048471</t>
  </si>
  <si>
    <t>SNX29</t>
  </si>
  <si>
    <t>11976737</t>
  </si>
  <si>
    <t>12574289</t>
  </si>
  <si>
    <t>11298</t>
  </si>
  <si>
    <t>sorting nexin 29 [Source:HGNC Symbol;Acc:HGNC:30542]</t>
  </si>
  <si>
    <t>ENSG00000048544</t>
  </si>
  <si>
    <t>MRPS10</t>
  </si>
  <si>
    <t>42206801</t>
  </si>
  <si>
    <t>42217865</t>
  </si>
  <si>
    <t>2110</t>
  </si>
  <si>
    <t>mitochondrial ribosomal protein S10 [Source:HGNC Symbol;Acc:HGNC:14502]</t>
  </si>
  <si>
    <t>ENSG00000048649</t>
  </si>
  <si>
    <t>RSF1</t>
  </si>
  <si>
    <t>77659996</t>
  </si>
  <si>
    <t>77821017</t>
  </si>
  <si>
    <t>15740</t>
  </si>
  <si>
    <t>remodeling and spacing factor 1 [Source:HGNC Symbol;Acc:HGNC:18118]</t>
  </si>
  <si>
    <t>ENSG00000048707</t>
  </si>
  <si>
    <t>VPS13D</t>
  </si>
  <si>
    <t>12230067</t>
  </si>
  <si>
    <t>12512047</t>
  </si>
  <si>
    <t>75</t>
  </si>
  <si>
    <t>20023</t>
  </si>
  <si>
    <t>vacuolar protein sorting 13 homolog D [Source:HGNC Symbol;Acc:HGNC:23595]</t>
  </si>
  <si>
    <t>ENSG00000048740</t>
  </si>
  <si>
    <t>CELF2</t>
  </si>
  <si>
    <t>10798397</t>
  </si>
  <si>
    <t>11336675</t>
  </si>
  <si>
    <t>10978</t>
  </si>
  <si>
    <t>CUGBP Elav-like family member 2 [Source:HGNC Symbol;Acc:HGNC:2550]</t>
  </si>
  <si>
    <t>ENSG00000048828</t>
  </si>
  <si>
    <t>FAM120A</t>
  </si>
  <si>
    <t>93451722</t>
  </si>
  <si>
    <t>93566107</t>
  </si>
  <si>
    <t>7204</t>
  </si>
  <si>
    <t>family with sequence similarity 120A [Source:HGNC Symbol;Acc:HGNC:13247]</t>
  </si>
  <si>
    <t>ENSG00000048991</t>
  </si>
  <si>
    <t>R3HDM1</t>
  </si>
  <si>
    <t>135531455</t>
  </si>
  <si>
    <t>135725270</t>
  </si>
  <si>
    <t>7898</t>
  </si>
  <si>
    <t>R3H domain containing 1 [Source:HGNC Symbol;Acc:HGNC:9757]</t>
  </si>
  <si>
    <t>ENSG00000049089</t>
  </si>
  <si>
    <t>COL9A2</t>
  </si>
  <si>
    <t>40300487</t>
  </si>
  <si>
    <t>40317816</t>
  </si>
  <si>
    <t>4151</t>
  </si>
  <si>
    <t>collagen type IX alpha 2 chain [Source:HGNC Symbol;Acc:HGNC:2218]</t>
  </si>
  <si>
    <t>ENSG00000049130</t>
  </si>
  <si>
    <t>KITLG</t>
  </si>
  <si>
    <t>88492793</t>
  </si>
  <si>
    <t>88580851</t>
  </si>
  <si>
    <t>6030</t>
  </si>
  <si>
    <t>KIT ligand [Source:HGNC Symbol;Acc:HGNC:6343]</t>
  </si>
  <si>
    <t>ENSG00000049167</t>
  </si>
  <si>
    <t>ERCC8</t>
  </si>
  <si>
    <t>60873831</t>
  </si>
  <si>
    <t>60945073</t>
  </si>
  <si>
    <t>4847</t>
  </si>
  <si>
    <t>ERCC excision repair 8, CSA ubiquitin ligase complex subunit [Source:HGNC Symbol;Acc:HGNC:3439]</t>
  </si>
  <si>
    <t>ENSG00000049192</t>
  </si>
  <si>
    <t>ADAMTS6</t>
  </si>
  <si>
    <t>65148736</t>
  </si>
  <si>
    <t>65481920</t>
  </si>
  <si>
    <t>8567</t>
  </si>
  <si>
    <t>ADAM metallopeptidase with thrombospondin type 1 motif 6 [Source:HGNC Symbol;Acc:HGNC:222]</t>
  </si>
  <si>
    <t>ENSG00000049239</t>
  </si>
  <si>
    <t>H6PD</t>
  </si>
  <si>
    <t>9234775</t>
  </si>
  <si>
    <t>9271337</t>
  </si>
  <si>
    <t>9321</t>
  </si>
  <si>
    <t>hexose-6-phosphate dehydrogenase/glucose 1-dehydrogenase [Source:HGNC Symbol;Acc:HGNC:4795]</t>
  </si>
  <si>
    <t>ENSG00000049245</t>
  </si>
  <si>
    <t>VAMP3</t>
  </si>
  <si>
    <t>7771269</t>
  </si>
  <si>
    <t>7781432</t>
  </si>
  <si>
    <t>2760</t>
  </si>
  <si>
    <t>vesicle associated membrane protein 3 [Source:HGNC Symbol;Acc:HGNC:12644]</t>
  </si>
  <si>
    <t>ENSG00000049246</t>
  </si>
  <si>
    <t>PER3</t>
  </si>
  <si>
    <t>7784320</t>
  </si>
  <si>
    <t>7845177</t>
  </si>
  <si>
    <t>8099</t>
  </si>
  <si>
    <t>period circadian clock 3 [Source:HGNC Symbol;Acc:HGNC:8847]</t>
  </si>
  <si>
    <t>ENSG00000049249</t>
  </si>
  <si>
    <t>TNFRSF9</t>
  </si>
  <si>
    <t>7915894</t>
  </si>
  <si>
    <t>7943165</t>
  </si>
  <si>
    <t>6331</t>
  </si>
  <si>
    <t>TNF receptor superfamily member 9 [Source:HGNC Symbol;Acc:HGNC:11924]</t>
  </si>
  <si>
    <t>ENSG00000049323</t>
  </si>
  <si>
    <t>LTBP1</t>
  </si>
  <si>
    <t>32946972</t>
  </si>
  <si>
    <t>33399509</t>
  </si>
  <si>
    <t>7329</t>
  </si>
  <si>
    <t>latent transforming growth factor beta binding protein 1 [Source:HGNC Symbol;Acc:HGNC:6714]</t>
  </si>
  <si>
    <t>ENSG00000049449</t>
  </si>
  <si>
    <t>RCN1</t>
  </si>
  <si>
    <t>31812391</t>
  </si>
  <si>
    <t>32105755</t>
  </si>
  <si>
    <t>reticulocalbin 1 [Source:HGNC Symbol;Acc:HGNC:9934]</t>
  </si>
  <si>
    <t>ENSG00000049541</t>
  </si>
  <si>
    <t>RFC2</t>
  </si>
  <si>
    <t>74231499</t>
  </si>
  <si>
    <t>74254458</t>
  </si>
  <si>
    <t>replication factor C subunit 2 [Source:HGNC Symbol;Acc:HGNC:9970]</t>
  </si>
  <si>
    <t>ENSG00000049618</t>
  </si>
  <si>
    <t>ARID1B</t>
  </si>
  <si>
    <t>156777374</t>
  </si>
  <si>
    <t>157210779</t>
  </si>
  <si>
    <t>44058</t>
  </si>
  <si>
    <t>AT-rich interaction domain 1B [Source:HGNC Symbol;Acc:HGNC:18040]</t>
  </si>
  <si>
    <t>ENSG00000049656</t>
  </si>
  <si>
    <t>CLPTM1L</t>
  </si>
  <si>
    <t>1317744</t>
  </si>
  <si>
    <t>1345099</t>
  </si>
  <si>
    <t>6557</t>
  </si>
  <si>
    <t>CLPTM1 like [Source:HGNC Symbol;Acc:HGNC:24308]</t>
  </si>
  <si>
    <t>ENSG00000049759</t>
  </si>
  <si>
    <t>NEDD4L</t>
  </si>
  <si>
    <t>58044367</t>
  </si>
  <si>
    <t>58401540</t>
  </si>
  <si>
    <t>17455</t>
  </si>
  <si>
    <t>neural precursor cell expressed, developmentally down-regulated 4-like, E3 ubiquitin protein ligase [Source:HGNC Symbol;Acc:HGNC:7728]</t>
  </si>
  <si>
    <t>ENSG00000049769</t>
  </si>
  <si>
    <t>PPP1R3F</t>
  </si>
  <si>
    <t>49269843</t>
  </si>
  <si>
    <t>49301461</t>
  </si>
  <si>
    <t>4173</t>
  </si>
  <si>
    <t>protein phosphatase 1 regulatory subunit 3F [Source:HGNC Symbol;Acc:HGNC:14944]</t>
  </si>
  <si>
    <t>ENSG00000049860</t>
  </si>
  <si>
    <t>HEXB</t>
  </si>
  <si>
    <t>74640023</t>
  </si>
  <si>
    <t>74722647</t>
  </si>
  <si>
    <t>5067</t>
  </si>
  <si>
    <t>hexosaminidase subunit beta [Source:HGNC Symbol;Acc:HGNC:4879]</t>
  </si>
  <si>
    <t>ENSG00000049883</t>
  </si>
  <si>
    <t>PTCD2</t>
  </si>
  <si>
    <t>72320367</t>
  </si>
  <si>
    <t>72368395</t>
  </si>
  <si>
    <t>12115</t>
  </si>
  <si>
    <t>pentatricopeptide repeat domain 2 [Source:HGNC Symbol;Acc:HGNC:25734]</t>
  </si>
  <si>
    <t>ENSG00000050130</t>
  </si>
  <si>
    <t>JKAMP</t>
  </si>
  <si>
    <t>59484443</t>
  </si>
  <si>
    <t>59505410</t>
  </si>
  <si>
    <t>4350</t>
  </si>
  <si>
    <t>JNK1/MAPK8-associated membrane protein [Source:HGNC Symbol;Acc:HGNC:20184]</t>
  </si>
  <si>
    <t>ENSG00000050165</t>
  </si>
  <si>
    <t>DKK3</t>
  </si>
  <si>
    <t>11963106</t>
  </si>
  <si>
    <t>12009769</t>
  </si>
  <si>
    <t>5059</t>
  </si>
  <si>
    <t>dickkopf WNT signaling pathway inhibitor 3 [Source:HGNC Symbol;Acc:HGNC:2893]</t>
  </si>
  <si>
    <t>ENSG00000050344</t>
  </si>
  <si>
    <t>NFE2L3</t>
  </si>
  <si>
    <t>26152240</t>
  </si>
  <si>
    <t>26187125</t>
  </si>
  <si>
    <t>4249</t>
  </si>
  <si>
    <t>nuclear factor, erythroid 2 like 3 [Source:HGNC Symbol;Acc:HGNC:7783]</t>
  </si>
  <si>
    <t>ENSG00000050393</t>
  </si>
  <si>
    <t>MCUR1</t>
  </si>
  <si>
    <t>13786557</t>
  </si>
  <si>
    <t>13814568</t>
  </si>
  <si>
    <t>6057</t>
  </si>
  <si>
    <t>mitochondrial calcium uniporter regulator 1 [Source:HGNC Symbol;Acc:HGNC:21097]</t>
  </si>
  <si>
    <t>ENSG00000050405</t>
  </si>
  <si>
    <t>LIMA1</t>
  </si>
  <si>
    <t>50175788</t>
  </si>
  <si>
    <t>50283546</t>
  </si>
  <si>
    <t>6317</t>
  </si>
  <si>
    <t>LIM domain and actin binding 1 [Source:HGNC Symbol;Acc:HGNC:24636]</t>
  </si>
  <si>
    <t>ENSG00000050426</t>
  </si>
  <si>
    <t>LETMD1</t>
  </si>
  <si>
    <t>51047962</t>
  </si>
  <si>
    <t>51060424</t>
  </si>
  <si>
    <t>LETM1 domain containing 1 [Source:HGNC Symbol;Acc:HGNC:24241]</t>
  </si>
  <si>
    <t>ENSG00000050438</t>
  </si>
  <si>
    <t>SLC4A8</t>
  </si>
  <si>
    <t>51391317</t>
  </si>
  <si>
    <t>51515763</t>
  </si>
  <si>
    <t>17980</t>
  </si>
  <si>
    <t>solute carrier family 4 member 8 [Source:HGNC Symbol;Acc:HGNC:11034]</t>
  </si>
  <si>
    <t>ENSG00000050748</t>
  </si>
  <si>
    <t>MAPK9</t>
  </si>
  <si>
    <t>180233143</t>
  </si>
  <si>
    <t>180292099</t>
  </si>
  <si>
    <t>8955</t>
  </si>
  <si>
    <t>mitogen-activated protein kinase 9 [Source:HGNC Symbol;Acc:HGNC:6886]</t>
  </si>
  <si>
    <t>ENSG00000050820</t>
  </si>
  <si>
    <t>BCAR1</t>
  </si>
  <si>
    <t>75228187</t>
  </si>
  <si>
    <t>75268053</t>
  </si>
  <si>
    <t>9178</t>
  </si>
  <si>
    <t>BCAR1, Cas family scaffolding protein [Source:HGNC Symbol;Acc:HGNC:971]</t>
  </si>
  <si>
    <t>ENSG00000051009</t>
  </si>
  <si>
    <t>FAM160A2</t>
  </si>
  <si>
    <t>6211335</t>
  </si>
  <si>
    <t>6234711</t>
  </si>
  <si>
    <t>4736</t>
  </si>
  <si>
    <t>family with sequence similarity 160 member A2 [Source:HGNC Symbol;Acc:HGNC:25378]</t>
  </si>
  <si>
    <t>ENSG00000051108</t>
  </si>
  <si>
    <t>HERPUD1</t>
  </si>
  <si>
    <t>56932048</t>
  </si>
  <si>
    <t>56944863</t>
  </si>
  <si>
    <t>5155</t>
  </si>
  <si>
    <t>homocysteine inducible ER protein with ubiquitin like domain 1 [Source:HGNC Symbol;Acc:HGNC:13744]</t>
  </si>
  <si>
    <t>ENSG00000051128</t>
  </si>
  <si>
    <t>HOMER3</t>
  </si>
  <si>
    <t>18929201</t>
  </si>
  <si>
    <t>18941261</t>
  </si>
  <si>
    <t>3422</t>
  </si>
  <si>
    <t>homer scaffolding protein 3 [Source:HGNC Symbol;Acc:HGNC:17514]</t>
  </si>
  <si>
    <t>ENSG00000051180</t>
  </si>
  <si>
    <t>RAD51</t>
  </si>
  <si>
    <t>40694774</t>
  </si>
  <si>
    <t>40732339</t>
  </si>
  <si>
    <t>RAD51 recombinase [Source:HGNC Symbol;Acc:HGNC:9817]</t>
  </si>
  <si>
    <t>ENSG00000051341</t>
  </si>
  <si>
    <t>POLQ</t>
  </si>
  <si>
    <t>121431427</t>
  </si>
  <si>
    <t>121546641</t>
  </si>
  <si>
    <t>9400</t>
  </si>
  <si>
    <t>DNA polymerase theta [Source:HGNC Symbol;Acc:HGNC:9186]</t>
  </si>
  <si>
    <t>ENSG00000051382</t>
  </si>
  <si>
    <t>PIK3CB</t>
  </si>
  <si>
    <t>138652699</t>
  </si>
  <si>
    <t>138834938</t>
  </si>
  <si>
    <t>7850</t>
  </si>
  <si>
    <t>phosphatidylinositol-4,5-bisphosphate 3-kinase catalytic subunit beta [Source:HGNC Symbol;Acc:HGNC:8976]</t>
  </si>
  <si>
    <t>ENSG00000051523</t>
  </si>
  <si>
    <t>CYBA</t>
  </si>
  <si>
    <t>88643283</t>
  </si>
  <si>
    <t>88651152</t>
  </si>
  <si>
    <t>3357</t>
  </si>
  <si>
    <t>cytochrome b-245 alpha chain [Source:HGNC Symbol;Acc:HGNC:2577]</t>
  </si>
  <si>
    <t>ENSG00000051596</t>
  </si>
  <si>
    <t>THOC3</t>
  </si>
  <si>
    <t>175917873</t>
  </si>
  <si>
    <t>176034680</t>
  </si>
  <si>
    <t>3453</t>
  </si>
  <si>
    <t>THO complex 3 [Source:HGNC Symbol;Acc:HGNC:19072]</t>
  </si>
  <si>
    <t>ENSG00000051620</t>
  </si>
  <si>
    <t>HEBP2</t>
  </si>
  <si>
    <t>138403531</t>
  </si>
  <si>
    <t>138422197</t>
  </si>
  <si>
    <t>10356</t>
  </si>
  <si>
    <t>heme binding protein 2 [Source:HGNC Symbol;Acc:HGNC:15716]</t>
  </si>
  <si>
    <t>ENSG00000051825</t>
  </si>
  <si>
    <t>MPHOSPH9</t>
  </si>
  <si>
    <t>123152320</t>
  </si>
  <si>
    <t>123244014</t>
  </si>
  <si>
    <t>10304</t>
  </si>
  <si>
    <t>M-phase phosphoprotein 9 [Source:HGNC Symbol;Acc:HGNC:7215]</t>
  </si>
  <si>
    <t>ENSG00000052126</t>
  </si>
  <si>
    <t>PLEKHA5</t>
  </si>
  <si>
    <t>19129752</t>
  </si>
  <si>
    <t>19376400</t>
  </si>
  <si>
    <t>12558</t>
  </si>
  <si>
    <t>pleckstrin homology domain containing A5 [Source:HGNC Symbol;Acc:HGNC:30036]</t>
  </si>
  <si>
    <t>ENSG00000052723</t>
  </si>
  <si>
    <t>SIKE1</t>
  </si>
  <si>
    <t>114769479</t>
  </si>
  <si>
    <t>114780685</t>
  </si>
  <si>
    <t>5894</t>
  </si>
  <si>
    <t>suppressor of IKBKE 1 [Source:HGNC Symbol;Acc:HGNC:26119]</t>
  </si>
  <si>
    <t>ENSG00000052749</t>
  </si>
  <si>
    <t>RRP12</t>
  </si>
  <si>
    <t>97356358</t>
  </si>
  <si>
    <t>97426076</t>
  </si>
  <si>
    <t>8529</t>
  </si>
  <si>
    <t>ribosomal RNA processing 12 homolog [Source:HGNC Symbol;Acc:HGNC:29100]</t>
  </si>
  <si>
    <t>ENSG00000052795</t>
  </si>
  <si>
    <t>FNIP2</t>
  </si>
  <si>
    <t>158769138</t>
  </si>
  <si>
    <t>158908049</t>
  </si>
  <si>
    <t>10868</t>
  </si>
  <si>
    <t>folliculin interacting protein 2 [Source:HGNC Symbol;Acc:HGNC:29280]</t>
  </si>
  <si>
    <t>ENSG00000052802</t>
  </si>
  <si>
    <t>MSMO1</t>
  </si>
  <si>
    <t>165327623</t>
  </si>
  <si>
    <t>165343160</t>
  </si>
  <si>
    <t>2892</t>
  </si>
  <si>
    <t>methylsterol monooxygenase 1 [Source:HGNC Symbol;Acc:HGNC:10545]</t>
  </si>
  <si>
    <t>ENSG00000052841</t>
  </si>
  <si>
    <t>TTC17</t>
  </si>
  <si>
    <t>43358932</t>
  </si>
  <si>
    <t>43494933</t>
  </si>
  <si>
    <t>11284</t>
  </si>
  <si>
    <t>tetratricopeptide repeat domain 17 [Source:HGNC Symbol;Acc:HGNC:25596]</t>
  </si>
  <si>
    <t>ENSG00000053254</t>
  </si>
  <si>
    <t>FOXN3</t>
  </si>
  <si>
    <t>89124871</t>
  </si>
  <si>
    <t>89619149</t>
  </si>
  <si>
    <t>11033</t>
  </si>
  <si>
    <t>forkhead box N3 [Source:HGNC Symbol;Acc:HGNC:1928]</t>
  </si>
  <si>
    <t>ENSG00000053371</t>
  </si>
  <si>
    <t>AKR7A2</t>
  </si>
  <si>
    <t>19303965</t>
  </si>
  <si>
    <t>19312146</t>
  </si>
  <si>
    <t>1781</t>
  </si>
  <si>
    <t>aldo-keto reductase family 7 member A2 [Source:HGNC Symbol;Acc:HGNC:389]</t>
  </si>
  <si>
    <t>ENSG00000053372</t>
  </si>
  <si>
    <t>MRTO4</t>
  </si>
  <si>
    <t>19251539</t>
  </si>
  <si>
    <t>19260128</t>
  </si>
  <si>
    <t>2822</t>
  </si>
  <si>
    <t>MRT4 homolog, ribosome maturation factor [Source:HGNC Symbol;Acc:HGNC:18477]</t>
  </si>
  <si>
    <t>ENSG00000053438</t>
  </si>
  <si>
    <t>NNAT</t>
  </si>
  <si>
    <t>37521215</t>
  </si>
  <si>
    <t>37523693</t>
  </si>
  <si>
    <t>1297</t>
  </si>
  <si>
    <t>neuronatin [Source:HGNC Symbol;Acc:HGNC:7860]</t>
  </si>
  <si>
    <t>ENSG00000053501</t>
  </si>
  <si>
    <t>USE1</t>
  </si>
  <si>
    <t>17215346</t>
  </si>
  <si>
    <t>17219829</t>
  </si>
  <si>
    <t>2431</t>
  </si>
  <si>
    <t>unconventional SNARE in the ER 1 [Source:HGNC Symbol;Acc:HGNC:30882]</t>
  </si>
  <si>
    <t>ENSG00000053524</t>
  </si>
  <si>
    <t>MCF2L2</t>
  </si>
  <si>
    <t>183178043</t>
  </si>
  <si>
    <t>183428778</t>
  </si>
  <si>
    <t>20568</t>
  </si>
  <si>
    <t>MCF.2 cell line derived transforming sequence-like 2 [Source:HGNC Symbol;Acc:HGNC:30319]</t>
  </si>
  <si>
    <t>ENSG00000053747</t>
  </si>
  <si>
    <t>LAMA3</t>
  </si>
  <si>
    <t>23689443</t>
  </si>
  <si>
    <t>23955066</t>
  </si>
  <si>
    <t>80</t>
  </si>
  <si>
    <t>13522</t>
  </si>
  <si>
    <t>laminin subunit alpha 3 [Source:HGNC Symbol;Acc:HGNC:6483]</t>
  </si>
  <si>
    <t>ENSG00000053770</t>
  </si>
  <si>
    <t>AP5M1</t>
  </si>
  <si>
    <t>57268909</t>
  </si>
  <si>
    <t>57298742</t>
  </si>
  <si>
    <t>13034</t>
  </si>
  <si>
    <t>adaptor related protein complex 5 mu 1 subunit [Source:HGNC Symbol;Acc:HGNC:20192]</t>
  </si>
  <si>
    <t>ENSG00000053900</t>
  </si>
  <si>
    <t>ANAPC4</t>
  </si>
  <si>
    <t>25377213</t>
  </si>
  <si>
    <t>25418498</t>
  </si>
  <si>
    <t>7494</t>
  </si>
  <si>
    <t>anaphase promoting complex subunit 4 [Source:HGNC Symbol;Acc:HGNC:19990]</t>
  </si>
  <si>
    <t>ENSG00000054116</t>
  </si>
  <si>
    <t>TRAPPC3</t>
  </si>
  <si>
    <t>36136570</t>
  </si>
  <si>
    <t>36156053</t>
  </si>
  <si>
    <t>3527</t>
  </si>
  <si>
    <t>trafficking protein particle complex 3 [Source:HGNC Symbol;Acc:HGNC:19942]</t>
  </si>
  <si>
    <t>ENSG00000054118</t>
  </si>
  <si>
    <t>THRAP3</t>
  </si>
  <si>
    <t>36224416</t>
  </si>
  <si>
    <t>36305357</t>
  </si>
  <si>
    <t>thyroid hormone receptor associated protein 3 [Source:HGNC Symbol;Acc:HGNC:22964]</t>
  </si>
  <si>
    <t>ENSG00000054148</t>
  </si>
  <si>
    <t>PHPT1</t>
  </si>
  <si>
    <t>136848724</t>
  </si>
  <si>
    <t>136851027</t>
  </si>
  <si>
    <t>1612</t>
  </si>
  <si>
    <t>phosphohistidine phosphatase 1 [Source:HGNC Symbol;Acc:HGNC:30033]</t>
  </si>
  <si>
    <t>ENSG00000054219</t>
  </si>
  <si>
    <t>LY75</t>
  </si>
  <si>
    <t>159803355</t>
  </si>
  <si>
    <t>159904749</t>
  </si>
  <si>
    <t>8798</t>
  </si>
  <si>
    <t>lymphocyte antigen 75 [Source:HGNC Symbol;Acc:HGNC:6729]</t>
  </si>
  <si>
    <t>ENSG00000054267</t>
  </si>
  <si>
    <t>ARID4B</t>
  </si>
  <si>
    <t>235131634</t>
  </si>
  <si>
    <t>235328219</t>
  </si>
  <si>
    <t>11073</t>
  </si>
  <si>
    <t>AT-rich interaction domain 4B [Source:HGNC Symbol;Acc:HGNC:15550]</t>
  </si>
  <si>
    <t>ENSG00000054277</t>
  </si>
  <si>
    <t>OPN3</t>
  </si>
  <si>
    <t>241590102</t>
  </si>
  <si>
    <t>241677376</t>
  </si>
  <si>
    <t>3716</t>
  </si>
  <si>
    <t>opsin 3 [Source:HGNC Symbol;Acc:HGNC:14007]</t>
  </si>
  <si>
    <t>ENSG00000054282</t>
  </si>
  <si>
    <t>SDCCAG8</t>
  </si>
  <si>
    <t>243256034</t>
  </si>
  <si>
    <t>243500092</t>
  </si>
  <si>
    <t>5322</t>
  </si>
  <si>
    <t>serologically defined colon cancer antigen 8 [Source:HGNC Symbol;Acc:HGNC:10671]</t>
  </si>
  <si>
    <t>ENSG00000054392</t>
  </si>
  <si>
    <t>HHAT</t>
  </si>
  <si>
    <t>210328252</t>
  </si>
  <si>
    <t>210676296</t>
  </si>
  <si>
    <t>6641</t>
  </si>
  <si>
    <t>hedgehog acyltransferase [Source:HGNC Symbol;Acc:HGNC:18270]</t>
  </si>
  <si>
    <t>ENSG00000054523</t>
  </si>
  <si>
    <t>KIF1B</t>
  </si>
  <si>
    <t>10210805</t>
  </si>
  <si>
    <t>10381603</t>
  </si>
  <si>
    <t>17720</t>
  </si>
  <si>
    <t>kinesin family member 1B [Source:HGNC Symbol;Acc:HGNC:16636]</t>
  </si>
  <si>
    <t>ENSG00000054598</t>
  </si>
  <si>
    <t>FOXC1</t>
  </si>
  <si>
    <t>1609972</t>
  </si>
  <si>
    <t>1613897</t>
  </si>
  <si>
    <t>3926</t>
  </si>
  <si>
    <t>forkhead box C1 [Source:HGNC Symbol;Acc:HGNC:3800]</t>
  </si>
  <si>
    <t>ENSG00000054611</t>
  </si>
  <si>
    <t>TBC1D22A</t>
  </si>
  <si>
    <t>46762617</t>
  </si>
  <si>
    <t>47175699</t>
  </si>
  <si>
    <t>5315</t>
  </si>
  <si>
    <t>TBC1 domain family member 22A [Source:HGNC Symbol;Acc:HGNC:1309]</t>
  </si>
  <si>
    <t>ENSG00000054654</t>
  </si>
  <si>
    <t>SYNE2</t>
  </si>
  <si>
    <t>63852983</t>
  </si>
  <si>
    <t>64226433</t>
  </si>
  <si>
    <t>130</t>
  </si>
  <si>
    <t>31374</t>
  </si>
  <si>
    <t>spectrin repeat containing nuclear envelope protein 2 [Source:HGNC Symbol;Acc:HGNC:17084]</t>
  </si>
  <si>
    <t>ENSG00000054690</t>
  </si>
  <si>
    <t>PLEKHH1</t>
  </si>
  <si>
    <t>67533301</t>
  </si>
  <si>
    <t>67589612</t>
  </si>
  <si>
    <t>10817</t>
  </si>
  <si>
    <t>pleckstrin homology, MyTH4 and FERM domain containing H1 [Source:HGNC Symbol;Acc:HGNC:17733]</t>
  </si>
  <si>
    <t>ENSG00000054793</t>
  </si>
  <si>
    <t>ATP9A</t>
  </si>
  <si>
    <t>51596514</t>
  </si>
  <si>
    <t>51768634</t>
  </si>
  <si>
    <t>8317</t>
  </si>
  <si>
    <t>ATPase phospholipid transporting 9A (putative) [Source:HGNC Symbol;Acc:HGNC:13540]</t>
  </si>
  <si>
    <t>ENSG00000054965</t>
  </si>
  <si>
    <t>FAM168A</t>
  </si>
  <si>
    <t>73400487</t>
  </si>
  <si>
    <t>73598189</t>
  </si>
  <si>
    <t>7887</t>
  </si>
  <si>
    <t>family with sequence similarity 168 member A [Source:HGNC Symbol;Acc:HGNC:28999]</t>
  </si>
  <si>
    <t>ENSG00000054967</t>
  </si>
  <si>
    <t>RELT</t>
  </si>
  <si>
    <t>73376264</t>
  </si>
  <si>
    <t>73397474</t>
  </si>
  <si>
    <t>6322</t>
  </si>
  <si>
    <t>RELT tumor necrosis factor receptor [Source:HGNC Symbol;Acc:HGNC:13764]</t>
  </si>
  <si>
    <t>ENSG00000054983</t>
  </si>
  <si>
    <t>GALC</t>
  </si>
  <si>
    <t>87837820</t>
  </si>
  <si>
    <t>87993665</t>
  </si>
  <si>
    <t>6825</t>
  </si>
  <si>
    <t>galactosylceramidase [Source:HGNC Symbol;Acc:HGNC:4115]</t>
  </si>
  <si>
    <t>ENSG00000055044</t>
  </si>
  <si>
    <t>NOP58</t>
  </si>
  <si>
    <t>202265716</t>
  </si>
  <si>
    <t>202303666</t>
  </si>
  <si>
    <t>NOP58 ribonucleoprotein [Source:HGNC Symbol;Acc:HGNC:29926]</t>
  </si>
  <si>
    <t>ENSG00000055070</t>
  </si>
  <si>
    <t>SZRD1</t>
  </si>
  <si>
    <t>16352575</t>
  </si>
  <si>
    <t>16398145</t>
  </si>
  <si>
    <t>4747</t>
  </si>
  <si>
    <t>SUZ RNA binding domain containing 1 [Source:HGNC Symbol;Acc:HGNC:30232]</t>
  </si>
  <si>
    <t>ENSG00000055130</t>
  </si>
  <si>
    <t>CUL1</t>
  </si>
  <si>
    <t>148697914</t>
  </si>
  <si>
    <t>148801036</t>
  </si>
  <si>
    <t>3548</t>
  </si>
  <si>
    <t>cullin 1 [Source:HGNC Symbol;Acc:HGNC:2551]</t>
  </si>
  <si>
    <t>ENSG00000055147</t>
  </si>
  <si>
    <t>FAM114A2</t>
  </si>
  <si>
    <t>153990128</t>
  </si>
  <si>
    <t>154038936</t>
  </si>
  <si>
    <t>6543</t>
  </si>
  <si>
    <t>family with sequence similarity 114 member A2 [Source:HGNC Symbol;Acc:HGNC:1333]</t>
  </si>
  <si>
    <t>ENSG00000055163</t>
  </si>
  <si>
    <t>CYFIP2</t>
  </si>
  <si>
    <t>157266079</t>
  </si>
  <si>
    <t>157395595</t>
  </si>
  <si>
    <t>10498</t>
  </si>
  <si>
    <t>cytoplasmic FMR1 interacting protein 2 [Source:HGNC Symbol;Acc:HGNC:13760]</t>
  </si>
  <si>
    <t>ENSG00000055208</t>
  </si>
  <si>
    <t>TAB2</t>
  </si>
  <si>
    <t>149218641</t>
  </si>
  <si>
    <t>149411613</t>
  </si>
  <si>
    <t>6010</t>
  </si>
  <si>
    <t>TGF-beta activated kinase 1/MAP3K7 binding protein 2 [Source:HGNC Symbol;Acc:HGNC:17075]</t>
  </si>
  <si>
    <t>ENSG00000055211</t>
  </si>
  <si>
    <t>GINM1</t>
  </si>
  <si>
    <t>149566294</t>
  </si>
  <si>
    <t>149591748</t>
  </si>
  <si>
    <t>2248</t>
  </si>
  <si>
    <t>glycoprotein integral membrane 1 [Source:HGNC Symbol;Acc:HGNC:21074]</t>
  </si>
  <si>
    <t>ENSG00000055332</t>
  </si>
  <si>
    <t>EIF2AK2</t>
  </si>
  <si>
    <t>37099210</t>
  </si>
  <si>
    <t>37157065</t>
  </si>
  <si>
    <t>10753</t>
  </si>
  <si>
    <t>eukaryotic translation initiation factor 2 alpha kinase 2 [Source:HGNC Symbol;Acc:HGNC:9437]</t>
  </si>
  <si>
    <t>ENSG00000055483</t>
  </si>
  <si>
    <t>USP36</t>
  </si>
  <si>
    <t>78787381</t>
  </si>
  <si>
    <t>78841441</t>
  </si>
  <si>
    <t>ubiquitin specific peptidase 36 [Source:HGNC Symbol;Acc:HGNC:20062]</t>
  </si>
  <si>
    <t>ENSG00000055609</t>
  </si>
  <si>
    <t>KMT2C</t>
  </si>
  <si>
    <t>152134922</t>
  </si>
  <si>
    <t>152436005</t>
  </si>
  <si>
    <t>60</t>
  </si>
  <si>
    <t>20114</t>
  </si>
  <si>
    <t>lysine methyltransferase 2C [Source:HGNC Symbol;Acc:HGNC:13726]</t>
  </si>
  <si>
    <t>ENSG00000055813</t>
  </si>
  <si>
    <t>CCDC85A</t>
  </si>
  <si>
    <t>56184123</t>
  </si>
  <si>
    <t>56386173</t>
  </si>
  <si>
    <t>3982</t>
  </si>
  <si>
    <t>coiled-coil domain containing 85A [Source:HGNC Symbol;Acc:HGNC:29400]</t>
  </si>
  <si>
    <t>ENSG00000055917</t>
  </si>
  <si>
    <t>PUM2</t>
  </si>
  <si>
    <t>20248691</t>
  </si>
  <si>
    <t>20352234</t>
  </si>
  <si>
    <t>6978</t>
  </si>
  <si>
    <t>pumilio RNA binding family member 2 [Source:HGNC Symbol;Acc:HGNC:14958]</t>
  </si>
  <si>
    <t>ENSG00000055950</t>
  </si>
  <si>
    <t>MRPL43</t>
  </si>
  <si>
    <t>100969458</t>
  </si>
  <si>
    <t>100987515</t>
  </si>
  <si>
    <t>3573</t>
  </si>
  <si>
    <t>mitochondrial ribosomal protein L43 [Source:HGNC Symbol;Acc:HGNC:14517]</t>
  </si>
  <si>
    <t>ENSG00000056050</t>
  </si>
  <si>
    <t>HPF1</t>
  </si>
  <si>
    <t>169729465</t>
  </si>
  <si>
    <t>169757953</t>
  </si>
  <si>
    <t>1436</t>
  </si>
  <si>
    <t>histone PARylation factor 1 [Source:HGNC Symbol;Acc:HGNC:26051]</t>
  </si>
  <si>
    <t>ENSG00000056097</t>
  </si>
  <si>
    <t>ZFR</t>
  </si>
  <si>
    <t>32354350</t>
  </si>
  <si>
    <t>32444761</t>
  </si>
  <si>
    <t>6792</t>
  </si>
  <si>
    <t>zinc finger RNA binding protein [Source:HGNC Symbol;Acc:HGNC:17277]</t>
  </si>
  <si>
    <t>ENSG00000056277</t>
  </si>
  <si>
    <t>ZNF280C</t>
  </si>
  <si>
    <t>130202711</t>
  </si>
  <si>
    <t>130268899</t>
  </si>
  <si>
    <t>4634</t>
  </si>
  <si>
    <t>zinc finger protein 280C [Source:HGNC Symbol;Acc:HGNC:25955]</t>
  </si>
  <si>
    <t>ENSG00000056558</t>
  </si>
  <si>
    <t>TRAF1</t>
  </si>
  <si>
    <t>120902393</t>
  </si>
  <si>
    <t>120929173</t>
  </si>
  <si>
    <t>6449</t>
  </si>
  <si>
    <t>TNF receptor associated factor 1 [Source:HGNC Symbol;Acc:HGNC:12031]</t>
  </si>
  <si>
    <t>ENSG00000056586</t>
  </si>
  <si>
    <t>RC3H2</t>
  </si>
  <si>
    <t>122844556</t>
  </si>
  <si>
    <t>122905341</t>
  </si>
  <si>
    <t>11545</t>
  </si>
  <si>
    <t>ring finger and CCCH-type domains 2 [Source:HGNC Symbol;Acc:HGNC:21461]</t>
  </si>
  <si>
    <t>ENSG00000056972</t>
  </si>
  <si>
    <t>TRAF3IP2</t>
  </si>
  <si>
    <t>111556454</t>
  </si>
  <si>
    <t>111606278</t>
  </si>
  <si>
    <t>6553</t>
  </si>
  <si>
    <t>TRAF3 interacting protein 2 [Source:HGNC Symbol;Acc:HGNC:1343]</t>
  </si>
  <si>
    <t>ENSG00000056998</t>
  </si>
  <si>
    <t>GYG2</t>
  </si>
  <si>
    <t>2828788</t>
  </si>
  <si>
    <t>2882820</t>
  </si>
  <si>
    <t>3655</t>
  </si>
  <si>
    <t>glycogenin 2 [Source:HGNC Symbol;Acc:HGNC:4700]</t>
  </si>
  <si>
    <t>ENSG00000057019</t>
  </si>
  <si>
    <t>DCBLD2</t>
  </si>
  <si>
    <t>98795941</t>
  </si>
  <si>
    <t>98901689</t>
  </si>
  <si>
    <t>11274</t>
  </si>
  <si>
    <t>discoidin, CUB and LCCL domain containing 2 [Source:HGNC Symbol;Acc:HGNC:24627]</t>
  </si>
  <si>
    <t>ENSG00000057252</t>
  </si>
  <si>
    <t>SOAT1</t>
  </si>
  <si>
    <t>179293714</t>
  </si>
  <si>
    <t>179358680</t>
  </si>
  <si>
    <t>7005</t>
  </si>
  <si>
    <t>sterol O-acyltransferase 1 [Source:HGNC Symbol;Acc:HGNC:11177]</t>
  </si>
  <si>
    <t>ENSG00000057294</t>
  </si>
  <si>
    <t>PKP2</t>
  </si>
  <si>
    <t>32790745</t>
  </si>
  <si>
    <t>32896840</t>
  </si>
  <si>
    <t>7043</t>
  </si>
  <si>
    <t>plakophilin 2 [Source:HGNC Symbol;Acc:HGNC:9024]</t>
  </si>
  <si>
    <t>ENSG00000057468</t>
  </si>
  <si>
    <t>MSH4</t>
  </si>
  <si>
    <t>75796882</t>
  </si>
  <si>
    <t>75913238</t>
  </si>
  <si>
    <t>3266</t>
  </si>
  <si>
    <t>mutS homolog 4 [Source:HGNC Symbol;Acc:HGNC:7327]</t>
  </si>
  <si>
    <t>ENSG00000057608</t>
  </si>
  <si>
    <t>GDI2</t>
  </si>
  <si>
    <t>5765223</t>
  </si>
  <si>
    <t>5842132</t>
  </si>
  <si>
    <t>4033</t>
  </si>
  <si>
    <t>GDP dissociation inhibitor 2 [Source:HGNC Symbol;Acc:HGNC:4227]</t>
  </si>
  <si>
    <t>ENSG00000057657</t>
  </si>
  <si>
    <t>PRDM1</t>
  </si>
  <si>
    <t>106086320</t>
  </si>
  <si>
    <t>106109939</t>
  </si>
  <si>
    <t>6369</t>
  </si>
  <si>
    <t>PR/SET domain 1 [Source:HGNC Symbol;Acc:HGNC:9346]</t>
  </si>
  <si>
    <t>ENSG00000057663</t>
  </si>
  <si>
    <t>ATG5</t>
  </si>
  <si>
    <t>106045423</t>
  </si>
  <si>
    <t>106325791</t>
  </si>
  <si>
    <t>5517</t>
  </si>
  <si>
    <t>autophagy related 5 [Source:HGNC Symbol;Acc:HGNC:589]</t>
  </si>
  <si>
    <t>ENSG00000057704</t>
  </si>
  <si>
    <t>TMCC3</t>
  </si>
  <si>
    <t>94567124</t>
  </si>
  <si>
    <t>94650562</t>
  </si>
  <si>
    <t>6515</t>
  </si>
  <si>
    <t>transmembrane and coiled-coil domain family 3 [Source:HGNC Symbol;Acc:HGNC:29199]</t>
  </si>
  <si>
    <t>ENSG00000057757</t>
  </si>
  <si>
    <t>PITHD1</t>
  </si>
  <si>
    <t>23778405</t>
  </si>
  <si>
    <t>23788232</t>
  </si>
  <si>
    <t>2186</t>
  </si>
  <si>
    <t>PITH domain containing 1 [Source:HGNC Symbol;Acc:HGNC:25022]</t>
  </si>
  <si>
    <t>ENSG00000057935</t>
  </si>
  <si>
    <t>MTA3</t>
  </si>
  <si>
    <t>42494569</t>
  </si>
  <si>
    <t>42756947</t>
  </si>
  <si>
    <t>10580</t>
  </si>
  <si>
    <t>metastasis associated 1 family member 3 [Source:HGNC Symbol;Acc:HGNC:23784]</t>
  </si>
  <si>
    <t>ENSG00000058056</t>
  </si>
  <si>
    <t>USP13</t>
  </si>
  <si>
    <t>179652755</t>
  </si>
  <si>
    <t>179789401</t>
  </si>
  <si>
    <t>ubiquitin specific peptidase 13 (isopeptidase T-3) [Source:HGNC Symbol;Acc:HGNC:12611]</t>
  </si>
  <si>
    <t>ENSG00000058063</t>
  </si>
  <si>
    <t>ATP11B</t>
  </si>
  <si>
    <t>182793500</t>
  </si>
  <si>
    <t>182921635</t>
  </si>
  <si>
    <t>9196</t>
  </si>
  <si>
    <t>ATPase phospholipid transporting 11B (putative) [Source:HGNC Symbol;Acc:HGNC:13553]</t>
  </si>
  <si>
    <t>ENSG00000058085</t>
  </si>
  <si>
    <t>LAMC2</t>
  </si>
  <si>
    <t>183186238</t>
  </si>
  <si>
    <t>183244900</t>
  </si>
  <si>
    <t>laminin subunit gamma 2 [Source:HGNC Symbol;Acc:HGNC:6493]</t>
  </si>
  <si>
    <t>ENSG00000058091</t>
  </si>
  <si>
    <t>CDK14</t>
  </si>
  <si>
    <t>90466424</t>
  </si>
  <si>
    <t>91210590</t>
  </si>
  <si>
    <t>6841</t>
  </si>
  <si>
    <t>cyclin dependent kinase 14 [Source:HGNC Symbol;Acc:HGNC:8883]</t>
  </si>
  <si>
    <t>ENSG00000058262</t>
  </si>
  <si>
    <t>SEC61A1</t>
  </si>
  <si>
    <t>128051641</t>
  </si>
  <si>
    <t>128071683</t>
  </si>
  <si>
    <t>4697</t>
  </si>
  <si>
    <t>Sec61 translocon alpha 1 subunit [Source:HGNC Symbol;Acc:HGNC:18276]</t>
  </si>
  <si>
    <t>ENSG00000058272</t>
  </si>
  <si>
    <t>PPP1R12A</t>
  </si>
  <si>
    <t>79773563</t>
  </si>
  <si>
    <t>79935460</t>
  </si>
  <si>
    <t>11815</t>
  </si>
  <si>
    <t>protein phosphatase 1 regulatory subunit 12A [Source:HGNC Symbol;Acc:HGNC:7618]</t>
  </si>
  <si>
    <t>ENSG00000058404</t>
  </si>
  <si>
    <t>CAMK2B</t>
  </si>
  <si>
    <t>44217150</t>
  </si>
  <si>
    <t>44334577</t>
  </si>
  <si>
    <t>8159</t>
  </si>
  <si>
    <t>calcium/calmodulin dependent protein kinase II beta [Source:HGNC Symbol;Acc:HGNC:1461]</t>
  </si>
  <si>
    <t>ENSG00000058453</t>
  </si>
  <si>
    <t>CROCC</t>
  </si>
  <si>
    <t>16740273</t>
  </si>
  <si>
    <t>16972979</t>
  </si>
  <si>
    <t>8871</t>
  </si>
  <si>
    <t>ciliary rootlet coiled-coil, rootletin [Source:HGNC Symbol;Acc:HGNC:21299]</t>
  </si>
  <si>
    <t>ENSG00000058600</t>
  </si>
  <si>
    <t>POLR3E</t>
  </si>
  <si>
    <t>22297375</t>
  </si>
  <si>
    <t>22335103</t>
  </si>
  <si>
    <t>9488</t>
  </si>
  <si>
    <t>RNA polymerase III subunit E [Source:HGNC Symbol;Acc:HGNC:30347]</t>
  </si>
  <si>
    <t>ENSG00000058668</t>
  </si>
  <si>
    <t>ATP2B4</t>
  </si>
  <si>
    <t>203626561</t>
  </si>
  <si>
    <t>203744081</t>
  </si>
  <si>
    <t>9721</t>
  </si>
  <si>
    <t>ATPase plasma membrane Ca2+ transporting 4 [Source:HGNC Symbol;Acc:HGNC:817]</t>
  </si>
  <si>
    <t>ENSG00000058673</t>
  </si>
  <si>
    <t>ZC3H11A</t>
  </si>
  <si>
    <t>203795654</t>
  </si>
  <si>
    <t>203854999</t>
  </si>
  <si>
    <t>12798</t>
  </si>
  <si>
    <t>zinc finger CCCH-type containing 11A [Source:HGNC Symbol;Acc:HGNC:29093]</t>
  </si>
  <si>
    <t>ENSG00000058729</t>
  </si>
  <si>
    <t>RIOK2</t>
  </si>
  <si>
    <t>97160867</t>
  </si>
  <si>
    <t>97183260</t>
  </si>
  <si>
    <t>5502</t>
  </si>
  <si>
    <t>RIO kinase 2 [Source:HGNC Symbol;Acc:HGNC:18999]</t>
  </si>
  <si>
    <t>ENSG00000058799</t>
  </si>
  <si>
    <t>YIPF1</t>
  </si>
  <si>
    <t>53851719</t>
  </si>
  <si>
    <t>53889834</t>
  </si>
  <si>
    <t>2072</t>
  </si>
  <si>
    <t>Yip1 domain family member 1 [Source:HGNC Symbol;Acc:HGNC:25231]</t>
  </si>
  <si>
    <t>ENSG00000058804</t>
  </si>
  <si>
    <t>NDC1</t>
  </si>
  <si>
    <t>53765460</t>
  </si>
  <si>
    <t>53838860</t>
  </si>
  <si>
    <t>NDC1 transmembrane nucleoporin [Source:HGNC Symbol;Acc:HGNC:25525]</t>
  </si>
  <si>
    <t>ENSG00000058866</t>
  </si>
  <si>
    <t>DGKG</t>
  </si>
  <si>
    <t>186105668</t>
  </si>
  <si>
    <t>186362237</t>
  </si>
  <si>
    <t>diacylglycerol kinase gamma [Source:HGNC Symbol;Acc:HGNC:2853]</t>
  </si>
  <si>
    <t>ENSG00000059122</t>
  </si>
  <si>
    <t>FLYWCH1</t>
  </si>
  <si>
    <t>2911937</t>
  </si>
  <si>
    <t>2951208</t>
  </si>
  <si>
    <t>8419</t>
  </si>
  <si>
    <t>FLYWCH-type zinc finger 1 [Source:HGNC Symbol;Acc:HGNC:25404]</t>
  </si>
  <si>
    <t>ENSG00000059145</t>
  </si>
  <si>
    <t>UNKL</t>
  </si>
  <si>
    <t>1363205</t>
  </si>
  <si>
    <t>1414751</t>
  </si>
  <si>
    <t>unkempt family like zinc finger [Source:HGNC Symbol;Acc:HGNC:14184]</t>
  </si>
  <si>
    <t>ENSG00000059377</t>
  </si>
  <si>
    <t>TBXAS1</t>
  </si>
  <si>
    <t>139777051</t>
  </si>
  <si>
    <t>140020325</t>
  </si>
  <si>
    <t>6200</t>
  </si>
  <si>
    <t>thromboxane A synthase 1 [Source:HGNC Symbol;Acc:HGNC:11609]</t>
  </si>
  <si>
    <t>ENSG00000059378</t>
  </si>
  <si>
    <t>PARP12</t>
  </si>
  <si>
    <t>140023744</t>
  </si>
  <si>
    <t>140063721</t>
  </si>
  <si>
    <t>6285</t>
  </si>
  <si>
    <t>poly(ADP-ribose) polymerase family member 12 [Source:HGNC Symbol;Acc:HGNC:21919]</t>
  </si>
  <si>
    <t>ENSG00000059573</t>
  </si>
  <si>
    <t>ALDH18A1</t>
  </si>
  <si>
    <t>95605929</t>
  </si>
  <si>
    <t>95656706</t>
  </si>
  <si>
    <t>aldehyde dehydrogenase 18 family member A1 [Source:HGNC Symbol;Acc:HGNC:9722]</t>
  </si>
  <si>
    <t>ENSG00000059588</t>
  </si>
  <si>
    <t>TARBP1</t>
  </si>
  <si>
    <t>234391313</t>
  </si>
  <si>
    <t>234479103</t>
  </si>
  <si>
    <t>7743</t>
  </si>
  <si>
    <t>TAR (HIV-1) RNA binding protein 1 [Source:HGNC Symbol;Acc:HGNC:11568]</t>
  </si>
  <si>
    <t>ENSG00000059691</t>
  </si>
  <si>
    <t>GATB</t>
  </si>
  <si>
    <t>151670504</t>
  </si>
  <si>
    <t>151761023</t>
  </si>
  <si>
    <t>11757</t>
  </si>
  <si>
    <t>glutamyl-tRNA amidotransferase subunit B [Source:HGNC Symbol;Acc:HGNC:8849]</t>
  </si>
  <si>
    <t>ENSG00000059728</t>
  </si>
  <si>
    <t>MXD1</t>
  </si>
  <si>
    <t>69897688</t>
  </si>
  <si>
    <t>69942945</t>
  </si>
  <si>
    <t>6351</t>
  </si>
  <si>
    <t>MAX dimerization protein 1 [Source:HGNC Symbol;Acc:HGNC:6761]</t>
  </si>
  <si>
    <t>ENSG00000059758</t>
  </si>
  <si>
    <t>CDK17</t>
  </si>
  <si>
    <t>96278261</t>
  </si>
  <si>
    <t>96400560</t>
  </si>
  <si>
    <t>cyclin dependent kinase 17 [Source:HGNC Symbol;Acc:HGNC:8750]</t>
  </si>
  <si>
    <t>ENSG00000059769</t>
  </si>
  <si>
    <t>DNAJC25</t>
  </si>
  <si>
    <t>111631352</t>
  </si>
  <si>
    <t>111654351</t>
  </si>
  <si>
    <t>2586</t>
  </si>
  <si>
    <t>DnaJ heat shock protein family (Hsp40) member C25 [Source:HGNC Symbol;Acc:HGNC:34187]</t>
  </si>
  <si>
    <t>ENSG00000059804</t>
  </si>
  <si>
    <t>SLC2A3</t>
  </si>
  <si>
    <t>7919230</t>
  </si>
  <si>
    <t>7936275</t>
  </si>
  <si>
    <t>6159</t>
  </si>
  <si>
    <t>solute carrier family 2 member 3 [Source:HGNC Symbol;Acc:HGNC:11007]</t>
  </si>
  <si>
    <t>ENSG00000060069</t>
  </si>
  <si>
    <t>CTDP1</t>
  </si>
  <si>
    <t>79679801</t>
  </si>
  <si>
    <t>79756623</t>
  </si>
  <si>
    <t>7415</t>
  </si>
  <si>
    <t>CTD phosphatase subunit 1 [Source:HGNC Symbol;Acc:HGNC:2498]</t>
  </si>
  <si>
    <t>ENSG00000060138</t>
  </si>
  <si>
    <t>YBX3</t>
  </si>
  <si>
    <t>10699089</t>
  </si>
  <si>
    <t>10723312</t>
  </si>
  <si>
    <t>8610</t>
  </si>
  <si>
    <t>Y-box binding protein 3 [Source:HGNC Symbol;Acc:HGNC:2428]</t>
  </si>
  <si>
    <t>ENSG00000060140</t>
  </si>
  <si>
    <t>STYK1</t>
  </si>
  <si>
    <t>10618939</t>
  </si>
  <si>
    <t>10674318</t>
  </si>
  <si>
    <t>3424</t>
  </si>
  <si>
    <t>serine/threonine/tyrosine kinase 1 [Source:HGNC Symbol;Acc:HGNC:18889]</t>
  </si>
  <si>
    <t>ENSG00000060237</t>
  </si>
  <si>
    <t>WNK1</t>
  </si>
  <si>
    <t>752593</t>
  </si>
  <si>
    <t>911452</t>
  </si>
  <si>
    <t>14370</t>
  </si>
  <si>
    <t>WNK lysine deficient protein kinase 1 [Source:HGNC Symbol;Acc:HGNC:14540]</t>
  </si>
  <si>
    <t>ENSG00000060303</t>
  </si>
  <si>
    <t>RPS17P5</t>
  </si>
  <si>
    <t>50857255</t>
  </si>
  <si>
    <t>50857662</t>
  </si>
  <si>
    <t>408</t>
  </si>
  <si>
    <t>processed_pseudogene</t>
  </si>
  <si>
    <t>ribosomal protein S17 pseudogene 5 [Source:HGNC Symbol;Acc:HGNC:21352]</t>
  </si>
  <si>
    <t>ENSG00000060339</t>
  </si>
  <si>
    <t>CCAR1</t>
  </si>
  <si>
    <t>68721012</t>
  </si>
  <si>
    <t>68792377</t>
  </si>
  <si>
    <t>6059</t>
  </si>
  <si>
    <t>cell division cycle and apoptosis regulator 1 [Source:HGNC Symbol;Acc:HGNC:24236]</t>
  </si>
  <si>
    <t>ENSG00000060491</t>
  </si>
  <si>
    <t>OGFR</t>
  </si>
  <si>
    <t>62804835</t>
  </si>
  <si>
    <t>62814000</t>
  </si>
  <si>
    <t>4702</t>
  </si>
  <si>
    <t>opioid growth factor receptor [Source:HGNC Symbol;Acc:HGNC:15768]</t>
  </si>
  <si>
    <t>ENSG00000060642</t>
  </si>
  <si>
    <t>PIGV</t>
  </si>
  <si>
    <t>26787472</t>
  </si>
  <si>
    <t>26798398</t>
  </si>
  <si>
    <t>3382</t>
  </si>
  <si>
    <t>phosphatidylinositol glycan anchor biosynthesis class V [Source:HGNC Symbol;Acc:HGNC:26031]</t>
  </si>
  <si>
    <t>ENSG00000060656</t>
  </si>
  <si>
    <t>PTPRU</t>
  </si>
  <si>
    <t>29236516</t>
  </si>
  <si>
    <t>29326813</t>
  </si>
  <si>
    <t>6682</t>
  </si>
  <si>
    <t>protein tyrosine phosphatase, receptor type U [Source:HGNC Symbol;Acc:HGNC:9683]</t>
  </si>
  <si>
    <t>ENSG00000060688</t>
  </si>
  <si>
    <t>SNRNP40</t>
  </si>
  <si>
    <t>31259568</t>
  </si>
  <si>
    <t>31296782</t>
  </si>
  <si>
    <t>3881</t>
  </si>
  <si>
    <t>small nuclear ribonucleoprotein U5 subunit 40 [Source:HGNC Symbol;Acc:HGNC:30857]</t>
  </si>
  <si>
    <t>ENSG00000060718</t>
  </si>
  <si>
    <t>COL11A1</t>
  </si>
  <si>
    <t>102876467</t>
  </si>
  <si>
    <t>103108496</t>
  </si>
  <si>
    <t>72</t>
  </si>
  <si>
    <t>8512</t>
  </si>
  <si>
    <t>collagen type XI alpha 1 chain [Source:HGNC Symbol;Acc:HGNC:2186]</t>
  </si>
  <si>
    <t>ENSG00000060749</t>
  </si>
  <si>
    <t>QSER1</t>
  </si>
  <si>
    <t>32893178</t>
  </si>
  <si>
    <t>32993316</t>
  </si>
  <si>
    <t>10537</t>
  </si>
  <si>
    <t>glutamine and serine rich 1 [Source:HGNC Symbol;Acc:HGNC:26154]</t>
  </si>
  <si>
    <t>ENSG00000060762</t>
  </si>
  <si>
    <t>MPC1</t>
  </si>
  <si>
    <t>166364919</t>
  </si>
  <si>
    <t>166383013</t>
  </si>
  <si>
    <t>1546</t>
  </si>
  <si>
    <t>mitochondrial pyruvate carrier 1 [Source:HGNC Symbol;Acc:HGNC:21606]</t>
  </si>
  <si>
    <t>ENSG00000060971</t>
  </si>
  <si>
    <t>ACAA1</t>
  </si>
  <si>
    <t>38103129</t>
  </si>
  <si>
    <t>38137242</t>
  </si>
  <si>
    <t>7106</t>
  </si>
  <si>
    <t>acetyl-CoA acyltransferase 1 [Source:HGNC Symbol;Acc:HGNC:82]</t>
  </si>
  <si>
    <t>ENSG00000060982</t>
  </si>
  <si>
    <t>BCAT1</t>
  </si>
  <si>
    <t>24810022</t>
  </si>
  <si>
    <t>24949459</t>
  </si>
  <si>
    <t>11775</t>
  </si>
  <si>
    <t>branched chain amino acid transaminase 1 [Source:HGNC Symbol;Acc:HGNC:976]</t>
  </si>
  <si>
    <t>ENSG00000061273</t>
  </si>
  <si>
    <t>HDAC7</t>
  </si>
  <si>
    <t>47782722</t>
  </si>
  <si>
    <t>47833132</t>
  </si>
  <si>
    <t>9928</t>
  </si>
  <si>
    <t>histone deacetylase 7 [Source:HGNC Symbol;Acc:HGNC:14067]</t>
  </si>
  <si>
    <t>ENSG00000061656</t>
  </si>
  <si>
    <t>SPAG4</t>
  </si>
  <si>
    <t>35615892</t>
  </si>
  <si>
    <t>35621049</t>
  </si>
  <si>
    <t>2240</t>
  </si>
  <si>
    <t>sperm associated antigen 4 [Source:HGNC Symbol;Acc:HGNC:11214]</t>
  </si>
  <si>
    <t>ENSG00000061676</t>
  </si>
  <si>
    <t>NCKAP1</t>
  </si>
  <si>
    <t>182909115</t>
  </si>
  <si>
    <t>183038858</t>
  </si>
  <si>
    <t>22520</t>
  </si>
  <si>
    <t>NCK associated protein 1 [Source:HGNC Symbol;Acc:HGNC:7666]</t>
  </si>
  <si>
    <t>ENSG00000061794</t>
  </si>
  <si>
    <t>MRPS35</t>
  </si>
  <si>
    <t>27710773</t>
  </si>
  <si>
    <t>27756295</t>
  </si>
  <si>
    <t>1979</t>
  </si>
  <si>
    <t>mitochondrial ribosomal protein S35 [Source:HGNC Symbol;Acc:HGNC:16635]</t>
  </si>
  <si>
    <t>ENSG00000061918</t>
  </si>
  <si>
    <t>GUCY1B3</t>
  </si>
  <si>
    <t>155758992</t>
  </si>
  <si>
    <t>155807591</t>
  </si>
  <si>
    <t>3724</t>
  </si>
  <si>
    <t>guanylate cyclase 1 soluble subunit beta [Source:HGNC Symbol;Acc:HGNC:4687]</t>
  </si>
  <si>
    <t>ENSG00000061936</t>
  </si>
  <si>
    <t>SFSWAP</t>
  </si>
  <si>
    <t>131711081</t>
  </si>
  <si>
    <t>131799737</t>
  </si>
  <si>
    <t>10157</t>
  </si>
  <si>
    <t>splicing factor SWAP homolog [Source:HGNC Symbol;Acc:HGNC:10790]</t>
  </si>
  <si>
    <t>ENSG00000061938</t>
  </si>
  <si>
    <t>TNK2</t>
  </si>
  <si>
    <t>195863364</t>
  </si>
  <si>
    <t>195911945</t>
  </si>
  <si>
    <t>11297</t>
  </si>
  <si>
    <t>tyrosine kinase non receptor 2 [Source:HGNC Symbol;Acc:HGNC:19297]</t>
  </si>
  <si>
    <t>ENSG00000061987</t>
  </si>
  <si>
    <t>MON2</t>
  </si>
  <si>
    <t>62466817</t>
  </si>
  <si>
    <t>62600479</t>
  </si>
  <si>
    <t>16014</t>
  </si>
  <si>
    <t>MON2 homolog, regulator of endosome-to-Golgi trafficking [Source:HGNC Symbol;Acc:HGNC:29177]</t>
  </si>
  <si>
    <t>ENSG00000062194</t>
  </si>
  <si>
    <t>GPBP1</t>
  </si>
  <si>
    <t>57173948</t>
  </si>
  <si>
    <t>57264679</t>
  </si>
  <si>
    <t>6472</t>
  </si>
  <si>
    <t>GC-rich promoter binding protein 1 [Source:HGNC Symbol;Acc:HGNC:29520]</t>
  </si>
  <si>
    <t>ENSG00000062282</t>
  </si>
  <si>
    <t>DGAT2</t>
  </si>
  <si>
    <t>75759512</t>
  </si>
  <si>
    <t>75801535</t>
  </si>
  <si>
    <t>diacylglycerol O-acyltransferase 2 [Source:HGNC Symbol;Acc:HGNC:16940]</t>
  </si>
  <si>
    <t>ENSG00000062370</t>
  </si>
  <si>
    <t>ZNF112</t>
  </si>
  <si>
    <t>44326555</t>
  </si>
  <si>
    <t>44367217</t>
  </si>
  <si>
    <t>3848</t>
  </si>
  <si>
    <t>zinc finger protein 112 [Source:HGNC Symbol;Acc:HGNC:12892]</t>
  </si>
  <si>
    <t>ENSG00000062485</t>
  </si>
  <si>
    <t>CS</t>
  </si>
  <si>
    <t>56271699</t>
  </si>
  <si>
    <t>56300392</t>
  </si>
  <si>
    <t>6402</t>
  </si>
  <si>
    <t>citrate synthase [Source:HGNC Symbol;Acc:HGNC:2422]</t>
  </si>
  <si>
    <t>ENSG00000062598</t>
  </si>
  <si>
    <t>ELMO2</t>
  </si>
  <si>
    <t>46366049</t>
  </si>
  <si>
    <t>46432985</t>
  </si>
  <si>
    <t>6598</t>
  </si>
  <si>
    <t>engulfment and cell motility 2 [Source:HGNC Symbol;Acc:HGNC:17233]</t>
  </si>
  <si>
    <t>ENSG00000062650</t>
  </si>
  <si>
    <t>WAPL</t>
  </si>
  <si>
    <t>86435256</t>
  </si>
  <si>
    <t>86521815</t>
  </si>
  <si>
    <t>7280</t>
  </si>
  <si>
    <t>WAPL cohesin release factor [Source:HGNC Symbol;Acc:HGNC:23293]</t>
  </si>
  <si>
    <t>ENSG00000062716</t>
  </si>
  <si>
    <t>VMP1</t>
  </si>
  <si>
    <t>59707192</t>
  </si>
  <si>
    <t>59842255</t>
  </si>
  <si>
    <t>6916</t>
  </si>
  <si>
    <t>vacuole membrane protein 1 [Source:HGNC Symbol;Acc:HGNC:29559]</t>
  </si>
  <si>
    <t>ENSG00000062725</t>
  </si>
  <si>
    <t>APPBP2</t>
  </si>
  <si>
    <t>60443149</t>
  </si>
  <si>
    <t>60526219</t>
  </si>
  <si>
    <t>9876</t>
  </si>
  <si>
    <t>amyloid beta precursor protein binding protein 2 [Source:HGNC Symbol;Acc:HGNC:622]</t>
  </si>
  <si>
    <t>ENSG00000062822</t>
  </si>
  <si>
    <t>POLD1</t>
  </si>
  <si>
    <t>50384204</t>
  </si>
  <si>
    <t>50418018</t>
  </si>
  <si>
    <t>DNA polymerase delta 1, catalytic subunit [Source:HGNC Symbol;Acc:HGNC:9175]</t>
  </si>
  <si>
    <t>ENSG00000063046</t>
  </si>
  <si>
    <t>EIF4B</t>
  </si>
  <si>
    <t>53006158</t>
  </si>
  <si>
    <t>53042209</t>
  </si>
  <si>
    <t>eukaryotic translation initiation factor 4B [Source:HGNC Symbol;Acc:HGNC:3285]</t>
  </si>
  <si>
    <t>ENSG00000063127</t>
  </si>
  <si>
    <t>SLC6A16</t>
  </si>
  <si>
    <t>49289638</t>
  </si>
  <si>
    <t>49325225</t>
  </si>
  <si>
    <t>3599</t>
  </si>
  <si>
    <t>solute carrier family 6 member 16 [Source:HGNC Symbol;Acc:HGNC:13622]</t>
  </si>
  <si>
    <t>ENSG00000063169</t>
  </si>
  <si>
    <t>GLTSCR1</t>
  </si>
  <si>
    <t>47608196</t>
  </si>
  <si>
    <t>47703277</t>
  </si>
  <si>
    <t>7507</t>
  </si>
  <si>
    <t>glioma tumor suppressor candidate region gene 1 [Source:HGNC Symbol;Acc:HGNC:4332]</t>
  </si>
  <si>
    <t>ENSG00000063176</t>
  </si>
  <si>
    <t>SPHK2</t>
  </si>
  <si>
    <t>48619291</t>
  </si>
  <si>
    <t>48630717</t>
  </si>
  <si>
    <t>6009</t>
  </si>
  <si>
    <t>sphingosine kinase 2 [Source:HGNC Symbol;Acc:HGNC:18859]</t>
  </si>
  <si>
    <t>ENSG00000063177</t>
  </si>
  <si>
    <t>RPL18</t>
  </si>
  <si>
    <t>48615328</t>
  </si>
  <si>
    <t>48619536</t>
  </si>
  <si>
    <t>4209</t>
  </si>
  <si>
    <t>ribosomal protein L18 [Source:HGNC Symbol;Acc:HGNC:10310]</t>
  </si>
  <si>
    <t>ENSG00000063180</t>
  </si>
  <si>
    <t>CA11</t>
  </si>
  <si>
    <t>48637942</t>
  </si>
  <si>
    <t>48646312</t>
  </si>
  <si>
    <t>2075</t>
  </si>
  <si>
    <t>carbonic anhydrase 11 [Source:HGNC Symbol;Acc:HGNC:1370]</t>
  </si>
  <si>
    <t>ENSG00000063241</t>
  </si>
  <si>
    <t>ISOC2</t>
  </si>
  <si>
    <t>55452985</t>
  </si>
  <si>
    <t>55462343</t>
  </si>
  <si>
    <t>4408</t>
  </si>
  <si>
    <t>isochorismatase domain containing 2 [Source:HGNC Symbol;Acc:HGNC:26278]</t>
  </si>
  <si>
    <t>ENSG00000063244</t>
  </si>
  <si>
    <t>U2AF2</t>
  </si>
  <si>
    <t>55654146</t>
  </si>
  <si>
    <t>55674715</t>
  </si>
  <si>
    <t>4115</t>
  </si>
  <si>
    <t>U2 small nuclear RNA auxiliary factor 2 [Source:HGNC Symbol;Acc:HGNC:23156]</t>
  </si>
  <si>
    <t>ENSG00000063245</t>
  </si>
  <si>
    <t>EPN1</t>
  </si>
  <si>
    <t>55675226</t>
  </si>
  <si>
    <t>55709858</t>
  </si>
  <si>
    <t>17616</t>
  </si>
  <si>
    <t>epsin 1 [Source:HGNC Symbol;Acc:HGNC:21604]</t>
  </si>
  <si>
    <t>ENSG00000063322</t>
  </si>
  <si>
    <t>MED29</t>
  </si>
  <si>
    <t>39391303</t>
  </si>
  <si>
    <t>39400637</t>
  </si>
  <si>
    <t>3835</t>
  </si>
  <si>
    <t>mediator complex subunit 29 [Source:HGNC Symbol;Acc:HGNC:23074]</t>
  </si>
  <si>
    <t>ENSG00000063438</t>
  </si>
  <si>
    <t>AHRR</t>
  </si>
  <si>
    <t>304176</t>
  </si>
  <si>
    <t>438291</t>
  </si>
  <si>
    <t>7678</t>
  </si>
  <si>
    <t>aryl-hydrocarbon receptor repressor [Source:HGNC Symbol;Acc:HGNC:346]</t>
  </si>
  <si>
    <t>ENSG00000063587</t>
  </si>
  <si>
    <t>ZNF275</t>
  </si>
  <si>
    <t>153334155</t>
  </si>
  <si>
    <t>153360110</t>
  </si>
  <si>
    <t>8139</t>
  </si>
  <si>
    <t>zinc finger protein 275 [Source:HGNC Symbol;Acc:HGNC:13069]</t>
  </si>
  <si>
    <t>ENSG00000063601</t>
  </si>
  <si>
    <t>MTMR1</t>
  </si>
  <si>
    <t>150692971</t>
  </si>
  <si>
    <t>150765103</t>
  </si>
  <si>
    <t>6323</t>
  </si>
  <si>
    <t>myotubularin related protein 1 [Source:HGNC Symbol;Acc:HGNC:7449]</t>
  </si>
  <si>
    <t>ENSG00000063660</t>
  </si>
  <si>
    <t>GPC1</t>
  </si>
  <si>
    <t>240435671</t>
  </si>
  <si>
    <t>240468078</t>
  </si>
  <si>
    <t>6516</t>
  </si>
  <si>
    <t>glypican 1 [Source:HGNC Symbol;Acc:HGNC:4449]</t>
  </si>
  <si>
    <t>ENSG00000063761</t>
  </si>
  <si>
    <t>ADCK1</t>
  </si>
  <si>
    <t>77800083</t>
  </si>
  <si>
    <t>77935012</t>
  </si>
  <si>
    <t>5317</t>
  </si>
  <si>
    <t>aarF domain containing kinase 1 [Source:HGNC Symbol;Acc:HGNC:19038]</t>
  </si>
  <si>
    <t>ENSG00000063854</t>
  </si>
  <si>
    <t>HAGH</t>
  </si>
  <si>
    <t>1795620</t>
  </si>
  <si>
    <t>1827194</t>
  </si>
  <si>
    <t>5975</t>
  </si>
  <si>
    <t>hydroxyacylglutathione hydrolase [Source:HGNC Symbol;Acc:HGNC:4805]</t>
  </si>
  <si>
    <t>ENSG00000063978</t>
  </si>
  <si>
    <t>RNF4</t>
  </si>
  <si>
    <t>2462220</t>
  </si>
  <si>
    <t>2625320</t>
  </si>
  <si>
    <t>7270</t>
  </si>
  <si>
    <t>ring finger protein 4 [Source:HGNC Symbol;Acc:HGNC:10067]</t>
  </si>
  <si>
    <t>ENSG00000064012</t>
  </si>
  <si>
    <t>CASP8</t>
  </si>
  <si>
    <t>201233443</t>
  </si>
  <si>
    <t>201287711</t>
  </si>
  <si>
    <t>7243</t>
  </si>
  <si>
    <t>caspase 8 [Source:HGNC Symbol;Acc:HGNC:1509]</t>
  </si>
  <si>
    <t>ENSG00000064042</t>
  </si>
  <si>
    <t>LIMCH1</t>
  </si>
  <si>
    <t>41359607</t>
  </si>
  <si>
    <t>41700044</t>
  </si>
  <si>
    <t>46</t>
  </si>
  <si>
    <t>10862</t>
  </si>
  <si>
    <t>LIM and calponin homology domains 1 [Source:HGNC Symbol;Acc:HGNC:29191]</t>
  </si>
  <si>
    <t>ENSG00000064102</t>
  </si>
  <si>
    <t>INTS13</t>
  </si>
  <si>
    <t>26905181</t>
  </si>
  <si>
    <t>26938326</t>
  </si>
  <si>
    <t>3345</t>
  </si>
  <si>
    <t>integrator complex subunit 13 [Source:HGNC Symbol;Acc:HGNC:20174]</t>
  </si>
  <si>
    <t>ENSG00000064115</t>
  </si>
  <si>
    <t>TM7SF3</t>
  </si>
  <si>
    <t>26973195</t>
  </si>
  <si>
    <t>27014434</t>
  </si>
  <si>
    <t>3888</t>
  </si>
  <si>
    <t>transmembrane 7 superfamily member 3 [Source:HGNC Symbol;Acc:HGNC:23049]</t>
  </si>
  <si>
    <t>ENSG00000064199</t>
  </si>
  <si>
    <t>SPA17</t>
  </si>
  <si>
    <t>124673798</t>
  </si>
  <si>
    <t>124697518</t>
  </si>
  <si>
    <t>5205</t>
  </si>
  <si>
    <t>sperm autoantigenic protein 17 [Source:HGNC Symbol;Acc:HGNC:11210]</t>
  </si>
  <si>
    <t>ENSG00000064225</t>
  </si>
  <si>
    <t>ST3GAL6</t>
  </si>
  <si>
    <t>98732236</t>
  </si>
  <si>
    <t>98821201</t>
  </si>
  <si>
    <t>6288</t>
  </si>
  <si>
    <t>ST3 beta-galactoside alpha-2,3-sialyltransferase 6 [Source:HGNC Symbol;Acc:HGNC:18080]</t>
  </si>
  <si>
    <t>ENSG00000064309</t>
  </si>
  <si>
    <t>CDON</t>
  </si>
  <si>
    <t>125955796</t>
  </si>
  <si>
    <t>126063335</t>
  </si>
  <si>
    <t>10600</t>
  </si>
  <si>
    <t>cell adhesion associated, oncogene regulated [Source:HGNC Symbol;Acc:HGNC:17104]</t>
  </si>
  <si>
    <t>ENSG00000064313</t>
  </si>
  <si>
    <t>TAF2</t>
  </si>
  <si>
    <t>119730775</t>
  </si>
  <si>
    <t>119832863</t>
  </si>
  <si>
    <t>TATA-box binding protein associated factor 2 [Source:HGNC Symbol;Acc:HGNC:11536]</t>
  </si>
  <si>
    <t>ENSG00000064393</t>
  </si>
  <si>
    <t>HIPK2</t>
  </si>
  <si>
    <t>139561570</t>
  </si>
  <si>
    <t>139777778</t>
  </si>
  <si>
    <t>15402</t>
  </si>
  <si>
    <t>homeodomain interacting protein kinase 2 [Source:HGNC Symbol;Acc:HGNC:14402]</t>
  </si>
  <si>
    <t>ENSG00000064419</t>
  </si>
  <si>
    <t>TNPO3</t>
  </si>
  <si>
    <t>128954180</t>
  </si>
  <si>
    <t>129055173</t>
  </si>
  <si>
    <t>4676</t>
  </si>
  <si>
    <t>transportin 3 [Source:HGNC Symbol;Acc:HGNC:17103]</t>
  </si>
  <si>
    <t>ENSG00000064490</t>
  </si>
  <si>
    <t>RFXANK</t>
  </si>
  <si>
    <t>19192229</t>
  </si>
  <si>
    <t>19201869</t>
  </si>
  <si>
    <t>2503</t>
  </si>
  <si>
    <t>regulatory factor X associated ankyrin containing protein [Source:HGNC Symbol;Acc:HGNC:9987]</t>
  </si>
  <si>
    <t>ENSG00000064545</t>
  </si>
  <si>
    <t>TMEM161A</t>
  </si>
  <si>
    <t>19119169</t>
  </si>
  <si>
    <t>19138513</t>
  </si>
  <si>
    <t>3281</t>
  </si>
  <si>
    <t>transmembrane protein 161A [Source:HGNC Symbol;Acc:HGNC:26020]</t>
  </si>
  <si>
    <t>ENSG00000064547</t>
  </si>
  <si>
    <t>LPAR2</t>
  </si>
  <si>
    <t>19623668</t>
  </si>
  <si>
    <t>19628930</t>
  </si>
  <si>
    <t>2980</t>
  </si>
  <si>
    <t>lysophosphatidic acid receptor 2 [Source:HGNC Symbol;Acc:HGNC:3168]</t>
  </si>
  <si>
    <t>ENSG00000064601</t>
  </si>
  <si>
    <t>CTSA</t>
  </si>
  <si>
    <t>45890144</t>
  </si>
  <si>
    <t>45898820</t>
  </si>
  <si>
    <t>5856</t>
  </si>
  <si>
    <t>cathepsin A [Source:HGNC Symbol;Acc:HGNC:9251]</t>
  </si>
  <si>
    <t>ENSG00000064607</t>
  </si>
  <si>
    <t>SUGP2</t>
  </si>
  <si>
    <t>18990888</t>
  </si>
  <si>
    <t>19034023</t>
  </si>
  <si>
    <t>8468</t>
  </si>
  <si>
    <t>SURP and G-patch domain containing 2 [Source:HGNC Symbol;Acc:HGNC:18641]</t>
  </si>
  <si>
    <t>ENSG00000064651</t>
  </si>
  <si>
    <t>SLC12A2</t>
  </si>
  <si>
    <t>128083766</t>
  </si>
  <si>
    <t>128189688</t>
  </si>
  <si>
    <t>10664</t>
  </si>
  <si>
    <t>solute carrier family 12 member 2 [Source:HGNC Symbol;Acc:HGNC:10911]</t>
  </si>
  <si>
    <t>ENSG00000064652</t>
  </si>
  <si>
    <t>SNX24</t>
  </si>
  <si>
    <t>122843439</t>
  </si>
  <si>
    <t>123029354</t>
  </si>
  <si>
    <t>3550</t>
  </si>
  <si>
    <t>sorting nexin 24 [Source:HGNC Symbol;Acc:HGNC:21533]</t>
  </si>
  <si>
    <t>ENSG00000064666</t>
  </si>
  <si>
    <t>CNN2</t>
  </si>
  <si>
    <t>1026581</t>
  </si>
  <si>
    <t>1039068</t>
  </si>
  <si>
    <t>3645</t>
  </si>
  <si>
    <t>calponin 2 [Source:HGNC Symbol;Acc:HGNC:2156]</t>
  </si>
  <si>
    <t>ENSG00000064687</t>
  </si>
  <si>
    <t>ABCA7</t>
  </si>
  <si>
    <t>1040101</t>
  </si>
  <si>
    <t>1065572</t>
  </si>
  <si>
    <t>8367</t>
  </si>
  <si>
    <t>ATP binding cassette subfamily A member 7 [Source:HGNC Symbol;Acc:HGNC:37]</t>
  </si>
  <si>
    <t>ENSG00000064692</t>
  </si>
  <si>
    <t>SNCAIP</t>
  </si>
  <si>
    <t>122311354</t>
  </si>
  <si>
    <t>122464219</t>
  </si>
  <si>
    <t>7325</t>
  </si>
  <si>
    <t>synuclein alpha interacting protein [Source:HGNC Symbol;Acc:HGNC:11139]</t>
  </si>
  <si>
    <t>ENSG00000064703</t>
  </si>
  <si>
    <t>DDX20</t>
  </si>
  <si>
    <t>111755245</t>
  </si>
  <si>
    <t>111768016</t>
  </si>
  <si>
    <t>6019</t>
  </si>
  <si>
    <t>DEAD-box helicase 20 [Source:HGNC Symbol;Acc:HGNC:2743]</t>
  </si>
  <si>
    <t>ENSG00000064726</t>
  </si>
  <si>
    <t>BTBD1</t>
  </si>
  <si>
    <t>83016422</t>
  </si>
  <si>
    <t>83067354</t>
  </si>
  <si>
    <t>4169</t>
  </si>
  <si>
    <t>BTB domain containing 1 [Source:HGNC Symbol;Acc:HGNC:1120]</t>
  </si>
  <si>
    <t>ENSG00000064763</t>
  </si>
  <si>
    <t>FAR2</t>
  </si>
  <si>
    <t>29149103</t>
  </si>
  <si>
    <t>29340980</t>
  </si>
  <si>
    <t>fatty acyl-CoA reductase 2 [Source:HGNC Symbol;Acc:HGNC:25531]</t>
  </si>
  <si>
    <t>ENSG00000064932</t>
  </si>
  <si>
    <t>SBNO2</t>
  </si>
  <si>
    <t>1107636</t>
  </si>
  <si>
    <t>1174283</t>
  </si>
  <si>
    <t>6626</t>
  </si>
  <si>
    <t>strawberry notch homolog 2 [Source:HGNC Symbol;Acc:HGNC:29158]</t>
  </si>
  <si>
    <t>ENSG00000064933</t>
  </si>
  <si>
    <t>PMS1</t>
  </si>
  <si>
    <t>189784085</t>
  </si>
  <si>
    <t>189877629</t>
  </si>
  <si>
    <t>5454</t>
  </si>
  <si>
    <t>PMS1 homolog 1, mismatch repair system component [Source:HGNC Symbol;Acc:HGNC:9121]</t>
  </si>
  <si>
    <t>ENSG00000064961</t>
  </si>
  <si>
    <t>HMG20B</t>
  </si>
  <si>
    <t>3572777</t>
  </si>
  <si>
    <t>3579088</t>
  </si>
  <si>
    <t>3857</t>
  </si>
  <si>
    <t>high mobility group 20B [Source:HGNC Symbol;Acc:HGNC:5002]</t>
  </si>
  <si>
    <t>ENSG00000064989</t>
  </si>
  <si>
    <t>CALCRL</t>
  </si>
  <si>
    <t>187343129</t>
  </si>
  <si>
    <t>187448460</t>
  </si>
  <si>
    <t>6144</t>
  </si>
  <si>
    <t>calcitonin receptor like receptor [Source:HGNC Symbol;Acc:HGNC:16709]</t>
  </si>
  <si>
    <t>ENSG00000064995</t>
  </si>
  <si>
    <t>TAF11</t>
  </si>
  <si>
    <t>34877778</t>
  </si>
  <si>
    <t>34888089</t>
  </si>
  <si>
    <t>1580</t>
  </si>
  <si>
    <t>TATA-box binding protein associated factor 11 [Source:HGNC Symbol;Acc:HGNC:11544]</t>
  </si>
  <si>
    <t>ENSG00000064999</t>
  </si>
  <si>
    <t>ANKS1A</t>
  </si>
  <si>
    <t>34889265</t>
  </si>
  <si>
    <t>35091413</t>
  </si>
  <si>
    <t>6777</t>
  </si>
  <si>
    <t>ankyrin repeat and sterile alpha motif domain containing 1A [Source:HGNC Symbol;Acc:HGNC:20961]</t>
  </si>
  <si>
    <t>ENSG00000065000</t>
  </si>
  <si>
    <t>AP3D1</t>
  </si>
  <si>
    <t>2100988</t>
  </si>
  <si>
    <t>2164465</t>
  </si>
  <si>
    <t>8601</t>
  </si>
  <si>
    <t>adaptor related protein complex 3 delta 1 subunit [Source:HGNC Symbol;Acc:HGNC:568]</t>
  </si>
  <si>
    <t>ENSG00000065029</t>
  </si>
  <si>
    <t>ZNF76</t>
  </si>
  <si>
    <t>35258909</t>
  </si>
  <si>
    <t>35295985</t>
  </si>
  <si>
    <t>6789</t>
  </si>
  <si>
    <t>zinc finger protein 76 [Source:HGNC Symbol;Acc:HGNC:13149]</t>
  </si>
  <si>
    <t>ENSG00000065054</t>
  </si>
  <si>
    <t>SLC9A3R2</t>
  </si>
  <si>
    <t>2025356</t>
  </si>
  <si>
    <t>2039026</t>
  </si>
  <si>
    <t>SLC9A3 regulator 2 [Source:HGNC Symbol;Acc:HGNC:11076]</t>
  </si>
  <si>
    <t>ENSG00000065057</t>
  </si>
  <si>
    <t>NTHL1</t>
  </si>
  <si>
    <t>2039815</t>
  </si>
  <si>
    <t>2047866</t>
  </si>
  <si>
    <t>2430</t>
  </si>
  <si>
    <t>nth like DNA glycosylase 1 [Source:HGNC Symbol;Acc:HGNC:8028]</t>
  </si>
  <si>
    <t>ENSG00000065060</t>
  </si>
  <si>
    <t>UHRF1BP1</t>
  </si>
  <si>
    <t>34792015</t>
  </si>
  <si>
    <t>34883138</t>
  </si>
  <si>
    <t>9908</t>
  </si>
  <si>
    <t>UHRF1 binding protein 1 [Source:HGNC Symbol;Acc:HGNC:21216]</t>
  </si>
  <si>
    <t>ENSG00000065135</t>
  </si>
  <si>
    <t>GNAI3</t>
  </si>
  <si>
    <t>109548611</t>
  </si>
  <si>
    <t>109618321</t>
  </si>
  <si>
    <t>27174</t>
  </si>
  <si>
    <t>G protein subunit alpha i3 [Source:HGNC Symbol;Acc:HGNC:4387]</t>
  </si>
  <si>
    <t>ENSG00000065150</t>
  </si>
  <si>
    <t>IPO5</t>
  </si>
  <si>
    <t>97953658</t>
  </si>
  <si>
    <t>98024297</t>
  </si>
  <si>
    <t>9671</t>
  </si>
  <si>
    <t>importin 5 [Source:HGNC Symbol;Acc:HGNC:6402]</t>
  </si>
  <si>
    <t>ENSG00000065154</t>
  </si>
  <si>
    <t>OAT</t>
  </si>
  <si>
    <t>124397303</t>
  </si>
  <si>
    <t>124418976</t>
  </si>
  <si>
    <t>3388</t>
  </si>
  <si>
    <t>ornithine aminotransferase [Source:HGNC Symbol;Acc:HGNC:8091]</t>
  </si>
  <si>
    <t>ENSG00000065183</t>
  </si>
  <si>
    <t>WDR3</t>
  </si>
  <si>
    <t>117929720</t>
  </si>
  <si>
    <t>117966542</t>
  </si>
  <si>
    <t>10275</t>
  </si>
  <si>
    <t>WD repeat domain 3 [Source:HGNC Symbol;Acc:HGNC:12755]</t>
  </si>
  <si>
    <t>ENSG00000065243</t>
  </si>
  <si>
    <t>PKN2</t>
  </si>
  <si>
    <t>88684222</t>
  </si>
  <si>
    <t>88836255</t>
  </si>
  <si>
    <t>6897</t>
  </si>
  <si>
    <t>protein kinase N2 [Source:HGNC Symbol;Acc:HGNC:9406]</t>
  </si>
  <si>
    <t>ENSG00000065268</t>
  </si>
  <si>
    <t>WDR18</t>
  </si>
  <si>
    <t>984271</t>
  </si>
  <si>
    <t>998438</t>
  </si>
  <si>
    <t>2357</t>
  </si>
  <si>
    <t>WD repeat domain 18 [Source:HGNC Symbol;Acc:HGNC:17956]</t>
  </si>
  <si>
    <t>ENSG00000065308</t>
  </si>
  <si>
    <t>TRAM2</t>
  </si>
  <si>
    <t>52497402</t>
  </si>
  <si>
    <t>52576915</t>
  </si>
  <si>
    <t>6908</t>
  </si>
  <si>
    <t>translocation associated membrane protein 2 [Source:HGNC Symbol;Acc:HGNC:16855]</t>
  </si>
  <si>
    <t>ENSG00000065328</t>
  </si>
  <si>
    <t>MCM10</t>
  </si>
  <si>
    <t>13161554</t>
  </si>
  <si>
    <t>13211104</t>
  </si>
  <si>
    <t>minichromosome maintenance 10 replication initiation factor [Source:HGNC Symbol;Acc:HGNC:18043]</t>
  </si>
  <si>
    <t>ENSG00000065357</t>
  </si>
  <si>
    <t>DGKA</t>
  </si>
  <si>
    <t>55927319</t>
  </si>
  <si>
    <t>55954027</t>
  </si>
  <si>
    <t>10215</t>
  </si>
  <si>
    <t>diacylglycerol kinase alpha [Source:HGNC Symbol;Acc:HGNC:2849]</t>
  </si>
  <si>
    <t>ENSG00000065413</t>
  </si>
  <si>
    <t>ANKRD44</t>
  </si>
  <si>
    <t>196967017</t>
  </si>
  <si>
    <t>197311173</t>
  </si>
  <si>
    <t>ankyrin repeat domain 44 [Source:HGNC Symbol;Acc:HGNC:25259]</t>
  </si>
  <si>
    <t>ENSG00000065427</t>
  </si>
  <si>
    <t>KARS</t>
  </si>
  <si>
    <t>75627474</t>
  </si>
  <si>
    <t>75648643</t>
  </si>
  <si>
    <t>4065</t>
  </si>
  <si>
    <t>lysyl-tRNA synthetase [Source:HGNC Symbol;Acc:HGNC:6215]</t>
  </si>
  <si>
    <t>ENSG00000065457</t>
  </si>
  <si>
    <t>ADAT1</t>
  </si>
  <si>
    <t>75596981</t>
  </si>
  <si>
    <t>75623300</t>
  </si>
  <si>
    <t>4486</t>
  </si>
  <si>
    <t>adenosine deaminase, tRNA specific 1 [Source:HGNC Symbol;Acc:HGNC:228]</t>
  </si>
  <si>
    <t>ENSG00000065485</t>
  </si>
  <si>
    <t>PDIA5</t>
  </si>
  <si>
    <t>123067062</t>
  </si>
  <si>
    <t>123225227</t>
  </si>
  <si>
    <t>4030</t>
  </si>
  <si>
    <t>protein disulfide isomerase family A member 5 [Source:HGNC Symbol;Acc:HGNC:24811]</t>
  </si>
  <si>
    <t>ENSG00000065491</t>
  </si>
  <si>
    <t>TBC1D22B</t>
  </si>
  <si>
    <t>37257772</t>
  </si>
  <si>
    <t>37332970</t>
  </si>
  <si>
    <t>3462</t>
  </si>
  <si>
    <t>TBC1 domain family member 22B [Source:HGNC Symbol;Acc:HGNC:21602]</t>
  </si>
  <si>
    <t>ENSG00000065518</t>
  </si>
  <si>
    <t>NDUFB4</t>
  </si>
  <si>
    <t>120596309</t>
  </si>
  <si>
    <t>120602500</t>
  </si>
  <si>
    <t>1889</t>
  </si>
  <si>
    <t>NADH:ubiquinone oxidoreductase subunit B4 [Source:HGNC Symbol;Acc:HGNC:7699]</t>
  </si>
  <si>
    <t>ENSG00000065526</t>
  </si>
  <si>
    <t>SPEN</t>
  </si>
  <si>
    <t>15847864</t>
  </si>
  <si>
    <t>15940460</t>
  </si>
  <si>
    <t>13294</t>
  </si>
  <si>
    <t>spen family transcriptional repressor [Source:HGNC Symbol;Acc:HGNC:17575]</t>
  </si>
  <si>
    <t>ENSG00000065534</t>
  </si>
  <si>
    <t>MYLK</t>
  </si>
  <si>
    <t>123610049</t>
  </si>
  <si>
    <t>123884331</t>
  </si>
  <si>
    <t>22167</t>
  </si>
  <si>
    <t>myosin light chain kinase [Source:HGNC Symbol;Acc:HGNC:7590]</t>
  </si>
  <si>
    <t>ENSG00000065548</t>
  </si>
  <si>
    <t>ZC3H15</t>
  </si>
  <si>
    <t>186486156</t>
  </si>
  <si>
    <t>186509363</t>
  </si>
  <si>
    <t>3125</t>
  </si>
  <si>
    <t>zinc finger CCCH-type containing 15 [Source:HGNC Symbol;Acc:HGNC:29528]</t>
  </si>
  <si>
    <t>ENSG00000065559</t>
  </si>
  <si>
    <t>MAP2K4</t>
  </si>
  <si>
    <t>12020824</t>
  </si>
  <si>
    <t>12143830</t>
  </si>
  <si>
    <t>5714</t>
  </si>
  <si>
    <t>mitogen-activated protein kinase kinase 4 [Source:HGNC Symbol;Acc:HGNC:6844]</t>
  </si>
  <si>
    <t>ENSG00000065600</t>
  </si>
  <si>
    <t>TMEM206</t>
  </si>
  <si>
    <t>212363931</t>
  </si>
  <si>
    <t>212414901</t>
  </si>
  <si>
    <t>2914</t>
  </si>
  <si>
    <t>transmembrane protein 206 [Source:HGNC Symbol;Acc:HGNC:25593]</t>
  </si>
  <si>
    <t>ENSG00000065609</t>
  </si>
  <si>
    <t>SNAP91</t>
  </si>
  <si>
    <t>83552880</t>
  </si>
  <si>
    <t>83709691</t>
  </si>
  <si>
    <t>6651</t>
  </si>
  <si>
    <t>synaptosome associated protein 91 [Source:HGNC Symbol;Acc:HGNC:14986]</t>
  </si>
  <si>
    <t>ENSG00000065613</t>
  </si>
  <si>
    <t>SLK</t>
  </si>
  <si>
    <t>103967201</t>
  </si>
  <si>
    <t>104029233</t>
  </si>
  <si>
    <t>7974</t>
  </si>
  <si>
    <t>STE20 like kinase [Source:HGNC Symbol;Acc:HGNC:11088]</t>
  </si>
  <si>
    <t>ENSG00000065615</t>
  </si>
  <si>
    <t>CYB5R4</t>
  </si>
  <si>
    <t>83859643</t>
  </si>
  <si>
    <t>83967424</t>
  </si>
  <si>
    <t>9635</t>
  </si>
  <si>
    <t>cytochrome b5 reductase 4 [Source:HGNC Symbol;Acc:HGNC:20147]</t>
  </si>
  <si>
    <t>ENSG00000065618</t>
  </si>
  <si>
    <t>COL17A1</t>
  </si>
  <si>
    <t>104031286</t>
  </si>
  <si>
    <t>104086002</t>
  </si>
  <si>
    <t>58</t>
  </si>
  <si>
    <t>6426</t>
  </si>
  <si>
    <t>collagen type XVII alpha 1 chain [Source:HGNC Symbol;Acc:HGNC:2194]</t>
  </si>
  <si>
    <t>ENSG00000065621</t>
  </si>
  <si>
    <t>GSTO2</t>
  </si>
  <si>
    <t>104268873</t>
  </si>
  <si>
    <t>104304945</t>
  </si>
  <si>
    <t>9921</t>
  </si>
  <si>
    <t>glutathione S-transferase omega 2 [Source:HGNC Symbol;Acc:HGNC:23064]</t>
  </si>
  <si>
    <t>ENSG00000065665</t>
  </si>
  <si>
    <t>SEC61A2</t>
  </si>
  <si>
    <t>12129637</t>
  </si>
  <si>
    <t>12169961</t>
  </si>
  <si>
    <t>3916</t>
  </si>
  <si>
    <t>Sec61 translocon alpha 2 subunit [Source:HGNC Symbol;Acc:HGNC:17702]</t>
  </si>
  <si>
    <t>ENSG00000065675</t>
  </si>
  <si>
    <t>PRKCQ</t>
  </si>
  <si>
    <t>6427143</t>
  </si>
  <si>
    <t>6580301</t>
  </si>
  <si>
    <t>3295</t>
  </si>
  <si>
    <t>protein kinase C theta [Source:HGNC Symbol;Acc:HGNC:9410]</t>
  </si>
  <si>
    <t>ENSG00000065717</t>
  </si>
  <si>
    <t>TLE2</t>
  </si>
  <si>
    <t>2997638</t>
  </si>
  <si>
    <t>3047635</t>
  </si>
  <si>
    <t>4038</t>
  </si>
  <si>
    <t>transducin like enhancer of split 2 [Source:HGNC Symbol;Acc:HGNC:11838]</t>
  </si>
  <si>
    <t>ENSG00000065802</t>
  </si>
  <si>
    <t>ASB1</t>
  </si>
  <si>
    <t>238426742</t>
  </si>
  <si>
    <t>238452250</t>
  </si>
  <si>
    <t>7410</t>
  </si>
  <si>
    <t>ankyrin repeat and SOCS box containing 1 [Source:HGNC Symbol;Acc:HGNC:16011]</t>
  </si>
  <si>
    <t>ENSG00000065809</t>
  </si>
  <si>
    <t>FAM107B</t>
  </si>
  <si>
    <t>14518557</t>
  </si>
  <si>
    <t>14774897</t>
  </si>
  <si>
    <t>7019</t>
  </si>
  <si>
    <t>family with sequence similarity 107 member B [Source:HGNC Symbol;Acc:HGNC:23726]</t>
  </si>
  <si>
    <t>ENSG00000065833</t>
  </si>
  <si>
    <t>ME1</t>
  </si>
  <si>
    <t>83210389</t>
  </si>
  <si>
    <t>83431071</t>
  </si>
  <si>
    <t>3371</t>
  </si>
  <si>
    <t>malic enzyme 1 [Source:HGNC Symbol;Acc:HGNC:6983]</t>
  </si>
  <si>
    <t>ENSG00000065882</t>
  </si>
  <si>
    <t>TBC1D1</t>
  </si>
  <si>
    <t>37891087</t>
  </si>
  <si>
    <t>38139175</t>
  </si>
  <si>
    <t>9032</t>
  </si>
  <si>
    <t>TBC1 domain family member 1 [Source:HGNC Symbol;Acc:HGNC:11578]</t>
  </si>
  <si>
    <t>ENSG00000065883</t>
  </si>
  <si>
    <t>CDK13</t>
  </si>
  <si>
    <t>39950037</t>
  </si>
  <si>
    <t>40097134</t>
  </si>
  <si>
    <t>8921</t>
  </si>
  <si>
    <t>cyclin dependent kinase 13 [Source:HGNC Symbol;Acc:HGNC:1733]</t>
  </si>
  <si>
    <t>ENSG00000065911</t>
  </si>
  <si>
    <t>MTHFD2</t>
  </si>
  <si>
    <t>74198562</t>
  </si>
  <si>
    <t>74217565</t>
  </si>
  <si>
    <t>4870</t>
  </si>
  <si>
    <t>methylenetetrahydrofolate dehydrogenase (NADP+ dependent) 2, methenyltetrahydrofolate cyclohydrolase [Source:HGNC Symbol;Acc:HGNC:7434]</t>
  </si>
  <si>
    <t>ENSG00000065923</t>
  </si>
  <si>
    <t>SLC9A7</t>
  </si>
  <si>
    <t>46599252</t>
  </si>
  <si>
    <t>46759172</t>
  </si>
  <si>
    <t>10033</t>
  </si>
  <si>
    <t>solute carrier family 9 member A7 [Source:HGNC Symbol;Acc:HGNC:17123]</t>
  </si>
  <si>
    <t>ENSG00000065970</t>
  </si>
  <si>
    <t>FOXJ2</t>
  </si>
  <si>
    <t>8032703</t>
  </si>
  <si>
    <t>8055503</t>
  </si>
  <si>
    <t>6296</t>
  </si>
  <si>
    <t>forkhead box J2 [Source:HGNC Symbol;Acc:HGNC:24818]</t>
  </si>
  <si>
    <t>ENSG00000065978</t>
  </si>
  <si>
    <t>YBX1</t>
  </si>
  <si>
    <t>42682427</t>
  </si>
  <si>
    <t>42702349</t>
  </si>
  <si>
    <t>1930</t>
  </si>
  <si>
    <t>Y-box binding protein 1 [Source:HGNC Symbol;Acc:HGNC:8014]</t>
  </si>
  <si>
    <t>ENSG00000065989</t>
  </si>
  <si>
    <t>PDE4A</t>
  </si>
  <si>
    <t>10416773</t>
  </si>
  <si>
    <t>10469631</t>
  </si>
  <si>
    <t>6646</t>
  </si>
  <si>
    <t>phosphodiesterase 4A [Source:HGNC Symbol;Acc:HGNC:8780]</t>
  </si>
  <si>
    <t>ENSG00000066027</t>
  </si>
  <si>
    <t>PPP2R5A</t>
  </si>
  <si>
    <t>212285537</t>
  </si>
  <si>
    <t>212361863</t>
  </si>
  <si>
    <t>3825</t>
  </si>
  <si>
    <t>protein phosphatase 2 regulatory subunit B'alpha [Source:HGNC Symbol;Acc:HGNC:9309]</t>
  </si>
  <si>
    <t>ENSG00000066044</t>
  </si>
  <si>
    <t>ELAVL1</t>
  </si>
  <si>
    <t>7958579</t>
  </si>
  <si>
    <t>8005659</t>
  </si>
  <si>
    <t>6956</t>
  </si>
  <si>
    <t>ELAV like RNA binding protein 1 [Source:HGNC Symbol;Acc:HGNC:3312]</t>
  </si>
  <si>
    <t>ENSG00000066056</t>
  </si>
  <si>
    <t>TIE1</t>
  </si>
  <si>
    <t>43300993</t>
  </si>
  <si>
    <t>43323108</t>
  </si>
  <si>
    <t>6694</t>
  </si>
  <si>
    <t>tyrosine kinase with immunoglobulin like and EGF like domains 1 [Source:HGNC Symbol;Acc:HGNC:11809]</t>
  </si>
  <si>
    <t>ENSG00000066084</t>
  </si>
  <si>
    <t>DIP2B</t>
  </si>
  <si>
    <t>50504985</t>
  </si>
  <si>
    <t>50748667</t>
  </si>
  <si>
    <t>10361</t>
  </si>
  <si>
    <t>disco interacting protein 2 homolog B [Source:HGNC Symbol;Acc:HGNC:29284]</t>
  </si>
  <si>
    <t>ENSG00000066117</t>
  </si>
  <si>
    <t>SMARCD1</t>
  </si>
  <si>
    <t>50084972</t>
  </si>
  <si>
    <t>50100712</t>
  </si>
  <si>
    <t>5136</t>
  </si>
  <si>
    <t>SWI/SNF related, matrix associated, actin dependent regulator of chromatin, subfamily d, member 1 [Source:HGNC Symbol;Acc:HGNC:11106]</t>
  </si>
  <si>
    <t>ENSG00000066135</t>
  </si>
  <si>
    <t>KDM4A</t>
  </si>
  <si>
    <t>43650158</t>
  </si>
  <si>
    <t>43705515</t>
  </si>
  <si>
    <t>lysine demethylase 4A [Source:HGNC Symbol;Acc:HGNC:22978]</t>
  </si>
  <si>
    <t>ENSG00000066136</t>
  </si>
  <si>
    <t>NFYC</t>
  </si>
  <si>
    <t>40691648</t>
  </si>
  <si>
    <t>40771603</t>
  </si>
  <si>
    <t>5990</t>
  </si>
  <si>
    <t>nuclear transcription factor Y subunit gamma [Source:HGNC Symbol;Acc:HGNC:7806]</t>
  </si>
  <si>
    <t>ENSG00000066279</t>
  </si>
  <si>
    <t>ASPM</t>
  </si>
  <si>
    <t>197084128</t>
  </si>
  <si>
    <t>197146694</t>
  </si>
  <si>
    <t>10887</t>
  </si>
  <si>
    <t>abnormal spindle microtubule assembly [Source:HGNC Symbol;Acc:HGNC:19048]</t>
  </si>
  <si>
    <t>ENSG00000066322</t>
  </si>
  <si>
    <t>ELOVL1</t>
  </si>
  <si>
    <t>43363397</t>
  </si>
  <si>
    <t>43368074</t>
  </si>
  <si>
    <t>2507</t>
  </si>
  <si>
    <t>ELOVL fatty acid elongase 1 [Source:HGNC Symbol;Acc:HGNC:14418]</t>
  </si>
  <si>
    <t>ENSG00000066379</t>
  </si>
  <si>
    <t>ZNRD1</t>
  </si>
  <si>
    <t>30058899</t>
  </si>
  <si>
    <t>30064909</t>
  </si>
  <si>
    <t>3672</t>
  </si>
  <si>
    <t>zinc ribbon domain containing 1 [Source:HGNC Symbol;Acc:HGNC:13182]</t>
  </si>
  <si>
    <t>ENSG00000066422</t>
  </si>
  <si>
    <t>ZBTB11</t>
  </si>
  <si>
    <t>101648889</t>
  </si>
  <si>
    <t>101677495</t>
  </si>
  <si>
    <t>7416</t>
  </si>
  <si>
    <t>zinc finger and BTB domain containing 11 [Source:HGNC Symbol;Acc:HGNC:16740]</t>
  </si>
  <si>
    <t>ENSG00000066427</t>
  </si>
  <si>
    <t>ATXN3</t>
  </si>
  <si>
    <t>92038652</t>
  </si>
  <si>
    <t>92106621</t>
  </si>
  <si>
    <t>28202</t>
  </si>
  <si>
    <t>ataxin 3 [Source:HGNC Symbol;Acc:HGNC:7106]</t>
  </si>
  <si>
    <t>ENSG00000066455</t>
  </si>
  <si>
    <t>GOLGA5</t>
  </si>
  <si>
    <t>92794231</t>
  </si>
  <si>
    <t>92839963</t>
  </si>
  <si>
    <t>golgin A5 [Source:HGNC Symbol;Acc:HGNC:4428]</t>
  </si>
  <si>
    <t>ENSG00000066557</t>
  </si>
  <si>
    <t>LRRC40</t>
  </si>
  <si>
    <t>70144805</t>
  </si>
  <si>
    <t>70205620</t>
  </si>
  <si>
    <t>2884</t>
  </si>
  <si>
    <t>leucine rich repeat containing 40 [Source:HGNC Symbol;Acc:HGNC:26004]</t>
  </si>
  <si>
    <t>ENSG00000066583</t>
  </si>
  <si>
    <t>ISOC1</t>
  </si>
  <si>
    <t>129094751</t>
  </si>
  <si>
    <t>129114028</t>
  </si>
  <si>
    <t>1940</t>
  </si>
  <si>
    <t>isochorismatase domain containing 1 [Source:HGNC Symbol;Acc:HGNC:24254]</t>
  </si>
  <si>
    <t>ENSG00000066629</t>
  </si>
  <si>
    <t>EML1</t>
  </si>
  <si>
    <t>99737693</t>
  </si>
  <si>
    <t>99942060</t>
  </si>
  <si>
    <t>8899</t>
  </si>
  <si>
    <t>echinoderm microtubule associated protein like 1 [Source:HGNC Symbol;Acc:HGNC:3330]</t>
  </si>
  <si>
    <t>ENSG00000066651</t>
  </si>
  <si>
    <t>TRMT11</t>
  </si>
  <si>
    <t>125986430</t>
  </si>
  <si>
    <t>126039276</t>
  </si>
  <si>
    <t>2690</t>
  </si>
  <si>
    <t>tRNA methyltransferase 11 homolog [Source:HGNC Symbol;Acc:HGNC:21080]</t>
  </si>
  <si>
    <t>ENSG00000066654</t>
  </si>
  <si>
    <t>THUMPD1</t>
  </si>
  <si>
    <t>20702816</t>
  </si>
  <si>
    <t>20742084</t>
  </si>
  <si>
    <t>6501</t>
  </si>
  <si>
    <t>THUMP domain containing 1 [Source:HGNC Symbol;Acc:HGNC:23807]</t>
  </si>
  <si>
    <t>ENSG00000066697</t>
  </si>
  <si>
    <t>MSANTD3</t>
  </si>
  <si>
    <t>100427156</t>
  </si>
  <si>
    <t>100451711</t>
  </si>
  <si>
    <t>3253</t>
  </si>
  <si>
    <t>Myb/SANT DNA binding domain containing 3 [Source:HGNC Symbol;Acc:HGNC:23370]</t>
  </si>
  <si>
    <t>ENSG00000066735</t>
  </si>
  <si>
    <t>KIF26A</t>
  </si>
  <si>
    <t>104138723</t>
  </si>
  <si>
    <t>104180894</t>
  </si>
  <si>
    <t>6756</t>
  </si>
  <si>
    <t>kinesin family member 26A [Source:HGNC Symbol;Acc:HGNC:20226]</t>
  </si>
  <si>
    <t>ENSG00000066739</t>
  </si>
  <si>
    <t>ATG2B</t>
  </si>
  <si>
    <t>96279202</t>
  </si>
  <si>
    <t>96363870</t>
  </si>
  <si>
    <t>14778</t>
  </si>
  <si>
    <t>autophagy related 2B [Source:HGNC Symbol;Acc:HGNC:20187]</t>
  </si>
  <si>
    <t>ENSG00000066777</t>
  </si>
  <si>
    <t>ARFGEF1</t>
  </si>
  <si>
    <t>67173511</t>
  </si>
  <si>
    <t>67343677</t>
  </si>
  <si>
    <t>10964</t>
  </si>
  <si>
    <t>ADP ribosylation factor guanine nucleotide exchange factor 1 [Source:HGNC Symbol;Acc:HGNC:15772]</t>
  </si>
  <si>
    <t>ENSG00000066827</t>
  </si>
  <si>
    <t>ZFAT</t>
  </si>
  <si>
    <t>134477788</t>
  </si>
  <si>
    <t>134713049</t>
  </si>
  <si>
    <t>8900</t>
  </si>
  <si>
    <t>zinc finger and AT-hook domain containing [Source:HGNC Symbol;Acc:HGNC:19899]</t>
  </si>
  <si>
    <t>ENSG00000066855</t>
  </si>
  <si>
    <t>MTFR1</t>
  </si>
  <si>
    <t>65644734</t>
  </si>
  <si>
    <t>65771261</t>
  </si>
  <si>
    <t>4629</t>
  </si>
  <si>
    <t>mitochondrial fission regulator 1 [Source:HGNC Symbol;Acc:HGNC:29510]</t>
  </si>
  <si>
    <t>ENSG00000066926</t>
  </si>
  <si>
    <t>FECH</t>
  </si>
  <si>
    <t>57548283</t>
  </si>
  <si>
    <t>57586772</t>
  </si>
  <si>
    <t>4473</t>
  </si>
  <si>
    <t>ferrochelatase [Source:HGNC Symbol;Acc:HGNC:3647]</t>
  </si>
  <si>
    <t>ENSG00000066933</t>
  </si>
  <si>
    <t>MYO9A</t>
  </si>
  <si>
    <t>71822289</t>
  </si>
  <si>
    <t>72118577</t>
  </si>
  <si>
    <t>20253</t>
  </si>
  <si>
    <t>myosin IXA [Source:HGNC Symbol;Acc:HGNC:7608]</t>
  </si>
  <si>
    <t>ENSG00000067057</t>
  </si>
  <si>
    <t>PFKP</t>
  </si>
  <si>
    <t>3066333</t>
  </si>
  <si>
    <t>3137712</t>
  </si>
  <si>
    <t>4836</t>
  </si>
  <si>
    <t>phosphofructokinase, platelet [Source:HGNC Symbol;Acc:HGNC:8878]</t>
  </si>
  <si>
    <t>ENSG00000067064</t>
  </si>
  <si>
    <t>IDI1</t>
  </si>
  <si>
    <t>1039908</t>
  </si>
  <si>
    <t>1049170</t>
  </si>
  <si>
    <t>3589</t>
  </si>
  <si>
    <t>isopentenyl-diphosphate delta isomerase 1 [Source:HGNC Symbol;Acc:HGNC:5387]</t>
  </si>
  <si>
    <t>ENSG00000067066</t>
  </si>
  <si>
    <t>SP100</t>
  </si>
  <si>
    <t>230415942</t>
  </si>
  <si>
    <t>230544090</t>
  </si>
  <si>
    <t>12618</t>
  </si>
  <si>
    <t>SP100 nuclear antigen [Source:HGNC Symbol;Acc:HGNC:11206]</t>
  </si>
  <si>
    <t>ENSG00000067082</t>
  </si>
  <si>
    <t>KLF6</t>
  </si>
  <si>
    <t>3775996</t>
  </si>
  <si>
    <t>3785281</t>
  </si>
  <si>
    <t>6139</t>
  </si>
  <si>
    <t>Kruppel like factor 6 [Source:HGNC Symbol;Acc:HGNC:2235]</t>
  </si>
  <si>
    <t>ENSG00000067113</t>
  </si>
  <si>
    <t>PLPP1</t>
  </si>
  <si>
    <t>55424854</t>
  </si>
  <si>
    <t>55535050</t>
  </si>
  <si>
    <t>2016</t>
  </si>
  <si>
    <t>phospholipid phosphatase 1 [Source:HGNC Symbol;Acc:HGNC:9228]</t>
  </si>
  <si>
    <t>ENSG00000067167</t>
  </si>
  <si>
    <t>TRAM1</t>
  </si>
  <si>
    <t>70573442</t>
  </si>
  <si>
    <t>70608387</t>
  </si>
  <si>
    <t>3878</t>
  </si>
  <si>
    <t>translocation associated membrane protein 1 [Source:HGNC Symbol;Acc:HGNC:20568]</t>
  </si>
  <si>
    <t>ENSG00000067177</t>
  </si>
  <si>
    <t>PHKA1</t>
  </si>
  <si>
    <t>72578814</t>
  </si>
  <si>
    <t>72714319</t>
  </si>
  <si>
    <t>6350</t>
  </si>
  <si>
    <t>phosphorylase kinase regulatory subunit alpha 1 [Source:HGNC Symbol;Acc:HGNC:8925]</t>
  </si>
  <si>
    <t>ENSG00000067182</t>
  </si>
  <si>
    <t>TNFRSF1A</t>
  </si>
  <si>
    <t>6328757</t>
  </si>
  <si>
    <t>6342114</t>
  </si>
  <si>
    <t>TNF receptor superfamily member 1A [Source:HGNC Symbol;Acc:HGNC:11916]</t>
  </si>
  <si>
    <t>ENSG00000067191</t>
  </si>
  <si>
    <t>CACNB1</t>
  </si>
  <si>
    <t>39173456</t>
  </si>
  <si>
    <t>39197703</t>
  </si>
  <si>
    <t>7094</t>
  </si>
  <si>
    <t>calcium voltage-gated channel auxiliary subunit beta 1 [Source:HGNC Symbol;Acc:HGNC:1401]</t>
  </si>
  <si>
    <t>ENSG00000067208</t>
  </si>
  <si>
    <t>EVI5</t>
  </si>
  <si>
    <t>92508696</t>
  </si>
  <si>
    <t>92792404</t>
  </si>
  <si>
    <t>8276</t>
  </si>
  <si>
    <t>ecotropic viral integration site 5 [Source:HGNC Symbol;Acc:HGNC:3501]</t>
  </si>
  <si>
    <t>ENSG00000067221</t>
  </si>
  <si>
    <t>STOML1</t>
  </si>
  <si>
    <t>73978923</t>
  </si>
  <si>
    <t>73994622</t>
  </si>
  <si>
    <t>10461</t>
  </si>
  <si>
    <t>stomatin like 1 [Source:HGNC Symbol;Acc:HGNC:14560]</t>
  </si>
  <si>
    <t>ENSG00000067225</t>
  </si>
  <si>
    <t>PKM</t>
  </si>
  <si>
    <t>72199029</t>
  </si>
  <si>
    <t>72231822</t>
  </si>
  <si>
    <t>8571</t>
  </si>
  <si>
    <t>pyruvate kinase, muscle [Source:HGNC Symbol;Acc:HGNC:9021]</t>
  </si>
  <si>
    <t>ENSG00000067248</t>
  </si>
  <si>
    <t>DHX29</t>
  </si>
  <si>
    <t>55256245</t>
  </si>
  <si>
    <t>55307722</t>
  </si>
  <si>
    <t>4734</t>
  </si>
  <si>
    <t>DExH-box helicase 29 [Source:HGNC Symbol;Acc:HGNC:15815]</t>
  </si>
  <si>
    <t>ENSG00000067334</t>
  </si>
  <si>
    <t>DNTTIP2</t>
  </si>
  <si>
    <t>93866283</t>
  </si>
  <si>
    <t>93879918</t>
  </si>
  <si>
    <t>7519</t>
  </si>
  <si>
    <t>deoxynucleotidyltransferase terminal interacting protein 2 [Source:HGNC Symbol;Acc:HGNC:24013]</t>
  </si>
  <si>
    <t>ENSG00000067365</t>
  </si>
  <si>
    <t>METTL22</t>
  </si>
  <si>
    <t>8621683</t>
  </si>
  <si>
    <t>8649654</t>
  </si>
  <si>
    <t>8254</t>
  </si>
  <si>
    <t>methyltransferase like 22 [Source:HGNC Symbol;Acc:HGNC:28368]</t>
  </si>
  <si>
    <t>ENSG00000067369</t>
  </si>
  <si>
    <t>TP53BP1</t>
  </si>
  <si>
    <t>43403061</t>
  </si>
  <si>
    <t>43510728</t>
  </si>
  <si>
    <t>12991</t>
  </si>
  <si>
    <t>tumor protein p53 binding protein 1 [Source:HGNC Symbol;Acc:HGNC:11999]</t>
  </si>
  <si>
    <t>ENSG00000067445</t>
  </si>
  <si>
    <t>TRO</t>
  </si>
  <si>
    <t>54920462</t>
  </si>
  <si>
    <t>54931431</t>
  </si>
  <si>
    <t>6716</t>
  </si>
  <si>
    <t>trophinin [Source:HGNC Symbol;Acc:HGNC:12326]</t>
  </si>
  <si>
    <t>ENSG00000067533</t>
  </si>
  <si>
    <t>RRP15</t>
  </si>
  <si>
    <t>218285287</t>
  </si>
  <si>
    <t>218337983</t>
  </si>
  <si>
    <t>7883</t>
  </si>
  <si>
    <t>ribosomal RNA processing 15 homolog [Source:HGNC Symbol;Acc:HGNC:24255]</t>
  </si>
  <si>
    <t>ENSG00000067560</t>
  </si>
  <si>
    <t>RHOA</t>
  </si>
  <si>
    <t>49359145</t>
  </si>
  <si>
    <t>49412998</t>
  </si>
  <si>
    <t>2582</t>
  </si>
  <si>
    <t>ras homolog family member A [Source:HGNC Symbol;Acc:HGNC:667]</t>
  </si>
  <si>
    <t>ENSG00000067596</t>
  </si>
  <si>
    <t>DHX8</t>
  </si>
  <si>
    <t>43483865</t>
  </si>
  <si>
    <t>43544463</t>
  </si>
  <si>
    <t>9302</t>
  </si>
  <si>
    <t>DEAH-box helicase 8 [Source:HGNC Symbol;Acc:HGNC:2749]</t>
  </si>
  <si>
    <t>ENSG00000067601</t>
  </si>
  <si>
    <t>PMS2P4</t>
  </si>
  <si>
    <t>67295608</t>
  </si>
  <si>
    <t>67302907</t>
  </si>
  <si>
    <t>1060</t>
  </si>
  <si>
    <t>transcribed_unprocessed_pseudogene</t>
  </si>
  <si>
    <t>PMS1 homolog 2, mismatch repair system component pseudogene 4 [Source:HGNC Symbol;Acc:HGNC:9129]</t>
  </si>
  <si>
    <t>ENSG00000067606</t>
  </si>
  <si>
    <t>PRKCZ</t>
  </si>
  <si>
    <t>2050470</t>
  </si>
  <si>
    <t>2185395</t>
  </si>
  <si>
    <t>7636</t>
  </si>
  <si>
    <t>protein kinase C zeta [Source:HGNC Symbol;Acc:HGNC:9412]</t>
  </si>
  <si>
    <t>ENSG00000067704</t>
  </si>
  <si>
    <t>IARS2</t>
  </si>
  <si>
    <t>220094102</t>
  </si>
  <si>
    <t>220148041</t>
  </si>
  <si>
    <t>4165</t>
  </si>
  <si>
    <t>isoleucyl-tRNA synthetase 2, mitochondrial [Source:HGNC Symbol;Acc:HGNC:29685]</t>
  </si>
  <si>
    <t>ENSG00000067715</t>
  </si>
  <si>
    <t>SYT1</t>
  </si>
  <si>
    <t>78863993</t>
  </si>
  <si>
    <t>79452008</t>
  </si>
  <si>
    <t>6494</t>
  </si>
  <si>
    <t>synaptotagmin 1 [Source:HGNC Symbol;Acc:HGNC:11509]</t>
  </si>
  <si>
    <t>ENSG00000067798</t>
  </si>
  <si>
    <t>NAV3</t>
  </si>
  <si>
    <t>77324641</t>
  </si>
  <si>
    <t>78213008</t>
  </si>
  <si>
    <t>45</t>
  </si>
  <si>
    <t>12135</t>
  </si>
  <si>
    <t>neuron navigator 3 [Source:HGNC Symbol;Acc:HGNC:15998]</t>
  </si>
  <si>
    <t>ENSG00000067829</t>
  </si>
  <si>
    <t>IDH3G</t>
  </si>
  <si>
    <t>153785766</t>
  </si>
  <si>
    <t>153794523</t>
  </si>
  <si>
    <t>2717</t>
  </si>
  <si>
    <t>isocitrate dehydrogenase 3 (NAD(+)) gamma [Source:HGNC Symbol;Acc:HGNC:5386]</t>
  </si>
  <si>
    <t>ENSG00000067836</t>
  </si>
  <si>
    <t>ROGDI</t>
  </si>
  <si>
    <t>4796968</t>
  </si>
  <si>
    <t>4802950</t>
  </si>
  <si>
    <t>3683</t>
  </si>
  <si>
    <t>rogdi homolog [Source:HGNC Symbol;Acc:HGNC:29478]</t>
  </si>
  <si>
    <t>ENSG00000067900</t>
  </si>
  <si>
    <t>ROCK1</t>
  </si>
  <si>
    <t>20946906</t>
  </si>
  <si>
    <t>21111851</t>
  </si>
  <si>
    <t>11113</t>
  </si>
  <si>
    <t>Rho associated coiled-coil containing protein kinase 1 [Source:HGNC Symbol;Acc:HGNC:10251]</t>
  </si>
  <si>
    <t>ENSG00000067955</t>
  </si>
  <si>
    <t>CBFB</t>
  </si>
  <si>
    <t>67029116</t>
  </si>
  <si>
    <t>67101058</t>
  </si>
  <si>
    <t>4129</t>
  </si>
  <si>
    <t>core-binding factor beta subunit [Source:HGNC Symbol;Acc:HGNC:1539]</t>
  </si>
  <si>
    <t>ENSG00000067992</t>
  </si>
  <si>
    <t>PDK3</t>
  </si>
  <si>
    <t>24465221</t>
  </si>
  <si>
    <t>24539837</t>
  </si>
  <si>
    <t>2695</t>
  </si>
  <si>
    <t>pyruvate dehydrogenase kinase 3 [Source:HGNC Symbol;Acc:HGNC:8811]</t>
  </si>
  <si>
    <t>ENSG00000068001</t>
  </si>
  <si>
    <t>HYAL2</t>
  </si>
  <si>
    <t>50317790</t>
  </si>
  <si>
    <t>50322906</t>
  </si>
  <si>
    <t>4545</t>
  </si>
  <si>
    <t>hyaluronoglucosaminidase 2 [Source:HGNC Symbol;Acc:HGNC:5321]</t>
  </si>
  <si>
    <t>ENSG00000068024</t>
  </si>
  <si>
    <t>HDAC4</t>
  </si>
  <si>
    <t>239048168</t>
  </si>
  <si>
    <t>239401654</t>
  </si>
  <si>
    <t>13368</t>
  </si>
  <si>
    <t>histone deacetylase 4 [Source:HGNC Symbol;Acc:HGNC:14063]</t>
  </si>
  <si>
    <t>ENSG00000068028</t>
  </si>
  <si>
    <t>RASSF1</t>
  </si>
  <si>
    <t>50329782</t>
  </si>
  <si>
    <t>50340980</t>
  </si>
  <si>
    <t>Ras association domain family member 1 [Source:HGNC Symbol;Acc:HGNC:9882]</t>
  </si>
  <si>
    <t>ENSG00000068078</t>
  </si>
  <si>
    <t>FGFR3</t>
  </si>
  <si>
    <t>1793307</t>
  </si>
  <si>
    <t>1808872</t>
  </si>
  <si>
    <t>4834</t>
  </si>
  <si>
    <t>fibroblast growth factor receptor 3 [Source:HGNC Symbol;Acc:HGNC:3690]</t>
  </si>
  <si>
    <t>ENSG00000068079</t>
  </si>
  <si>
    <t>IFI35</t>
  </si>
  <si>
    <t>43006725</t>
  </si>
  <si>
    <t>43014456</t>
  </si>
  <si>
    <t>1973</t>
  </si>
  <si>
    <t>interferon induced protein 35 [Source:HGNC Symbol;Acc:HGNC:5399]</t>
  </si>
  <si>
    <t>ENSG00000068097</t>
  </si>
  <si>
    <t>HEATR6</t>
  </si>
  <si>
    <t>60043194</t>
  </si>
  <si>
    <t>60078931</t>
  </si>
  <si>
    <t>4868</t>
  </si>
  <si>
    <t>HEAT repeat containing 6 [Source:HGNC Symbol;Acc:HGNC:24076]</t>
  </si>
  <si>
    <t>ENSG00000068120</t>
  </si>
  <si>
    <t>COASY</t>
  </si>
  <si>
    <t>42561467</t>
  </si>
  <si>
    <t>42566277</t>
  </si>
  <si>
    <t>4032</t>
  </si>
  <si>
    <t>Coenzyme A synthase [Source:HGNC Symbol;Acc:HGNC:29932]</t>
  </si>
  <si>
    <t>ENSG00000068137</t>
  </si>
  <si>
    <t>PLEKHH3</t>
  </si>
  <si>
    <t>42667914</t>
  </si>
  <si>
    <t>42676994</t>
  </si>
  <si>
    <t>4803</t>
  </si>
  <si>
    <t>pleckstrin homology, MyTH4 and FERM domain containing H3 [Source:HGNC Symbol;Acc:HGNC:26105]</t>
  </si>
  <si>
    <t>ENSG00000068305</t>
  </si>
  <si>
    <t>MEF2A</t>
  </si>
  <si>
    <t>99565417</t>
  </si>
  <si>
    <t>99716466</t>
  </si>
  <si>
    <t>6925</t>
  </si>
  <si>
    <t>myocyte enhancer factor 2A [Source:HGNC Symbol;Acc:HGNC:6993]</t>
  </si>
  <si>
    <t>ENSG00000068308</t>
  </si>
  <si>
    <t>OTUD5</t>
  </si>
  <si>
    <t>48922028</t>
  </si>
  <si>
    <t>48958386</t>
  </si>
  <si>
    <t>3592</t>
  </si>
  <si>
    <t>OTU deubiquitinase 5 [Source:HGNC Symbol;Acc:HGNC:25402]</t>
  </si>
  <si>
    <t>ENSG00000068323</t>
  </si>
  <si>
    <t>TFE3</t>
  </si>
  <si>
    <t>49028726</t>
  </si>
  <si>
    <t>49043486</t>
  </si>
  <si>
    <t>4283</t>
  </si>
  <si>
    <t>transcription factor binding to IGHM enhancer 3 [Source:HGNC Symbol;Acc:HGNC:11752]</t>
  </si>
  <si>
    <t>ENSG00000068354</t>
  </si>
  <si>
    <t>TBC1D25</t>
  </si>
  <si>
    <t>48539457</t>
  </si>
  <si>
    <t>48562609</t>
  </si>
  <si>
    <t>4223</t>
  </si>
  <si>
    <t>TBC1 domain family member 25 [Source:HGNC Symbol;Acc:HGNC:8092]</t>
  </si>
  <si>
    <t>ENSG00000068366</t>
  </si>
  <si>
    <t>ACSL4</t>
  </si>
  <si>
    <t>109624244</t>
  </si>
  <si>
    <t>109733403</t>
  </si>
  <si>
    <t>6415</t>
  </si>
  <si>
    <t>acyl-CoA synthetase long-chain family member 4 [Source:HGNC Symbol;Acc:HGNC:3571]</t>
  </si>
  <si>
    <t>ENSG00000068383</t>
  </si>
  <si>
    <t>INPP5A</t>
  </si>
  <si>
    <t>132537820</t>
  </si>
  <si>
    <t>132783480</t>
  </si>
  <si>
    <t>3706</t>
  </si>
  <si>
    <t>inositol polyphosphate-5-phosphatase A [Source:HGNC Symbol;Acc:HGNC:6076]</t>
  </si>
  <si>
    <t>ENSG00000068394</t>
  </si>
  <si>
    <t>GPKOW</t>
  </si>
  <si>
    <t>49113389</t>
  </si>
  <si>
    <t>49123801</t>
  </si>
  <si>
    <t>1742</t>
  </si>
  <si>
    <t>G-patch domain and KOW motifs [Source:HGNC Symbol;Acc:HGNC:30677]</t>
  </si>
  <si>
    <t>ENSG00000068400</t>
  </si>
  <si>
    <t>GRIPAP1</t>
  </si>
  <si>
    <t>48973720</t>
  </si>
  <si>
    <t>49002264</t>
  </si>
  <si>
    <t>GRIP1 associated protein 1 [Source:HGNC Symbol;Acc:HGNC:18706]</t>
  </si>
  <si>
    <t>ENSG00000068438</t>
  </si>
  <si>
    <t>FTSJ1</t>
  </si>
  <si>
    <t>48476021</t>
  </si>
  <si>
    <t>48486364</t>
  </si>
  <si>
    <t>2872</t>
  </si>
  <si>
    <t>FtsJ RNA methyltransferase homolog 1 (E. coli) [Source:HGNC Symbol;Acc:HGNC:13254]</t>
  </si>
  <si>
    <t>ENSG00000068489</t>
  </si>
  <si>
    <t>PRR11</t>
  </si>
  <si>
    <t>59155499</t>
  </si>
  <si>
    <t>59204705</t>
  </si>
  <si>
    <t>4080</t>
  </si>
  <si>
    <t>proline rich 11 [Source:HGNC Symbol;Acc:HGNC:25619]</t>
  </si>
  <si>
    <t>ENSG00000068650</t>
  </si>
  <si>
    <t>ATP11A</t>
  </si>
  <si>
    <t>112690329</t>
  </si>
  <si>
    <t>112887168</t>
  </si>
  <si>
    <t>13733</t>
  </si>
  <si>
    <t>ATPase phospholipid transporting 11A [Source:HGNC Symbol;Acc:HGNC:13552]</t>
  </si>
  <si>
    <t>ENSG00000068654</t>
  </si>
  <si>
    <t>POLR1A</t>
  </si>
  <si>
    <t>86020216</t>
  </si>
  <si>
    <t>86106155</t>
  </si>
  <si>
    <t>13519</t>
  </si>
  <si>
    <t>RNA polymerase I subunit A [Source:HGNC Symbol;Acc:HGNC:17264]</t>
  </si>
  <si>
    <t>ENSG00000068697</t>
  </si>
  <si>
    <t>LAPTM4A</t>
  </si>
  <si>
    <t>20032650</t>
  </si>
  <si>
    <t>20052028</t>
  </si>
  <si>
    <t>1946</t>
  </si>
  <si>
    <t>lysosomal protein transmembrane 4 alpha [Source:HGNC Symbol;Acc:HGNC:6924]</t>
  </si>
  <si>
    <t>ENSG00000068724</t>
  </si>
  <si>
    <t>TTC7A</t>
  </si>
  <si>
    <t>46916157</t>
  </si>
  <si>
    <t>47076137</t>
  </si>
  <si>
    <t>6949</t>
  </si>
  <si>
    <t>tetratricopeptide repeat domain 7A [Source:HGNC Symbol;Acc:HGNC:19750]</t>
  </si>
  <si>
    <t>ENSG00000068745</t>
  </si>
  <si>
    <t>IP6K2</t>
  </si>
  <si>
    <t>48688003</t>
  </si>
  <si>
    <t>48740353</t>
  </si>
  <si>
    <t>5624</t>
  </si>
  <si>
    <t>inositol hexakisphosphate kinase 2 [Source:HGNC Symbol;Acc:HGNC:17313]</t>
  </si>
  <si>
    <t>ENSG00000068784</t>
  </si>
  <si>
    <t>SRBD1</t>
  </si>
  <si>
    <t>45388680</t>
  </si>
  <si>
    <t>45612165</t>
  </si>
  <si>
    <t>5045</t>
  </si>
  <si>
    <t>S1 RNA binding domain 1 [Source:HGNC Symbol;Acc:HGNC:25521]</t>
  </si>
  <si>
    <t>ENSG00000068796</t>
  </si>
  <si>
    <t>KIF2A</t>
  </si>
  <si>
    <t>62306162</t>
  </si>
  <si>
    <t>62537249</t>
  </si>
  <si>
    <t>4774</t>
  </si>
  <si>
    <t>kinesin family member 2A [Source:HGNC Symbol;Acc:HGNC:6318]</t>
  </si>
  <si>
    <t>ENSG00000068878</t>
  </si>
  <si>
    <t>PSME4</t>
  </si>
  <si>
    <t>53864067</t>
  </si>
  <si>
    <t>53970840</t>
  </si>
  <si>
    <t>10241</t>
  </si>
  <si>
    <t>proteasome activator subunit 4 [Source:HGNC Symbol;Acc:HGNC:20635]</t>
  </si>
  <si>
    <t>ENSG00000068885</t>
  </si>
  <si>
    <t>IFT80</t>
  </si>
  <si>
    <t>160256986</t>
  </si>
  <si>
    <t>160399880</t>
  </si>
  <si>
    <t>7175</t>
  </si>
  <si>
    <t>intraflagellar transport 80 [Source:HGNC Symbol;Acc:HGNC:29262]</t>
  </si>
  <si>
    <t>ENSG00000068903</t>
  </si>
  <si>
    <t>SIRT2</t>
  </si>
  <si>
    <t>38878555</t>
  </si>
  <si>
    <t>38899862</t>
  </si>
  <si>
    <t>6224</t>
  </si>
  <si>
    <t>sirtuin 2 [Source:HGNC Symbol;Acc:HGNC:10886]</t>
  </si>
  <si>
    <t>ENSG00000068912</t>
  </si>
  <si>
    <t>ERLEC1</t>
  </si>
  <si>
    <t>53787044</t>
  </si>
  <si>
    <t>53818819</t>
  </si>
  <si>
    <t>2592</t>
  </si>
  <si>
    <t>endoplasmic reticulum lectin 1 [Source:HGNC Symbol;Acc:HGNC:25222]</t>
  </si>
  <si>
    <t>ENSG00000068971</t>
  </si>
  <si>
    <t>PPP2R5B</t>
  </si>
  <si>
    <t>64917553</t>
  </si>
  <si>
    <t>64934473</t>
  </si>
  <si>
    <t>3376</t>
  </si>
  <si>
    <t>protein phosphatase 2 regulatory subunit B'beta [Source:HGNC Symbol;Acc:HGNC:9310]</t>
  </si>
  <si>
    <t>ENSG00000069020</t>
  </si>
  <si>
    <t>MAST4</t>
  </si>
  <si>
    <t>66596361</t>
  </si>
  <si>
    <t>67169595</t>
  </si>
  <si>
    <t>14675</t>
  </si>
  <si>
    <t>microtubule associated serine/threonine kinase family member 4 [Source:HGNC Symbol;Acc:HGNC:19037]</t>
  </si>
  <si>
    <t>ENSG00000069122</t>
  </si>
  <si>
    <t>ADGRF5</t>
  </si>
  <si>
    <t>46852512</t>
  </si>
  <si>
    <t>46954943</t>
  </si>
  <si>
    <t>6650</t>
  </si>
  <si>
    <t>adhesion G protein-coupled receptor F5 [Source:HGNC Symbol;Acc:HGNC:19030]</t>
  </si>
  <si>
    <t>ENSG00000069248</t>
  </si>
  <si>
    <t>NUP133</t>
  </si>
  <si>
    <t>229440260</t>
  </si>
  <si>
    <t>229508341</t>
  </si>
  <si>
    <t>6080</t>
  </si>
  <si>
    <t>nucleoporin 133 [Source:HGNC Symbol;Acc:HGNC:18016]</t>
  </si>
  <si>
    <t>ENSG00000069275</t>
  </si>
  <si>
    <t>NUCKS1</t>
  </si>
  <si>
    <t>205712819</t>
  </si>
  <si>
    <t>205750276</t>
  </si>
  <si>
    <t>6546</t>
  </si>
  <si>
    <t>nuclear casein kinase and cyclin dependent kinase substrate 1 [Source:HGNC Symbol;Acc:HGNC:29923]</t>
  </si>
  <si>
    <t>ENSG00000069329</t>
  </si>
  <si>
    <t>VPS35</t>
  </si>
  <si>
    <t>46656132</t>
  </si>
  <si>
    <t>46689518</t>
  </si>
  <si>
    <t>9733</t>
  </si>
  <si>
    <t>VPS35, retromer complex component [Source:HGNC Symbol;Acc:HGNC:13487]</t>
  </si>
  <si>
    <t>ENSG00000069345</t>
  </si>
  <si>
    <t>DNAJA2</t>
  </si>
  <si>
    <t>46955362</t>
  </si>
  <si>
    <t>46973788</t>
  </si>
  <si>
    <t>5065</t>
  </si>
  <si>
    <t>DnaJ heat shock protein family (Hsp40) member A2 [Source:HGNC Symbol;Acc:HGNC:14884]</t>
  </si>
  <si>
    <t>ENSG00000069399</t>
  </si>
  <si>
    <t>BCL3</t>
  </si>
  <si>
    <t>44747705</t>
  </si>
  <si>
    <t>44760044</t>
  </si>
  <si>
    <t>3242</t>
  </si>
  <si>
    <t>B-cell CLL/lymphoma 3 [Source:HGNC Symbol;Acc:HGNC:998]</t>
  </si>
  <si>
    <t>ENSG00000069424</t>
  </si>
  <si>
    <t>KCNAB2</t>
  </si>
  <si>
    <t>5991466</t>
  </si>
  <si>
    <t>6101193</t>
  </si>
  <si>
    <t>9534</t>
  </si>
  <si>
    <t>potassium voltage-gated channel subfamily A regulatory beta subunit 2 [Source:HGNC Symbol;Acc:HGNC:6229]</t>
  </si>
  <si>
    <t>ENSG00000069482</t>
  </si>
  <si>
    <t>GAL</t>
  </si>
  <si>
    <t>68683779</t>
  </si>
  <si>
    <t>68691175</t>
  </si>
  <si>
    <t>1300</t>
  </si>
  <si>
    <t>galanin and GMAP prepropeptide [Source:HGNC Symbol;Acc:HGNC:4114]</t>
  </si>
  <si>
    <t>ENSG00000069493</t>
  </si>
  <si>
    <t>CLEC2D</t>
  </si>
  <si>
    <t>9664969</t>
  </si>
  <si>
    <t>9699555</t>
  </si>
  <si>
    <t>6957</t>
  </si>
  <si>
    <t>C-type lectin domain family 2 member D [Source:HGNC Symbol;Acc:HGNC:14351]</t>
  </si>
  <si>
    <t>ENSG00000069509</t>
  </si>
  <si>
    <t>FUNDC1</t>
  </si>
  <si>
    <t>44523639</t>
  </si>
  <si>
    <t>44543001</t>
  </si>
  <si>
    <t>1399</t>
  </si>
  <si>
    <t>FUN14 domain containing 1 [Source:HGNC Symbol;Acc:HGNC:28746]</t>
  </si>
  <si>
    <t>ENSG00000069667</t>
  </si>
  <si>
    <t>RORA</t>
  </si>
  <si>
    <t>60488284</t>
  </si>
  <si>
    <t>61229319</t>
  </si>
  <si>
    <t>17040</t>
  </si>
  <si>
    <t>RAR related orphan receptor A [Source:HGNC Symbol;Acc:HGNC:10258]</t>
  </si>
  <si>
    <t>ENSG00000069702</t>
  </si>
  <si>
    <t>TGFBR3</t>
  </si>
  <si>
    <t>91680343</t>
  </si>
  <si>
    <t>91906335</t>
  </si>
  <si>
    <t>8705</t>
  </si>
  <si>
    <t>transforming growth factor beta receptor 3 [Source:HGNC Symbol;Acc:HGNC:11774]</t>
  </si>
  <si>
    <t>ENSG00000069812</t>
  </si>
  <si>
    <t>HES2</t>
  </si>
  <si>
    <t>6412418</t>
  </si>
  <si>
    <t>6424670</t>
  </si>
  <si>
    <t>5407</t>
  </si>
  <si>
    <t>hes family bHLH transcription factor 2 [Source:HGNC Symbol;Acc:HGNC:16005]</t>
  </si>
  <si>
    <t>ENSG00000069849</t>
  </si>
  <si>
    <t>ATP1B3</t>
  </si>
  <si>
    <t>141876124</t>
  </si>
  <si>
    <t>141926514</t>
  </si>
  <si>
    <t>2584</t>
  </si>
  <si>
    <t>ATPase Na+/K+ transporting subunit beta 3 [Source:HGNC Symbol;Acc:HGNC:806]</t>
  </si>
  <si>
    <t>ENSG00000069869</t>
  </si>
  <si>
    <t>NEDD4</t>
  </si>
  <si>
    <t>55826922</t>
  </si>
  <si>
    <t>55993746</t>
  </si>
  <si>
    <t>9097</t>
  </si>
  <si>
    <t>neural precursor cell expressed, developmentally down-regulated 4, E3 ubiquitin protein ligase [Source:HGNC Symbol;Acc:HGNC:7727]</t>
  </si>
  <si>
    <t>ENSG00000069943</t>
  </si>
  <si>
    <t>PIGB</t>
  </si>
  <si>
    <t>55318960</t>
  </si>
  <si>
    <t>55355648</t>
  </si>
  <si>
    <t>4542</t>
  </si>
  <si>
    <t>phosphatidylinositol glycan anchor biosynthesis class B [Source:HGNC Symbol;Acc:HGNC:8959]</t>
  </si>
  <si>
    <t>ENSG00000069956</t>
  </si>
  <si>
    <t>MAPK6</t>
  </si>
  <si>
    <t>51952106</t>
  </si>
  <si>
    <t>52067372</t>
  </si>
  <si>
    <t>6388</t>
  </si>
  <si>
    <t>mitogen-activated protein kinase 6 [Source:HGNC Symbol;Acc:HGNC:6879]</t>
  </si>
  <si>
    <t>ENSG00000069966</t>
  </si>
  <si>
    <t>GNB5</t>
  </si>
  <si>
    <t>52115105</t>
  </si>
  <si>
    <t>52191369</t>
  </si>
  <si>
    <t>13302</t>
  </si>
  <si>
    <t>G protein subunit beta 5 [Source:HGNC Symbol;Acc:HGNC:4401]</t>
  </si>
  <si>
    <t>ENSG00000069974</t>
  </si>
  <si>
    <t>RAB27A</t>
  </si>
  <si>
    <t>55202966</t>
  </si>
  <si>
    <t>55319113</t>
  </si>
  <si>
    <t>5605</t>
  </si>
  <si>
    <t>RAB27A, member RAS oncogene family [Source:HGNC Symbol;Acc:HGNC:9766]</t>
  </si>
  <si>
    <t>ENSG00000069998</t>
  </si>
  <si>
    <t>HDHD5</t>
  </si>
  <si>
    <t>17137511</t>
  </si>
  <si>
    <t>17165287</t>
  </si>
  <si>
    <t>4936</t>
  </si>
  <si>
    <t>haloacid dehalogenase like hydrolase domain containing 5 [Source:HGNC Symbol;Acc:HGNC:1843]</t>
  </si>
  <si>
    <t>ENSG00000070010</t>
  </si>
  <si>
    <t>UFD1L</t>
  </si>
  <si>
    <t>19449910</t>
  </si>
  <si>
    <t>19479215</t>
  </si>
  <si>
    <t>8736</t>
  </si>
  <si>
    <t>ubiquitin fusion degradation 1 like (yeast) [Source:HGNC Symbol;Acc:HGNC:12520]</t>
  </si>
  <si>
    <t>ENSG00000070018</t>
  </si>
  <si>
    <t>LRP6</t>
  </si>
  <si>
    <t>12116025</t>
  </si>
  <si>
    <t>12267012</t>
  </si>
  <si>
    <t>10337</t>
  </si>
  <si>
    <t>LDL receptor related protein 6 [Source:HGNC Symbol;Acc:HGNC:6698]</t>
  </si>
  <si>
    <t>ENSG00000070047</t>
  </si>
  <si>
    <t>PHRF1</t>
  </si>
  <si>
    <t>576486</t>
  </si>
  <si>
    <t>612222</t>
  </si>
  <si>
    <t>5769</t>
  </si>
  <si>
    <t>PHD and ring finger domains 1 [Source:HGNC Symbol;Acc:HGNC:24351]</t>
  </si>
  <si>
    <t>ENSG00000070061</t>
  </si>
  <si>
    <t>IKBKAP</t>
  </si>
  <si>
    <t>108867517</t>
  </si>
  <si>
    <t>108934116</t>
  </si>
  <si>
    <t>6048</t>
  </si>
  <si>
    <t>inhibitor of kappa light polypeptide gene enhancer in B-cells, kinase complex-associated protein [Source:HGNC Symbol;Acc:HGNC:5959]</t>
  </si>
  <si>
    <t>ENSG00000070081</t>
  </si>
  <si>
    <t>NUCB2</t>
  </si>
  <si>
    <t>17208153</t>
  </si>
  <si>
    <t>17349974</t>
  </si>
  <si>
    <t>8995</t>
  </si>
  <si>
    <t>nucleobindin 2 [Source:HGNC Symbol;Acc:HGNC:8044]</t>
  </si>
  <si>
    <t>ENSG00000070087</t>
  </si>
  <si>
    <t>PFN2</t>
  </si>
  <si>
    <t>149964904</t>
  </si>
  <si>
    <t>150050788</t>
  </si>
  <si>
    <t>3440</t>
  </si>
  <si>
    <t>profilin 2 [Source:HGNC Symbol;Acc:HGNC:8882]</t>
  </si>
  <si>
    <t>ENSG00000070182</t>
  </si>
  <si>
    <t>SPTB</t>
  </si>
  <si>
    <t>64746283</t>
  </si>
  <si>
    <t>64879883</t>
  </si>
  <si>
    <t>14772</t>
  </si>
  <si>
    <t>spectrin beta, erythrocytic [Source:HGNC Symbol;Acc:HGNC:11274]</t>
  </si>
  <si>
    <t>ENSG00000070214</t>
  </si>
  <si>
    <t>SLC44A1</t>
  </si>
  <si>
    <t>105244622</t>
  </si>
  <si>
    <t>105439171</t>
  </si>
  <si>
    <t>12172</t>
  </si>
  <si>
    <t>solute carrier family 44 member 1 [Source:HGNC Symbol;Acc:HGNC:18798]</t>
  </si>
  <si>
    <t>ENSG00000070269</t>
  </si>
  <si>
    <t>TMEM260</t>
  </si>
  <si>
    <t>56488354</t>
  </si>
  <si>
    <t>56650606</t>
  </si>
  <si>
    <t>8077</t>
  </si>
  <si>
    <t>transmembrane protein 260 [Source:HGNC Symbol;Acc:HGNC:20185]</t>
  </si>
  <si>
    <t>ENSG00000070366</t>
  </si>
  <si>
    <t>SMG6</t>
  </si>
  <si>
    <t>2059839</t>
  </si>
  <si>
    <t>2303771</t>
  </si>
  <si>
    <t>10554</t>
  </si>
  <si>
    <t>SMG6, nonsense mediated mRNA decay factor [Source:HGNC Symbol;Acc:HGNC:17809]</t>
  </si>
  <si>
    <t>ENSG00000070367</t>
  </si>
  <si>
    <t>EXOC5</t>
  </si>
  <si>
    <t>57200507</t>
  </si>
  <si>
    <t>57269008</t>
  </si>
  <si>
    <t>12575</t>
  </si>
  <si>
    <t>exocyst complex component 5 [Source:HGNC Symbol;Acc:HGNC:10696]</t>
  </si>
  <si>
    <t>ENSG00000070371</t>
  </si>
  <si>
    <t>CLTCL1</t>
  </si>
  <si>
    <t>19179473</t>
  </si>
  <si>
    <t>19291716</t>
  </si>
  <si>
    <t>10049</t>
  </si>
  <si>
    <t>clathrin heavy chain like 1 [Source:HGNC Symbol;Acc:HGNC:2093]</t>
  </si>
  <si>
    <t>ENSG00000070404</t>
  </si>
  <si>
    <t>FSTL3</t>
  </si>
  <si>
    <t>676365</t>
  </si>
  <si>
    <t>683399</t>
  </si>
  <si>
    <t>3067</t>
  </si>
  <si>
    <t>follistatin like 3 [Source:HGNC Symbol;Acc:HGNC:3973]</t>
  </si>
  <si>
    <t>ENSG00000070413</t>
  </si>
  <si>
    <t>DGCR2</t>
  </si>
  <si>
    <t>19036282</t>
  </si>
  <si>
    <t>19122454</t>
  </si>
  <si>
    <t>DiGeorge syndrome critical region gene 2 [Source:HGNC Symbol;Acc:HGNC:2845]</t>
  </si>
  <si>
    <t>ENSG00000070423</t>
  </si>
  <si>
    <t>RNF126</t>
  </si>
  <si>
    <t>647526</t>
  </si>
  <si>
    <t>663277</t>
  </si>
  <si>
    <t>3496</t>
  </si>
  <si>
    <t>ring finger protein 126 [Source:HGNC Symbol;Acc:HGNC:21151]</t>
  </si>
  <si>
    <t>ENSG00000070444</t>
  </si>
  <si>
    <t>MNT</t>
  </si>
  <si>
    <t>2384060</t>
  </si>
  <si>
    <t>2401118</t>
  </si>
  <si>
    <t>8728</t>
  </si>
  <si>
    <t>MAX network transcriptional repressor [Source:HGNC Symbol;Acc:HGNC:7188]</t>
  </si>
  <si>
    <t>ENSG00000070476</t>
  </si>
  <si>
    <t>ZXDC</t>
  </si>
  <si>
    <t>126437601</t>
  </si>
  <si>
    <t>126475919</t>
  </si>
  <si>
    <t>7357</t>
  </si>
  <si>
    <t>ZXD family zinc finger C [Source:HGNC Symbol;Acc:HGNC:28160]</t>
  </si>
  <si>
    <t>ENSG00000070495</t>
  </si>
  <si>
    <t>JMJD6</t>
  </si>
  <si>
    <t>76712832</t>
  </si>
  <si>
    <t>76726799</t>
  </si>
  <si>
    <t>5969</t>
  </si>
  <si>
    <t>arginine demethylase and lysine hydroxylase [Source:HGNC Symbol;Acc:HGNC:19355]</t>
  </si>
  <si>
    <t>ENSG00000070501</t>
  </si>
  <si>
    <t>POLB</t>
  </si>
  <si>
    <t>42338454</t>
  </si>
  <si>
    <t>42371808</t>
  </si>
  <si>
    <t>4106</t>
  </si>
  <si>
    <t>DNA polymerase beta [Source:HGNC Symbol;Acc:HGNC:9174]</t>
  </si>
  <si>
    <t>ENSG00000070526</t>
  </si>
  <si>
    <t>ST6GALNAC1</t>
  </si>
  <si>
    <t>76624761</t>
  </si>
  <si>
    <t>76643838</t>
  </si>
  <si>
    <t>3448</t>
  </si>
  <si>
    <t>ST6 N-acetylgalactosaminide alpha-2,6-sialyltransferase 1 [Source:HGNC Symbol;Acc:HGNC:23614]</t>
  </si>
  <si>
    <t>ENSG00000070540</t>
  </si>
  <si>
    <t>WIPI1</t>
  </si>
  <si>
    <t>68420948</t>
  </si>
  <si>
    <t>68457513</t>
  </si>
  <si>
    <t>3402</t>
  </si>
  <si>
    <t>WD repeat domain, phosphoinositide interacting 1 [Source:HGNC Symbol;Acc:HGNC:25471]</t>
  </si>
  <si>
    <t>ENSG00000070610</t>
  </si>
  <si>
    <t>GBA2</t>
  </si>
  <si>
    <t>35736866</t>
  </si>
  <si>
    <t>35749228</t>
  </si>
  <si>
    <t>glucosylceramidase beta 2 [Source:HGNC Symbol;Acc:HGNC:18986]</t>
  </si>
  <si>
    <t>ENSG00000070614</t>
  </si>
  <si>
    <t>NDST1</t>
  </si>
  <si>
    <t>150485818</t>
  </si>
  <si>
    <t>150558211</t>
  </si>
  <si>
    <t>9529</t>
  </si>
  <si>
    <t>N-deacetylase and N-sulfotransferase 1 [Source:HGNC Symbol;Acc:HGNC:7680]</t>
  </si>
  <si>
    <t>ENSG00000070669</t>
  </si>
  <si>
    <t>ASNS</t>
  </si>
  <si>
    <t>97852118</t>
  </si>
  <si>
    <t>97872542</t>
  </si>
  <si>
    <t>4455</t>
  </si>
  <si>
    <t>asparagine synthetase (glutamine-hydrolyzing) [Source:HGNC Symbol;Acc:HGNC:753]</t>
  </si>
  <si>
    <t>ENSG00000070718</t>
  </si>
  <si>
    <t>AP3M2</t>
  </si>
  <si>
    <t>42152946</t>
  </si>
  <si>
    <t>42171673</t>
  </si>
  <si>
    <t>6276</t>
  </si>
  <si>
    <t>adaptor related protein complex 3 mu 2 subunit [Source:HGNC Symbol;Acc:HGNC:570]</t>
  </si>
  <si>
    <t>ENSG00000070756</t>
  </si>
  <si>
    <t>PABPC1</t>
  </si>
  <si>
    <t>100685816</t>
  </si>
  <si>
    <t>100722809</t>
  </si>
  <si>
    <t>4752</t>
  </si>
  <si>
    <t>poly(A) binding protein cytoplasmic 1 [Source:HGNC Symbol;Acc:HGNC:8554]</t>
  </si>
  <si>
    <t>ENSG00000070759</t>
  </si>
  <si>
    <t>TESK2</t>
  </si>
  <si>
    <t>45343883</t>
  </si>
  <si>
    <t>45491166</t>
  </si>
  <si>
    <t>3322</t>
  </si>
  <si>
    <t>testis-specific kinase 2 [Source:HGNC Symbol;Acc:HGNC:11732]</t>
  </si>
  <si>
    <t>ENSG00000070761</t>
  </si>
  <si>
    <t>CFAP20</t>
  </si>
  <si>
    <t>58113588</t>
  </si>
  <si>
    <t>58129450</t>
  </si>
  <si>
    <t>2375</t>
  </si>
  <si>
    <t>cilia and flagella associated protein 20 [Source:HGNC Symbol;Acc:HGNC:29523]</t>
  </si>
  <si>
    <t>ENSG00000070770</t>
  </si>
  <si>
    <t>CSNK2A2</t>
  </si>
  <si>
    <t>58157907</t>
  </si>
  <si>
    <t>58197920</t>
  </si>
  <si>
    <t>casein kinase 2 alpha 2 [Source:HGNC Symbol;Acc:HGNC:2459]</t>
  </si>
  <si>
    <t>ENSG00000070778</t>
  </si>
  <si>
    <t>PTPN21</t>
  </si>
  <si>
    <t>88465778</t>
  </si>
  <si>
    <t>88554733</t>
  </si>
  <si>
    <t>7396</t>
  </si>
  <si>
    <t>protein tyrosine phosphatase, non-receptor type 21 [Source:HGNC Symbol;Acc:HGNC:9651]</t>
  </si>
  <si>
    <t>ENSG00000070785</t>
  </si>
  <si>
    <t>EIF2B3</t>
  </si>
  <si>
    <t>44850522</t>
  </si>
  <si>
    <t>44986722</t>
  </si>
  <si>
    <t>3411</t>
  </si>
  <si>
    <t>eukaryotic translation initiation factor 2B subunit gamma [Source:HGNC Symbol;Acc:HGNC:3259]</t>
  </si>
  <si>
    <t>ENSG00000070814</t>
  </si>
  <si>
    <t>TCOF1</t>
  </si>
  <si>
    <t>150357639</t>
  </si>
  <si>
    <t>150400308</t>
  </si>
  <si>
    <t>11278</t>
  </si>
  <si>
    <t>treacle ribosome biogenesis factor 1 [Source:HGNC Symbol;Acc:HGNC:11654]</t>
  </si>
  <si>
    <t>ENSG00000070831</t>
  </si>
  <si>
    <t>CDC42</t>
  </si>
  <si>
    <t>22052627</t>
  </si>
  <si>
    <t>22092946</t>
  </si>
  <si>
    <t>3598</t>
  </si>
  <si>
    <t>cell division cycle 42 [Source:HGNC Symbol;Acc:HGNC:1736]</t>
  </si>
  <si>
    <t>ENSG00000070882</t>
  </si>
  <si>
    <t>OSBPL3</t>
  </si>
  <si>
    <t>24796539</t>
  </si>
  <si>
    <t>24981634</t>
  </si>
  <si>
    <t>8100</t>
  </si>
  <si>
    <t>oxysterol binding protein like 3 [Source:HGNC Symbol;Acc:HGNC:16370]</t>
  </si>
  <si>
    <t>ENSG00000070950</t>
  </si>
  <si>
    <t>RAD18</t>
  </si>
  <si>
    <t>8775402</t>
  </si>
  <si>
    <t>8963773</t>
  </si>
  <si>
    <t>RAD18, E3 ubiquitin protein ligase [Source:HGNC Symbol;Acc:HGNC:18278]</t>
  </si>
  <si>
    <t>ENSG00000070961</t>
  </si>
  <si>
    <t>ATP2B1</t>
  </si>
  <si>
    <t>89588049</t>
  </si>
  <si>
    <t>89709300</t>
  </si>
  <si>
    <t>9493</t>
  </si>
  <si>
    <t>ATPase plasma membrane Ca2+ transporting 1 [Source:HGNC Symbol;Acc:HGNC:814]</t>
  </si>
  <si>
    <t>ENSG00000071051</t>
  </si>
  <si>
    <t>NCK2</t>
  </si>
  <si>
    <t>105744897</t>
  </si>
  <si>
    <t>105894274</t>
  </si>
  <si>
    <t>2990</t>
  </si>
  <si>
    <t>NCK adaptor protein 2 [Source:HGNC Symbol;Acc:HGNC:7665]</t>
  </si>
  <si>
    <t>ENSG00000071054</t>
  </si>
  <si>
    <t>MAP4K4</t>
  </si>
  <si>
    <t>101696850</t>
  </si>
  <si>
    <t>101894689</t>
  </si>
  <si>
    <t>11961</t>
  </si>
  <si>
    <t>mitogen-activated protein kinase kinase kinase kinase 4 [Source:HGNC Symbol;Acc:HGNC:6866]</t>
  </si>
  <si>
    <t>ENSG00000071073</t>
  </si>
  <si>
    <t>MGAT4A</t>
  </si>
  <si>
    <t>98619106</t>
  </si>
  <si>
    <t>98731126</t>
  </si>
  <si>
    <t>9630</t>
  </si>
  <si>
    <t>mannosyl (alpha-1,3-)-glycoprotein beta-1,4-N-acetylglucosaminyltransferase, isozyme A [Source:HGNC Symbol;Acc:HGNC:7047]</t>
  </si>
  <si>
    <t>ENSG00000071082</t>
  </si>
  <si>
    <t>RPL31</t>
  </si>
  <si>
    <t>101001715</t>
  </si>
  <si>
    <t>101024032</t>
  </si>
  <si>
    <t>5791</t>
  </si>
  <si>
    <t>ribosomal protein L31 [Source:HGNC Symbol;Acc:HGNC:10334]</t>
  </si>
  <si>
    <t>ENSG00000071127</t>
  </si>
  <si>
    <t>WDR1</t>
  </si>
  <si>
    <t>10074339</t>
  </si>
  <si>
    <t>10116949</t>
  </si>
  <si>
    <t>7827</t>
  </si>
  <si>
    <t>WD repeat domain 1 [Source:HGNC Symbol;Acc:HGNC:12754]</t>
  </si>
  <si>
    <t>ENSG00000071189</t>
  </si>
  <si>
    <t>SNX13</t>
  </si>
  <si>
    <t>17790761</t>
  </si>
  <si>
    <t>17940501</t>
  </si>
  <si>
    <t>16418</t>
  </si>
  <si>
    <t>sorting nexin 13 [Source:HGNC Symbol;Acc:HGNC:21335]</t>
  </si>
  <si>
    <t>ENSG00000071205</t>
  </si>
  <si>
    <t>ARHGAP10</t>
  </si>
  <si>
    <t>147732063</t>
  </si>
  <si>
    <t>148072780</t>
  </si>
  <si>
    <t>10759</t>
  </si>
  <si>
    <t>Rho GTPase activating protein 10 [Source:HGNC Symbol;Acc:HGNC:26099]</t>
  </si>
  <si>
    <t>ENSG00000071242</t>
  </si>
  <si>
    <t>RPS6KA2</t>
  </si>
  <si>
    <t>166409364</t>
  </si>
  <si>
    <t>166906451</t>
  </si>
  <si>
    <t>8243</t>
  </si>
  <si>
    <t>ribosomal protein S6 kinase A2 [Source:HGNC Symbol;Acc:HGNC:10431]</t>
  </si>
  <si>
    <t>ENSG00000071243</t>
  </si>
  <si>
    <t>ING3</t>
  </si>
  <si>
    <t>120950749</t>
  </si>
  <si>
    <t>120977216</t>
  </si>
  <si>
    <t>5214</t>
  </si>
  <si>
    <t>inhibitor of growth family member 3 [Source:HGNC Symbol;Acc:HGNC:14587]</t>
  </si>
  <si>
    <t>ENSG00000071246</t>
  </si>
  <si>
    <t>VASH1</t>
  </si>
  <si>
    <t>76762189</t>
  </si>
  <si>
    <t>76783015</t>
  </si>
  <si>
    <t>6502</t>
  </si>
  <si>
    <t>vasohibin 1 [Source:HGNC Symbol;Acc:HGNC:19964]</t>
  </si>
  <si>
    <t>ENSG00000071282</t>
  </si>
  <si>
    <t>LMCD1</t>
  </si>
  <si>
    <t>8501707</t>
  </si>
  <si>
    <t>8574673</t>
  </si>
  <si>
    <t>9130</t>
  </si>
  <si>
    <t>LIM and cysteine rich domains 1 [Source:HGNC Symbol;Acc:HGNC:6633]</t>
  </si>
  <si>
    <t>ENSG00000071462</t>
  </si>
  <si>
    <t>WBSCR22</t>
  </si>
  <si>
    <t>73683025</t>
  </si>
  <si>
    <t>73705161</t>
  </si>
  <si>
    <t>7944</t>
  </si>
  <si>
    <t>Williams-Beuren syndrome chromosome region 22 [Source:HGNC Symbol;Acc:HGNC:16405]</t>
  </si>
  <si>
    <t>ENSG00000071537</t>
  </si>
  <si>
    <t>SEL1L</t>
  </si>
  <si>
    <t>81471549</t>
  </si>
  <si>
    <t>81533861</t>
  </si>
  <si>
    <t>9559</t>
  </si>
  <si>
    <t>SEL1L ERAD E3 ligase adaptor subunit [Source:HGNC Symbol;Acc:HGNC:10717]</t>
  </si>
  <si>
    <t>ENSG00000071539</t>
  </si>
  <si>
    <t>TRIP13</t>
  </si>
  <si>
    <t>892643</t>
  </si>
  <si>
    <t>919357</t>
  </si>
  <si>
    <t>3560</t>
  </si>
  <si>
    <t>thyroid hormone receptor interactor 13 [Source:HGNC Symbol;Acc:HGNC:12307]</t>
  </si>
  <si>
    <t>ENSG00000071553</t>
  </si>
  <si>
    <t>ATP6AP1</t>
  </si>
  <si>
    <t>154428632</t>
  </si>
  <si>
    <t>154436516</t>
  </si>
  <si>
    <t>4884</t>
  </si>
  <si>
    <t>ATPase H+ transporting accessory protein 1 [Source:HGNC Symbol;Acc:HGNC:868]</t>
  </si>
  <si>
    <t>ENSG00000071564</t>
  </si>
  <si>
    <t>TCF3</t>
  </si>
  <si>
    <t>1609290</t>
  </si>
  <si>
    <t>1652605</t>
  </si>
  <si>
    <t>transcription factor 3 [Source:HGNC Symbol;Acc:HGNC:11633]</t>
  </si>
  <si>
    <t>ENSG00000071575</t>
  </si>
  <si>
    <t>TRIB2</t>
  </si>
  <si>
    <t>12716889</t>
  </si>
  <si>
    <t>12742734</t>
  </si>
  <si>
    <t>4588</t>
  </si>
  <si>
    <t>tribbles pseudokinase 2 [Source:HGNC Symbol;Acc:HGNC:30809]</t>
  </si>
  <si>
    <t>ENSG00000071626</t>
  </si>
  <si>
    <t>DAZAP1</t>
  </si>
  <si>
    <t>1407569</t>
  </si>
  <si>
    <t>1435687</t>
  </si>
  <si>
    <t>9201</t>
  </si>
  <si>
    <t>DAZ associated protein 1 [Source:HGNC Symbol;Acc:HGNC:2683]</t>
  </si>
  <si>
    <t>ENSG00000071655</t>
  </si>
  <si>
    <t>MBD3</t>
  </si>
  <si>
    <t>1573596</t>
  </si>
  <si>
    <t>1592801</t>
  </si>
  <si>
    <t>7845</t>
  </si>
  <si>
    <t>methyl-CpG binding domain protein 3 [Source:HGNC Symbol;Acc:HGNC:6918]</t>
  </si>
  <si>
    <t>ENSG00000071794</t>
  </si>
  <si>
    <t>HLTF</t>
  </si>
  <si>
    <t>149030127</t>
  </si>
  <si>
    <t>149086554</t>
  </si>
  <si>
    <t>6024</t>
  </si>
  <si>
    <t>helicase like transcription factor [Source:HGNC Symbol;Acc:HGNC:11099]</t>
  </si>
  <si>
    <t>ENSG00000071859</t>
  </si>
  <si>
    <t>FAM50A</t>
  </si>
  <si>
    <t>154444126</t>
  </si>
  <si>
    <t>154450654</t>
  </si>
  <si>
    <t>2567</t>
  </si>
  <si>
    <t>family with sequence similarity 50 member A [Source:HGNC Symbol;Acc:HGNC:18786]</t>
  </si>
  <si>
    <t>ENSG00000071889</t>
  </si>
  <si>
    <t>FAM3A</t>
  </si>
  <si>
    <t>154506159</t>
  </si>
  <si>
    <t>154516242</t>
  </si>
  <si>
    <t>5098</t>
  </si>
  <si>
    <t>family with sequence similarity 3 member A [Source:HGNC Symbol;Acc:HGNC:13749]</t>
  </si>
  <si>
    <t>ENSG00000071894</t>
  </si>
  <si>
    <t>CPSF1</t>
  </si>
  <si>
    <t>144393229</t>
  </si>
  <si>
    <t>144409349</t>
  </si>
  <si>
    <t>6072</t>
  </si>
  <si>
    <t>cleavage and polyadenylation specific factor 1 [Source:HGNC Symbol;Acc:HGNC:2324]</t>
  </si>
  <si>
    <t>ENSG00000071967</t>
  </si>
  <si>
    <t>CYBRD1</t>
  </si>
  <si>
    <t>171522247</t>
  </si>
  <si>
    <t>171558133</t>
  </si>
  <si>
    <t>5176</t>
  </si>
  <si>
    <t>cytochrome b reductase 1 [Source:HGNC Symbol;Acc:HGNC:20797]</t>
  </si>
  <si>
    <t>ENSG00000071994</t>
  </si>
  <si>
    <t>PDCD2</t>
  </si>
  <si>
    <t>170575295</t>
  </si>
  <si>
    <t>170584692</t>
  </si>
  <si>
    <t>6476</t>
  </si>
  <si>
    <t>programmed cell death 2 [Source:HGNC Symbol;Acc:HGNC:8762]</t>
  </si>
  <si>
    <t>ENSG00000072041</t>
  </si>
  <si>
    <t>SLC6A15</t>
  </si>
  <si>
    <t>84859488</t>
  </si>
  <si>
    <t>84913615</t>
  </si>
  <si>
    <t>8781</t>
  </si>
  <si>
    <t>solute carrier family 6 member 15 [Source:HGNC Symbol;Acc:HGNC:13621]</t>
  </si>
  <si>
    <t>ENSG00000072042</t>
  </si>
  <si>
    <t>RDH11</t>
  </si>
  <si>
    <t>67676801</t>
  </si>
  <si>
    <t>67695814</t>
  </si>
  <si>
    <t>5518</t>
  </si>
  <si>
    <t>retinol dehydrogenase 11 (all-trans/9-cis/11-cis) [Source:HGNC Symbol;Acc:HGNC:17964]</t>
  </si>
  <si>
    <t>ENSG00000072062</t>
  </si>
  <si>
    <t>PRKACA</t>
  </si>
  <si>
    <t>14091688</t>
  </si>
  <si>
    <t>14118084</t>
  </si>
  <si>
    <t>protein kinase cAMP-activated catalytic subunit alpha [Source:HGNC Symbol;Acc:HGNC:9380]</t>
  </si>
  <si>
    <t>ENSG00000072071</t>
  </si>
  <si>
    <t>ADGRL1</t>
  </si>
  <si>
    <t>14147743</t>
  </si>
  <si>
    <t>14206187</t>
  </si>
  <si>
    <t>8487</t>
  </si>
  <si>
    <t>adhesion G protein-coupled receptor L1 [Source:HGNC Symbol;Acc:HGNC:20973]</t>
  </si>
  <si>
    <t>ENSG00000072110</t>
  </si>
  <si>
    <t>ACTN1</t>
  </si>
  <si>
    <t>68874143</t>
  </si>
  <si>
    <t>68979440</t>
  </si>
  <si>
    <t>10626</t>
  </si>
  <si>
    <t>actinin alpha 1 [Source:HGNC Symbol;Acc:HGNC:163]</t>
  </si>
  <si>
    <t>ENSG00000072121</t>
  </si>
  <si>
    <t>ZFYVE26</t>
  </si>
  <si>
    <t>67727374</t>
  </si>
  <si>
    <t>67816590</t>
  </si>
  <si>
    <t>15706</t>
  </si>
  <si>
    <t>zinc finger FYVE-type containing 26 [Source:HGNC Symbol;Acc:HGNC:20761]</t>
  </si>
  <si>
    <t>ENSG00000072133</t>
  </si>
  <si>
    <t>RPS6KA6</t>
  </si>
  <si>
    <t>84058346</t>
  </si>
  <si>
    <t>84187907</t>
  </si>
  <si>
    <t>8502</t>
  </si>
  <si>
    <t>ribosomal protein S6 kinase A6 [Source:HGNC Symbol;Acc:HGNC:10435]</t>
  </si>
  <si>
    <t>ENSG00000072134</t>
  </si>
  <si>
    <t>EPN2</t>
  </si>
  <si>
    <t>19215615</t>
  </si>
  <si>
    <t>19336715</t>
  </si>
  <si>
    <t>8517</t>
  </si>
  <si>
    <t>epsin 2 [Source:HGNC Symbol;Acc:HGNC:18639]</t>
  </si>
  <si>
    <t>ENSG00000072135</t>
  </si>
  <si>
    <t>PTPN18</t>
  </si>
  <si>
    <t>130356007</t>
  </si>
  <si>
    <t>130375409</t>
  </si>
  <si>
    <t>5774</t>
  </si>
  <si>
    <t>protein tyrosine phosphatase, non-receptor type 18 [Source:HGNC Symbol;Acc:HGNC:9649]</t>
  </si>
  <si>
    <t>ENSG00000072163</t>
  </si>
  <si>
    <t>LIMS2</t>
  </si>
  <si>
    <t>127638381</t>
  </si>
  <si>
    <t>127681786</t>
  </si>
  <si>
    <t>LIM zinc finger domain containing 2 [Source:HGNC Symbol;Acc:HGNC:16084]</t>
  </si>
  <si>
    <t>ENSG00000072195</t>
  </si>
  <si>
    <t>SPEG</t>
  </si>
  <si>
    <t>219434846</t>
  </si>
  <si>
    <t>219498287</t>
  </si>
  <si>
    <t>17910</t>
  </si>
  <si>
    <t>SPEG complex locus [Source:HGNC Symbol;Acc:HGNC:16901]</t>
  </si>
  <si>
    <t>ENSG00000072201</t>
  </si>
  <si>
    <t>LNX1</t>
  </si>
  <si>
    <t>53459301</t>
  </si>
  <si>
    <t>53701405</t>
  </si>
  <si>
    <t>5725</t>
  </si>
  <si>
    <t>ligand of numb-protein X 1 [Source:HGNC Symbol;Acc:HGNC:6657]</t>
  </si>
  <si>
    <t>ENSG00000072210</t>
  </si>
  <si>
    <t>ALDH3A2</t>
  </si>
  <si>
    <t>19648136</t>
  </si>
  <si>
    <t>19677598</t>
  </si>
  <si>
    <t>6457</t>
  </si>
  <si>
    <t>aldehyde dehydrogenase 3 family member A2 [Source:HGNC Symbol;Acc:HGNC:403]</t>
  </si>
  <si>
    <t>ENSG00000072274</t>
  </si>
  <si>
    <t>TFRC</t>
  </si>
  <si>
    <t>196027183</t>
  </si>
  <si>
    <t>196082189</t>
  </si>
  <si>
    <t>transferrin receptor [Source:HGNC Symbol;Acc:HGNC:11763]</t>
  </si>
  <si>
    <t>ENSG00000072310</t>
  </si>
  <si>
    <t>SREBF1</t>
  </si>
  <si>
    <t>17810399</t>
  </si>
  <si>
    <t>17837002</t>
  </si>
  <si>
    <t>8030</t>
  </si>
  <si>
    <t>sterol regulatory element binding transcription factor 1 [Source:HGNC Symbol;Acc:HGNC:11289]</t>
  </si>
  <si>
    <t>ENSG00000072364</t>
  </si>
  <si>
    <t>AFF4</t>
  </si>
  <si>
    <t>132875379</t>
  </si>
  <si>
    <t>132963634</t>
  </si>
  <si>
    <t>AF4/FMR2 family member 4 [Source:HGNC Symbol;Acc:HGNC:17869]</t>
  </si>
  <si>
    <t>ENSG00000072401</t>
  </si>
  <si>
    <t>UBE2D1</t>
  </si>
  <si>
    <t>58334975</t>
  </si>
  <si>
    <t>58370753</t>
  </si>
  <si>
    <t>3486</t>
  </si>
  <si>
    <t>ubiquitin conjugating enzyme E2 D1 [Source:HGNC Symbol;Acc:HGNC:12474]</t>
  </si>
  <si>
    <t>ENSG00000072415</t>
  </si>
  <si>
    <t>MPP5</t>
  </si>
  <si>
    <t>67241109</t>
  </si>
  <si>
    <t>67335819</t>
  </si>
  <si>
    <t>8743</t>
  </si>
  <si>
    <t>membrane palmitoylated protein 5 [Source:HGNC Symbol;Acc:HGNC:18669]</t>
  </si>
  <si>
    <t>ENSG00000072422</t>
  </si>
  <si>
    <t>RHOBTB1</t>
  </si>
  <si>
    <t>60869438</t>
  </si>
  <si>
    <t>61001440</t>
  </si>
  <si>
    <t>4841</t>
  </si>
  <si>
    <t>Rho related BTB domain containing 1 [Source:HGNC Symbol;Acc:HGNC:18738]</t>
  </si>
  <si>
    <t>ENSG00000072501</t>
  </si>
  <si>
    <t>SMC1A</t>
  </si>
  <si>
    <t>53374149</t>
  </si>
  <si>
    <t>53422728</t>
  </si>
  <si>
    <t>10484</t>
  </si>
  <si>
    <t>structural maintenance of chromosomes 1A [Source:HGNC Symbol;Acc:HGNC:11111]</t>
  </si>
  <si>
    <t>ENSG00000072506</t>
  </si>
  <si>
    <t>HSD17B10</t>
  </si>
  <si>
    <t>53431258</t>
  </si>
  <si>
    <t>53434373</t>
  </si>
  <si>
    <t>1115</t>
  </si>
  <si>
    <t>hydroxysteroid 17-beta dehydrogenase 10 [Source:HGNC Symbol;Acc:HGNC:4800]</t>
  </si>
  <si>
    <t>ENSG00000072518</t>
  </si>
  <si>
    <t>MARK2</t>
  </si>
  <si>
    <t>63838928</t>
  </si>
  <si>
    <t>63911019</t>
  </si>
  <si>
    <t>6154</t>
  </si>
  <si>
    <t>microtubule affinity regulating kinase 2 [Source:HGNC Symbol;Acc:HGNC:3332]</t>
  </si>
  <si>
    <t>ENSG00000072571</t>
  </si>
  <si>
    <t>HMMR</t>
  </si>
  <si>
    <t>163460203</t>
  </si>
  <si>
    <t>163491945</t>
  </si>
  <si>
    <t>3936</t>
  </si>
  <si>
    <t>hyaluronan mediated motility receptor [Source:HGNC Symbol;Acc:HGNC:5012]</t>
  </si>
  <si>
    <t>ENSG00000072609</t>
  </si>
  <si>
    <t>CHFR</t>
  </si>
  <si>
    <t>132822187</t>
  </si>
  <si>
    <t>132956304</t>
  </si>
  <si>
    <t>17127</t>
  </si>
  <si>
    <t>checkpoint with forkhead and ring finger domains [Source:HGNC Symbol;Acc:HGNC:20455]</t>
  </si>
  <si>
    <t>ENSG00000072682</t>
  </si>
  <si>
    <t>P4HA2</t>
  </si>
  <si>
    <t>132191838</t>
  </si>
  <si>
    <t>132295315</t>
  </si>
  <si>
    <t>prolyl 4-hydroxylase subunit alpha 2 [Source:HGNC Symbol;Acc:HGNC:8547]</t>
  </si>
  <si>
    <t>ENSG00000072736</t>
  </si>
  <si>
    <t>NFATC3</t>
  </si>
  <si>
    <t>68084751</t>
  </si>
  <si>
    <t>68229259</t>
  </si>
  <si>
    <t>8806</t>
  </si>
  <si>
    <t>nuclear factor of activated T-cells 3 [Source:HGNC Symbol;Acc:HGNC:7777]</t>
  </si>
  <si>
    <t>ENSG00000072756</t>
  </si>
  <si>
    <t>TRNT1</t>
  </si>
  <si>
    <t>3126916</t>
  </si>
  <si>
    <t>3150879</t>
  </si>
  <si>
    <t>tRNA nucleotidyl transferase 1 [Source:HGNC Symbol;Acc:HGNC:17341]</t>
  </si>
  <si>
    <t>ENSG00000072778</t>
  </si>
  <si>
    <t>ACADVL</t>
  </si>
  <si>
    <t>7217125</t>
  </si>
  <si>
    <t>7225273</t>
  </si>
  <si>
    <t>4865</t>
  </si>
  <si>
    <t>acyl-CoA dehydrogenase, very long chain [Source:HGNC Symbol;Acc:HGNC:92]</t>
  </si>
  <si>
    <t>ENSG00000072786</t>
  </si>
  <si>
    <t>STK10</t>
  </si>
  <si>
    <t>172042073</t>
  </si>
  <si>
    <t>172188386</t>
  </si>
  <si>
    <t>9083</t>
  </si>
  <si>
    <t>serine/threonine kinase 10 [Source:HGNC Symbol;Acc:HGNC:11388]</t>
  </si>
  <si>
    <t>ENSG00000072803</t>
  </si>
  <si>
    <t>FBXW11</t>
  </si>
  <si>
    <t>171861549</t>
  </si>
  <si>
    <t>172006873</t>
  </si>
  <si>
    <t>5577</t>
  </si>
  <si>
    <t>F-box and WD repeat domain containing 11 [Source:HGNC Symbol;Acc:HGNC:13607]</t>
  </si>
  <si>
    <t>ENSG00000072840</t>
  </si>
  <si>
    <t>EVC</t>
  </si>
  <si>
    <t>5711197</t>
  </si>
  <si>
    <t>5814305</t>
  </si>
  <si>
    <t>7148</t>
  </si>
  <si>
    <t>EvC ciliary complex subunit 1 [Source:HGNC Symbol;Acc:HGNC:3497]</t>
  </si>
  <si>
    <t>ENSG00000072849</t>
  </si>
  <si>
    <t>DERL2</t>
  </si>
  <si>
    <t>5471251</t>
  </si>
  <si>
    <t>5486811</t>
  </si>
  <si>
    <t>6386</t>
  </si>
  <si>
    <t>derlin 2 [Source:HGNC Symbol;Acc:HGNC:17943]</t>
  </si>
  <si>
    <t>ENSG00000072864</t>
  </si>
  <si>
    <t>NDE1</t>
  </si>
  <si>
    <t>15643267</t>
  </si>
  <si>
    <t>15726353</t>
  </si>
  <si>
    <t>5512</t>
  </si>
  <si>
    <t>nudE neurodevelopment protein 1 [Source:HGNC Symbol;Acc:HGNC:17619]</t>
  </si>
  <si>
    <t>ENSG00000072952</t>
  </si>
  <si>
    <t>MRVI1</t>
  </si>
  <si>
    <t>10573091</t>
  </si>
  <si>
    <t>10693988</t>
  </si>
  <si>
    <t>7700</t>
  </si>
  <si>
    <t>murine retrovirus integration site 1 homolog [Source:HGNC Symbol;Acc:HGNC:7237]</t>
  </si>
  <si>
    <t>ENSG00000072954</t>
  </si>
  <si>
    <t>TMEM38A</t>
  </si>
  <si>
    <t>16661127</t>
  </si>
  <si>
    <t>16690029</t>
  </si>
  <si>
    <t>3005</t>
  </si>
  <si>
    <t>transmembrane protein 38A [Source:HGNC Symbol;Acc:HGNC:28462]</t>
  </si>
  <si>
    <t>ENSG00000072958</t>
  </si>
  <si>
    <t>AP1M1</t>
  </si>
  <si>
    <t>16197578</t>
  </si>
  <si>
    <t>16245907</t>
  </si>
  <si>
    <t>14371</t>
  </si>
  <si>
    <t>adaptor related protein complex 1 mu 1 subunit [Source:HGNC Symbol;Acc:HGNC:13667]</t>
  </si>
  <si>
    <t>ENSG00000073008</t>
  </si>
  <si>
    <t>PVR</t>
  </si>
  <si>
    <t>44643798</t>
  </si>
  <si>
    <t>44663583</t>
  </si>
  <si>
    <t>3519</t>
  </si>
  <si>
    <t>poliovirus receptor [Source:HGNC Symbol;Acc:HGNC:9705]</t>
  </si>
  <si>
    <t>ENSG00000073050</t>
  </si>
  <si>
    <t>XRCC1</t>
  </si>
  <si>
    <t>43543040</t>
  </si>
  <si>
    <t>43580473</t>
  </si>
  <si>
    <t>3459</t>
  </si>
  <si>
    <t>X-ray repair cross complementing 1 [Source:HGNC Symbol;Acc:HGNC:12828]</t>
  </si>
  <si>
    <t>ENSG00000073060</t>
  </si>
  <si>
    <t>SCARB1</t>
  </si>
  <si>
    <t>124776856</t>
  </si>
  <si>
    <t>124882668</t>
  </si>
  <si>
    <t>7741</t>
  </si>
  <si>
    <t>scavenger receptor class B member 1 [Source:HGNC Symbol;Acc:HGNC:1664]</t>
  </si>
  <si>
    <t>ENSG00000073111</t>
  </si>
  <si>
    <t>MCM2</t>
  </si>
  <si>
    <t>127598223</t>
  </si>
  <si>
    <t>127622436</t>
  </si>
  <si>
    <t>4902</t>
  </si>
  <si>
    <t>minichromosome maintenance complex component 2 [Source:HGNC Symbol;Acc:HGNC:6944]</t>
  </si>
  <si>
    <t>ENSG00000073146</t>
  </si>
  <si>
    <t>MOV10L1</t>
  </si>
  <si>
    <t>50089879</t>
  </si>
  <si>
    <t>50161690</t>
  </si>
  <si>
    <t>Mov10 RISC complex RNA helicase like 1 [Source:HGNC Symbol;Acc:HGNC:7201]</t>
  </si>
  <si>
    <t>ENSG00000073150</t>
  </si>
  <si>
    <t>PANX2</t>
  </si>
  <si>
    <t>50170731</t>
  </si>
  <si>
    <t>50180294</t>
  </si>
  <si>
    <t>3102</t>
  </si>
  <si>
    <t>pannexin 2 [Source:HGNC Symbol;Acc:HGNC:8600]</t>
  </si>
  <si>
    <t>ENSG00000073169</t>
  </si>
  <si>
    <t>SELENOO</t>
  </si>
  <si>
    <t>50200979</t>
  </si>
  <si>
    <t>50217616</t>
  </si>
  <si>
    <t>2363</t>
  </si>
  <si>
    <t>selenoprotein O [Source:HGNC Symbol;Acc:HGNC:30395]</t>
  </si>
  <si>
    <t>ENSG00000073331</t>
  </si>
  <si>
    <t>ALPK1</t>
  </si>
  <si>
    <t>112285509</t>
  </si>
  <si>
    <t>112442620</t>
  </si>
  <si>
    <t>12325</t>
  </si>
  <si>
    <t>alpha kinase 1 [Source:HGNC Symbol;Acc:HGNC:20917]</t>
  </si>
  <si>
    <t>ENSG00000073350</t>
  </si>
  <si>
    <t>LLGL2</t>
  </si>
  <si>
    <t>75525080</t>
  </si>
  <si>
    <t>75575208</t>
  </si>
  <si>
    <t>7909</t>
  </si>
  <si>
    <t>LLGL2, scribble cell polarity complex component [Source:HGNC Symbol;Acc:HGNC:6629]</t>
  </si>
  <si>
    <t>ENSG00000073417</t>
  </si>
  <si>
    <t>PDE8A</t>
  </si>
  <si>
    <t>84980440</t>
  </si>
  <si>
    <t>85139145</t>
  </si>
  <si>
    <t>7886</t>
  </si>
  <si>
    <t>phosphodiesterase 8A [Source:HGNC Symbol;Acc:HGNC:8793]</t>
  </si>
  <si>
    <t>ENSG00000073464</t>
  </si>
  <si>
    <t>CLCN4</t>
  </si>
  <si>
    <t>10156945</t>
  </si>
  <si>
    <t>10237660</t>
  </si>
  <si>
    <t>chloride voltage-gated channel 4 [Source:HGNC Symbol;Acc:HGNC:2022]</t>
  </si>
  <si>
    <t>ENSG00000073536</t>
  </si>
  <si>
    <t>NLE1</t>
  </si>
  <si>
    <t>35128753</t>
  </si>
  <si>
    <t>35142315</t>
  </si>
  <si>
    <t>5463</t>
  </si>
  <si>
    <t>notchless homolog 1 [Source:HGNC Symbol;Acc:HGNC:19889]</t>
  </si>
  <si>
    <t>ENSG00000073578</t>
  </si>
  <si>
    <t>SDHA</t>
  </si>
  <si>
    <t>218241</t>
  </si>
  <si>
    <t>256700</t>
  </si>
  <si>
    <t>succinate dehydrogenase complex flavoprotein subunit A [Source:HGNC Symbol;Acc:HGNC:10680]</t>
  </si>
  <si>
    <t>ENSG00000073584</t>
  </si>
  <si>
    <t>SMARCE1</t>
  </si>
  <si>
    <t>40624962</t>
  </si>
  <si>
    <t>40648508</t>
  </si>
  <si>
    <t>11022</t>
  </si>
  <si>
    <t>SWI/SNF related, matrix associated, actin dependent regulator of chromatin, subfamily e, member 1 [Source:HGNC Symbol;Acc:HGNC:11109]</t>
  </si>
  <si>
    <t>ENSG00000073605</t>
  </si>
  <si>
    <t>GSDMB</t>
  </si>
  <si>
    <t>39904595</t>
  </si>
  <si>
    <t>39919854</t>
  </si>
  <si>
    <t>5905</t>
  </si>
  <si>
    <t>gasdermin B [Source:HGNC Symbol;Acc:HGNC:23690]</t>
  </si>
  <si>
    <t>ENSG00000073614</t>
  </si>
  <si>
    <t>KDM5A</t>
  </si>
  <si>
    <t>280129</t>
  </si>
  <si>
    <t>389454</t>
  </si>
  <si>
    <t>12091</t>
  </si>
  <si>
    <t>lysine demethylase 5A [Source:HGNC Symbol;Acc:HGNC:9886]</t>
  </si>
  <si>
    <t>ENSG00000073711</t>
  </si>
  <si>
    <t>PPP2R3A</t>
  </si>
  <si>
    <t>135965673</t>
  </si>
  <si>
    <t>136147891</t>
  </si>
  <si>
    <t>7837</t>
  </si>
  <si>
    <t>protein phosphatase 2 regulatory subunit B''alpha [Source:HGNC Symbol;Acc:HGNC:9307]</t>
  </si>
  <si>
    <t>ENSG00000073712</t>
  </si>
  <si>
    <t>FERMT2</t>
  </si>
  <si>
    <t>52857268</t>
  </si>
  <si>
    <t>52952435</t>
  </si>
  <si>
    <t>8510</t>
  </si>
  <si>
    <t>fermitin family member 2 [Source:HGNC Symbol;Acc:HGNC:15767]</t>
  </si>
  <si>
    <t>ENSG00000073756</t>
  </si>
  <si>
    <t>PTGS2</t>
  </si>
  <si>
    <t>186671791</t>
  </si>
  <si>
    <t>186680427</t>
  </si>
  <si>
    <t>5269</t>
  </si>
  <si>
    <t>prostaglandin-endoperoxide synthase 2 [Source:HGNC Symbol;Acc:HGNC:9605]</t>
  </si>
  <si>
    <t>ENSG00000073792</t>
  </si>
  <si>
    <t>IGF2BP2</t>
  </si>
  <si>
    <t>185643739</t>
  </si>
  <si>
    <t>185825056</t>
  </si>
  <si>
    <t>4735</t>
  </si>
  <si>
    <t>insulin like growth factor 2 mRNA binding protein 2 [Source:HGNC Symbol;Acc:HGNC:28867]</t>
  </si>
  <si>
    <t>ENSG00000073803</t>
  </si>
  <si>
    <t>MAP3K13</t>
  </si>
  <si>
    <t>185282941</t>
  </si>
  <si>
    <t>185489097</t>
  </si>
  <si>
    <t>12623</t>
  </si>
  <si>
    <t>mitogen-activated protein kinase kinase kinase 13 [Source:HGNC Symbol;Acc:HGNC:6852]</t>
  </si>
  <si>
    <t>ENSG00000073849</t>
  </si>
  <si>
    <t>ST6GAL1</t>
  </si>
  <si>
    <t>186930485</t>
  </si>
  <si>
    <t>187078553</t>
  </si>
  <si>
    <t>9151</t>
  </si>
  <si>
    <t>ST6 beta-galactoside alpha-2,6-sialyltransferase 1 [Source:HGNC Symbol;Acc:HGNC:10860]</t>
  </si>
  <si>
    <t>ENSG00000073905</t>
  </si>
  <si>
    <t>VDAC1P1</t>
  </si>
  <si>
    <t>80929500</t>
  </si>
  <si>
    <t>80930347</t>
  </si>
  <si>
    <t>848</t>
  </si>
  <si>
    <t>voltage dependent anion channel 1 pseudogene 1 [Source:HGNC Symbol;Acc:HGNC:12671]</t>
  </si>
  <si>
    <t>ENSG00000073910</t>
  </si>
  <si>
    <t>FRY</t>
  </si>
  <si>
    <t>32031300</t>
  </si>
  <si>
    <t>32299122</t>
  </si>
  <si>
    <t>18452</t>
  </si>
  <si>
    <t>FRY microtubule binding protein [Source:HGNC Symbol;Acc:HGNC:20367]</t>
  </si>
  <si>
    <t>ENSG00000073921</t>
  </si>
  <si>
    <t>PICALM</t>
  </si>
  <si>
    <t>85957684</t>
  </si>
  <si>
    <t>86069882</t>
  </si>
  <si>
    <t>5833</t>
  </si>
  <si>
    <t>phosphatidylinositol binding clathrin assembly protein [Source:HGNC Symbol;Acc:HGNC:15514]</t>
  </si>
  <si>
    <t>ENSG00000073969</t>
  </si>
  <si>
    <t>NSF</t>
  </si>
  <si>
    <t>46590669</t>
  </si>
  <si>
    <t>46757464</t>
  </si>
  <si>
    <t>5005</t>
  </si>
  <si>
    <t>N-ethylmaleimide sensitive factor, vesicle fusing ATPase [Source:HGNC Symbol;Acc:HGNC:8016]</t>
  </si>
  <si>
    <t>ENSG00000074054</t>
  </si>
  <si>
    <t>CLASP1</t>
  </si>
  <si>
    <t>121337776</t>
  </si>
  <si>
    <t>121649587</t>
  </si>
  <si>
    <t>11052</t>
  </si>
  <si>
    <t>cytoplasmic linker associated protein 1 [Source:HGNC Symbol;Acc:HGNC:17088]</t>
  </si>
  <si>
    <t>ENSG00000074071</t>
  </si>
  <si>
    <t>MRPS34</t>
  </si>
  <si>
    <t>1771890</t>
  </si>
  <si>
    <t>1773155</t>
  </si>
  <si>
    <t>1097</t>
  </si>
  <si>
    <t>mitochondrial ribosomal protein S34 [Source:HGNC Symbol;Acc:HGNC:16618]</t>
  </si>
  <si>
    <t>ENSG00000074181</t>
  </si>
  <si>
    <t>NOTCH3</t>
  </si>
  <si>
    <t>15159038</t>
  </si>
  <si>
    <t>15200981</t>
  </si>
  <si>
    <t>9394</t>
  </si>
  <si>
    <t>notch 3 [Source:HGNC Symbol;Acc:HGNC:7883]</t>
  </si>
  <si>
    <t>ENSG00000074201</t>
  </si>
  <si>
    <t>CLNS1A</t>
  </si>
  <si>
    <t>77514936</t>
  </si>
  <si>
    <t>77637805</t>
  </si>
  <si>
    <t>4592</t>
  </si>
  <si>
    <t>chloride nucleotide-sensitive channel 1A [Source:HGNC Symbol;Acc:HGNC:2080]</t>
  </si>
  <si>
    <t>ENSG00000074219</t>
  </si>
  <si>
    <t>TEAD2</t>
  </si>
  <si>
    <t>49340595</t>
  </si>
  <si>
    <t>49362457</t>
  </si>
  <si>
    <t>TEA domain transcription factor 2 [Source:HGNC Symbol;Acc:HGNC:11715]</t>
  </si>
  <si>
    <t>ENSG00000074266</t>
  </si>
  <si>
    <t>EED</t>
  </si>
  <si>
    <t>86244544</t>
  </si>
  <si>
    <t>86278813</t>
  </si>
  <si>
    <t>7016</t>
  </si>
  <si>
    <t>embryonic ectoderm development [Source:HGNC Symbol;Acc:HGNC:3188]</t>
  </si>
  <si>
    <t>ENSG00000074319</t>
  </si>
  <si>
    <t>TSG101</t>
  </si>
  <si>
    <t>18468336</t>
  </si>
  <si>
    <t>18527232</t>
  </si>
  <si>
    <t>3839</t>
  </si>
  <si>
    <t>tumor susceptibility 101 [Source:HGNC Symbol;Acc:HGNC:15971]</t>
  </si>
  <si>
    <t>ENSG00000074356</t>
  </si>
  <si>
    <t>NCBP3</t>
  </si>
  <si>
    <t>3802165</t>
  </si>
  <si>
    <t>3846251</t>
  </si>
  <si>
    <t>14718</t>
  </si>
  <si>
    <t>nuclear cap binding subunit 3 [Source:HGNC Symbol;Acc:HGNC:24612]</t>
  </si>
  <si>
    <t>ENSG00000074370</t>
  </si>
  <si>
    <t>ATP2A3</t>
  </si>
  <si>
    <t>3923870</t>
  </si>
  <si>
    <t>3964464</t>
  </si>
  <si>
    <t>6893</t>
  </si>
  <si>
    <t>ATPase sarcoplasmic/endoplasmic reticulum Ca2+ transporting 3 [Source:HGNC Symbol;Acc:HGNC:813]</t>
  </si>
  <si>
    <t>ENSG00000074410</t>
  </si>
  <si>
    <t>CA12</t>
  </si>
  <si>
    <t>63321378</t>
  </si>
  <si>
    <t>63382161</t>
  </si>
  <si>
    <t>7313</t>
  </si>
  <si>
    <t>carbonic anhydrase 12 [Source:HGNC Symbol;Acc:HGNC:1371]</t>
  </si>
  <si>
    <t>ENSG00000074416</t>
  </si>
  <si>
    <t>MGLL</t>
  </si>
  <si>
    <t>127689062</t>
  </si>
  <si>
    <t>127823250</t>
  </si>
  <si>
    <t>10102</t>
  </si>
  <si>
    <t>monoglyceride lipase [Source:HGNC Symbol;Acc:HGNC:17038]</t>
  </si>
  <si>
    <t>ENSG00000074527</t>
  </si>
  <si>
    <t>NTN4</t>
  </si>
  <si>
    <t>95657807</t>
  </si>
  <si>
    <t>95791152</t>
  </si>
  <si>
    <t>4166</t>
  </si>
  <si>
    <t>netrin 4 [Source:HGNC Symbol;Acc:HGNC:13658]</t>
  </si>
  <si>
    <t>ENSG00000074582</t>
  </si>
  <si>
    <t>BCS1L</t>
  </si>
  <si>
    <t>218658764</t>
  </si>
  <si>
    <t>218663443</t>
  </si>
  <si>
    <t>3379</t>
  </si>
  <si>
    <t>BCS1 homolog, ubiquinol-cytochrome c reductase complex chaperone [Source:HGNC Symbol;Acc:HGNC:1020]</t>
  </si>
  <si>
    <t>ENSG00000074590</t>
  </si>
  <si>
    <t>NUAK1</t>
  </si>
  <si>
    <t>106063340</t>
  </si>
  <si>
    <t>106140033</t>
  </si>
  <si>
    <t>7008</t>
  </si>
  <si>
    <t>NUAK family kinase 1 [Source:HGNC Symbol;Acc:HGNC:14311]</t>
  </si>
  <si>
    <t>ENSG00000074603</t>
  </si>
  <si>
    <t>DPP8</t>
  </si>
  <si>
    <t>65442463</t>
  </si>
  <si>
    <t>65517704</t>
  </si>
  <si>
    <t>10211</t>
  </si>
  <si>
    <t>dipeptidyl peptidase 8 [Source:HGNC Symbol;Acc:HGNC:16490]</t>
  </si>
  <si>
    <t>ENSG00000074621</t>
  </si>
  <si>
    <t>SLC24A1</t>
  </si>
  <si>
    <t>65611366</t>
  </si>
  <si>
    <t>65660995</t>
  </si>
  <si>
    <t>9084</t>
  </si>
  <si>
    <t>solute carrier family 24 member 1 [Source:HGNC Symbol;Acc:HGNC:10975]</t>
  </si>
  <si>
    <t>ENSG00000074657</t>
  </si>
  <si>
    <t>ZNF532</t>
  </si>
  <si>
    <t>58862600</t>
  </si>
  <si>
    <t>58986480</t>
  </si>
  <si>
    <t>11951</t>
  </si>
  <si>
    <t>zinc finger protein 532 [Source:HGNC Symbol;Acc:HGNC:30940]</t>
  </si>
  <si>
    <t>ENSG00000074660</t>
  </si>
  <si>
    <t>SCARF1</t>
  </si>
  <si>
    <t>1633858</t>
  </si>
  <si>
    <t>1645747</t>
  </si>
  <si>
    <t>4961</t>
  </si>
  <si>
    <t>scavenger receptor class F member 1 [Source:HGNC Symbol;Acc:HGNC:16820]</t>
  </si>
  <si>
    <t>ENSG00000074695</t>
  </si>
  <si>
    <t>LMAN1</t>
  </si>
  <si>
    <t>59327823</t>
  </si>
  <si>
    <t>59359962</t>
  </si>
  <si>
    <t>6767</t>
  </si>
  <si>
    <t>lectin, mannose binding 1 [Source:HGNC Symbol;Acc:HGNC:6631]</t>
  </si>
  <si>
    <t>ENSG00000074696</t>
  </si>
  <si>
    <t>HACD3</t>
  </si>
  <si>
    <t>65530418</t>
  </si>
  <si>
    <t>65578352</t>
  </si>
  <si>
    <t>7097</t>
  </si>
  <si>
    <t>3-hydroxyacyl-CoA dehydratase 3 [Source:HGNC Symbol;Acc:HGNC:24175]</t>
  </si>
  <si>
    <t>ENSG00000074755</t>
  </si>
  <si>
    <t>ZZEF1</t>
  </si>
  <si>
    <t>4004445</t>
  </si>
  <si>
    <t>4143020</t>
  </si>
  <si>
    <t>54</t>
  </si>
  <si>
    <t>15878</t>
  </si>
  <si>
    <t>zinc finger ZZ-type and EF-hand domain containing 1 [Source:HGNC Symbol;Acc:HGNC:29027]</t>
  </si>
  <si>
    <t>ENSG00000074800</t>
  </si>
  <si>
    <t>ENO1</t>
  </si>
  <si>
    <t>8861002</t>
  </si>
  <si>
    <t>8879249</t>
  </si>
  <si>
    <t>3958</t>
  </si>
  <si>
    <t>enolase 1 [Source:HGNC Symbol;Acc:HGNC:3350]</t>
  </si>
  <si>
    <t>ENSG00000074842</t>
  </si>
  <si>
    <t>MYDGF</t>
  </si>
  <si>
    <t>4641374</t>
  </si>
  <si>
    <t>4670370</t>
  </si>
  <si>
    <t>1678</t>
  </si>
  <si>
    <t>myeloid derived growth factor [Source:HGNC Symbol;Acc:HGNC:16948]</t>
  </si>
  <si>
    <t>ENSG00000074855</t>
  </si>
  <si>
    <t>ANO8</t>
  </si>
  <si>
    <t>17323223</t>
  </si>
  <si>
    <t>17334829</t>
  </si>
  <si>
    <t>anoctamin 8 [Source:HGNC Symbol;Acc:HGNC:29329]</t>
  </si>
  <si>
    <t>ENSG00000074935</t>
  </si>
  <si>
    <t>TUBE1</t>
  </si>
  <si>
    <t>112070777</t>
  </si>
  <si>
    <t>112087529</t>
  </si>
  <si>
    <t>6973</t>
  </si>
  <si>
    <t>tubulin epsilon 1 [Source:HGNC Symbol;Acc:HGNC:20775]</t>
  </si>
  <si>
    <t>ENSG00000074964</t>
  </si>
  <si>
    <t>ARHGEF10L</t>
  </si>
  <si>
    <t>17539835</t>
  </si>
  <si>
    <t>17697874</t>
  </si>
  <si>
    <t>7817</t>
  </si>
  <si>
    <t>Rho guanine nucleotide exchange factor 10 like [Source:HGNC Symbol;Acc:HGNC:25540]</t>
  </si>
  <si>
    <t>ENSG00000074966</t>
  </si>
  <si>
    <t>TXK</t>
  </si>
  <si>
    <t>48066393</t>
  </si>
  <si>
    <t>48134256</t>
  </si>
  <si>
    <t>3472</t>
  </si>
  <si>
    <t>TXK tyrosine kinase [Source:HGNC Symbol;Acc:HGNC:12434]</t>
  </si>
  <si>
    <t>ENSG00000075089</t>
  </si>
  <si>
    <t>ACTR6</t>
  </si>
  <si>
    <t>100199122</t>
  </si>
  <si>
    <t>100241865</t>
  </si>
  <si>
    <t>ARP6 actin-related protein 6 homolog [Source:HGNC Symbol;Acc:HGNC:24025]</t>
  </si>
  <si>
    <t>ENSG00000075131</t>
  </si>
  <si>
    <t>TIPIN</t>
  </si>
  <si>
    <t>66336206</t>
  </si>
  <si>
    <t>66386746</t>
  </si>
  <si>
    <t>2755</t>
  </si>
  <si>
    <t>TIMELESS interacting protein [Source:HGNC Symbol;Acc:HGNC:30750]</t>
  </si>
  <si>
    <t>ENSG00000075142</t>
  </si>
  <si>
    <t>SRI</t>
  </si>
  <si>
    <t>88205118</t>
  </si>
  <si>
    <t>88226993</t>
  </si>
  <si>
    <t>4237</t>
  </si>
  <si>
    <t>sorcin [Source:HGNC Symbol;Acc:HGNC:11292]</t>
  </si>
  <si>
    <t>ENSG00000075151</t>
  </si>
  <si>
    <t>EIF4G3</t>
  </si>
  <si>
    <t>20806292</t>
  </si>
  <si>
    <t>21176888</t>
  </si>
  <si>
    <t>47</t>
  </si>
  <si>
    <t>9596</t>
  </si>
  <si>
    <t>eukaryotic translation initiation factor 4 gamma 3 [Source:HGNC Symbol;Acc:HGNC:3298]</t>
  </si>
  <si>
    <t>ENSG00000075188</t>
  </si>
  <si>
    <t>NUP37</t>
  </si>
  <si>
    <t>102073103</t>
  </si>
  <si>
    <t>102120124</t>
  </si>
  <si>
    <t>3492</t>
  </si>
  <si>
    <t>nucleoporin 37 [Source:HGNC Symbol;Acc:HGNC:29929]</t>
  </si>
  <si>
    <t>ENSG00000075213</t>
  </si>
  <si>
    <t>SEMA3A</t>
  </si>
  <si>
    <t>83955777</t>
  </si>
  <si>
    <t>84492724</t>
  </si>
  <si>
    <t>9371</t>
  </si>
  <si>
    <t>semaphorin 3A [Source:HGNC Symbol;Acc:HGNC:10723]</t>
  </si>
  <si>
    <t>ENSG00000075218</t>
  </si>
  <si>
    <t>GTSE1</t>
  </si>
  <si>
    <t>46296741</t>
  </si>
  <si>
    <t>46330810</t>
  </si>
  <si>
    <t>4242</t>
  </si>
  <si>
    <t>G2 and S-phase expressed 1 [Source:HGNC Symbol;Acc:HGNC:13698]</t>
  </si>
  <si>
    <t>ENSG00000075223</t>
  </si>
  <si>
    <t>SEMA3C</t>
  </si>
  <si>
    <t>80742538</t>
  </si>
  <si>
    <t>80922359</t>
  </si>
  <si>
    <t>6268</t>
  </si>
  <si>
    <t>semaphorin 3C [Source:HGNC Symbol;Acc:HGNC:10725]</t>
  </si>
  <si>
    <t>ENSG00000075234</t>
  </si>
  <si>
    <t>TTC38</t>
  </si>
  <si>
    <t>46267961</t>
  </si>
  <si>
    <t>46294008</t>
  </si>
  <si>
    <t>3578</t>
  </si>
  <si>
    <t>tetratricopeptide repeat domain 38 [Source:HGNC Symbol;Acc:HGNC:26082]</t>
  </si>
  <si>
    <t>ENSG00000075239</t>
  </si>
  <si>
    <t>ACAT1</t>
  </si>
  <si>
    <t>108121516</t>
  </si>
  <si>
    <t>108147776</t>
  </si>
  <si>
    <t>5584</t>
  </si>
  <si>
    <t>acetyl-CoA acetyltransferase 1 [Source:HGNC Symbol;Acc:HGNC:93]</t>
  </si>
  <si>
    <t>ENSG00000075240</t>
  </si>
  <si>
    <t>GRAMD4</t>
  </si>
  <si>
    <t>46576012</t>
  </si>
  <si>
    <t>46679790</t>
  </si>
  <si>
    <t>4885</t>
  </si>
  <si>
    <t>GRAM domain containing 4 [Source:HGNC Symbol;Acc:HGNC:29113]</t>
  </si>
  <si>
    <t>ENSG00000075275</t>
  </si>
  <si>
    <t>CELSR1</t>
  </si>
  <si>
    <t>46360834</t>
  </si>
  <si>
    <t>46537170</t>
  </si>
  <si>
    <t>12806</t>
  </si>
  <si>
    <t>cadherin EGF LAG seven-pass G-type receptor 1 [Source:HGNC Symbol;Acc:HGNC:1850]</t>
  </si>
  <si>
    <t>ENSG00000075292</t>
  </si>
  <si>
    <t>ZNF638</t>
  </si>
  <si>
    <t>71276561</t>
  </si>
  <si>
    <t>71435069</t>
  </si>
  <si>
    <t>12474</t>
  </si>
  <si>
    <t>zinc finger protein 638 [Source:HGNC Symbol;Acc:HGNC:17894]</t>
  </si>
  <si>
    <t>ENSG00000075303</t>
  </si>
  <si>
    <t>SLC25A40</t>
  </si>
  <si>
    <t>87833568</t>
  </si>
  <si>
    <t>87876357</t>
  </si>
  <si>
    <t>solute carrier family 25 member 40 [Source:HGNC Symbol;Acc:HGNC:29680]</t>
  </si>
  <si>
    <t>ENSG00000075336</t>
  </si>
  <si>
    <t>TIMM21</t>
  </si>
  <si>
    <t>74148511</t>
  </si>
  <si>
    <t>74160530</t>
  </si>
  <si>
    <t>5208</t>
  </si>
  <si>
    <t>translocase of inner mitochondrial membrane 21 [Source:HGNC Symbol;Acc:HGNC:25010]</t>
  </si>
  <si>
    <t>ENSG00000075340</t>
  </si>
  <si>
    <t>ADD2</t>
  </si>
  <si>
    <t>70607618</t>
  </si>
  <si>
    <t>70768225</t>
  </si>
  <si>
    <t>12673</t>
  </si>
  <si>
    <t>adducin 2 [Source:HGNC Symbol;Acc:HGNC:244]</t>
  </si>
  <si>
    <t>ENSG00000075391</t>
  </si>
  <si>
    <t>RASAL2</t>
  </si>
  <si>
    <t>178094141</t>
  </si>
  <si>
    <t>178484147</t>
  </si>
  <si>
    <t>16044</t>
  </si>
  <si>
    <t>RAS protein activator like 2 [Source:HGNC Symbol;Acc:HGNC:9874]</t>
  </si>
  <si>
    <t>ENSG00000075399</t>
  </si>
  <si>
    <t>VPS9D1</t>
  </si>
  <si>
    <t>89707134</t>
  </si>
  <si>
    <t>89720986</t>
  </si>
  <si>
    <t>3428</t>
  </si>
  <si>
    <t>VPS9 domain containing 1 [Source:HGNC Symbol;Acc:HGNC:13526]</t>
  </si>
  <si>
    <t>ENSG00000075407</t>
  </si>
  <si>
    <t>ZNF37A</t>
  </si>
  <si>
    <t>38094334</t>
  </si>
  <si>
    <t>38150293</t>
  </si>
  <si>
    <t>13190</t>
  </si>
  <si>
    <t>zinc finger protein 37A [Source:HGNC Symbol;Acc:HGNC:13102]</t>
  </si>
  <si>
    <t>ENSG00000075413</t>
  </si>
  <si>
    <t>MARK3</t>
  </si>
  <si>
    <t>103385392</t>
  </si>
  <si>
    <t>103503831</t>
  </si>
  <si>
    <t>8891</t>
  </si>
  <si>
    <t>microtubule affinity regulating kinase 3 [Source:HGNC Symbol;Acc:HGNC:6897]</t>
  </si>
  <si>
    <t>ENSG00000075415</t>
  </si>
  <si>
    <t>SLC25A3</t>
  </si>
  <si>
    <t>98593591</t>
  </si>
  <si>
    <t>98606379</t>
  </si>
  <si>
    <t>8896</t>
  </si>
  <si>
    <t>solute carrier family 25 member 3 [Source:HGNC Symbol;Acc:HGNC:10989]</t>
  </si>
  <si>
    <t>ENSG00000075420</t>
  </si>
  <si>
    <t>FNDC3B</t>
  </si>
  <si>
    <t>172039628</t>
  </si>
  <si>
    <t>172401665</t>
  </si>
  <si>
    <t>13270</t>
  </si>
  <si>
    <t>fibronectin type III domain containing 3B [Source:HGNC Symbol;Acc:HGNC:24670]</t>
  </si>
  <si>
    <t>ENSG00000075426</t>
  </si>
  <si>
    <t>FOSL2</t>
  </si>
  <si>
    <t>28392448</t>
  </si>
  <si>
    <t>28417312</t>
  </si>
  <si>
    <t>7157</t>
  </si>
  <si>
    <t>FOS like 2, AP-1 transcription factor subunit [Source:HGNC Symbol;Acc:HGNC:3798]</t>
  </si>
  <si>
    <t>ENSG00000075539</t>
  </si>
  <si>
    <t>FRYL</t>
  </si>
  <si>
    <t>48497361</t>
  </si>
  <si>
    <t>48780322</t>
  </si>
  <si>
    <t>71</t>
  </si>
  <si>
    <t>18152</t>
  </si>
  <si>
    <t>FRY like transcription coactivator [Source:HGNC Symbol;Acc:HGNC:29127]</t>
  </si>
  <si>
    <t>ENSG00000075568</t>
  </si>
  <si>
    <t>TMEM131</t>
  </si>
  <si>
    <t>97756333</t>
  </si>
  <si>
    <t>97995891</t>
  </si>
  <si>
    <t>12985</t>
  </si>
  <si>
    <t>transmembrane protein 131 [Source:HGNC Symbol;Acc:HGNC:30366]</t>
  </si>
  <si>
    <t>ENSG00000075618</t>
  </si>
  <si>
    <t>FSCN1</t>
  </si>
  <si>
    <t>5592823</t>
  </si>
  <si>
    <t>5606655</t>
  </si>
  <si>
    <t>3692</t>
  </si>
  <si>
    <t>fascin actin-bundling protein 1 [Source:HGNC Symbol;Acc:HGNC:11148]</t>
  </si>
  <si>
    <t>ENSG00000075624</t>
  </si>
  <si>
    <t>ACTB</t>
  </si>
  <si>
    <t>5527151</t>
  </si>
  <si>
    <t>5563784</t>
  </si>
  <si>
    <t>3256</t>
  </si>
  <si>
    <t>actin beta [Source:HGNC Symbol;Acc:HGNC:132]</t>
  </si>
  <si>
    <t>ENSG00000075643</t>
  </si>
  <si>
    <t>MOCOS</t>
  </si>
  <si>
    <t>36187519</t>
  </si>
  <si>
    <t>36272157</t>
  </si>
  <si>
    <t>6281</t>
  </si>
  <si>
    <t>molybdenum cofactor sulfurase [Source:HGNC Symbol;Acc:HGNC:18234]</t>
  </si>
  <si>
    <t>ENSG00000075651</t>
  </si>
  <si>
    <t>PLD1</t>
  </si>
  <si>
    <t>171600405</t>
  </si>
  <si>
    <t>171810950</t>
  </si>
  <si>
    <t>12859</t>
  </si>
  <si>
    <t>phospholipase D1 [Source:HGNC Symbol;Acc:HGNC:9067]</t>
  </si>
  <si>
    <t>ENSG00000075702</t>
  </si>
  <si>
    <t>WDR62</t>
  </si>
  <si>
    <t>36054881</t>
  </si>
  <si>
    <t>36105106</t>
  </si>
  <si>
    <t>9775</t>
  </si>
  <si>
    <t>WD repeat domain 62 [Source:HGNC Symbol;Acc:HGNC:24502]</t>
  </si>
  <si>
    <t>ENSG00000075711</t>
  </si>
  <si>
    <t>DLG1</t>
  </si>
  <si>
    <t>197042560</t>
  </si>
  <si>
    <t>197299300</t>
  </si>
  <si>
    <t>11001</t>
  </si>
  <si>
    <t>discs large MAGUK scaffold protein 1 [Source:HGNC Symbol;Acc:HGNC:2900]</t>
  </si>
  <si>
    <t>ENSG00000075785</t>
  </si>
  <si>
    <t>RAB7A</t>
  </si>
  <si>
    <t>128726122</t>
  </si>
  <si>
    <t>128814796</t>
  </si>
  <si>
    <t>RAB7A, member RAS oncogene family [Source:HGNC Symbol;Acc:HGNC:9788]</t>
  </si>
  <si>
    <t>ENSG00000075790</t>
  </si>
  <si>
    <t>BCAP29</t>
  </si>
  <si>
    <t>107579977</t>
  </si>
  <si>
    <t>107629170</t>
  </si>
  <si>
    <t>8409</t>
  </si>
  <si>
    <t>B-cell receptor associated protein 29 [Source:HGNC Symbol;Acc:HGNC:24131]</t>
  </si>
  <si>
    <t>ENSG00000075826</t>
  </si>
  <si>
    <t>SEC31B</t>
  </si>
  <si>
    <t>100486642</t>
  </si>
  <si>
    <t>100519864</t>
  </si>
  <si>
    <t>7938</t>
  </si>
  <si>
    <t>SEC31 homolog B, COPII coat complex component [Source:HGNC Symbol;Acc:HGNC:23197]</t>
  </si>
  <si>
    <t>ENSG00000075856</t>
  </si>
  <si>
    <t>SART3</t>
  </si>
  <si>
    <t>108522580</t>
  </si>
  <si>
    <t>108561400</t>
  </si>
  <si>
    <t>squamous cell carcinoma antigen recognized by T-cells 3 [Source:HGNC Symbol;Acc:HGNC:16860]</t>
  </si>
  <si>
    <t>ENSG00000075914</t>
  </si>
  <si>
    <t>EXOSC7</t>
  </si>
  <si>
    <t>44975241</t>
  </si>
  <si>
    <t>45036066</t>
  </si>
  <si>
    <t>4442</t>
  </si>
  <si>
    <t>exosome component 7 [Source:HGNC Symbol;Acc:HGNC:28112]</t>
  </si>
  <si>
    <t>ENSG00000075945</t>
  </si>
  <si>
    <t>KIFAP3</t>
  </si>
  <si>
    <t>169921326</t>
  </si>
  <si>
    <t>170085208</t>
  </si>
  <si>
    <t>4978</t>
  </si>
  <si>
    <t>kinesin associated protein 3 [Source:HGNC Symbol;Acc:HGNC:17060]</t>
  </si>
  <si>
    <t>ENSG00000075975</t>
  </si>
  <si>
    <t>MKRN2</t>
  </si>
  <si>
    <t>12557014</t>
  </si>
  <si>
    <t>12583713</t>
  </si>
  <si>
    <t>2848</t>
  </si>
  <si>
    <t>makorin ring finger protein 2 [Source:HGNC Symbol;Acc:HGNC:7113]</t>
  </si>
  <si>
    <t>ENSG00000076003</t>
  </si>
  <si>
    <t>MCM6</t>
  </si>
  <si>
    <t>135839626</t>
  </si>
  <si>
    <t>135876426</t>
  </si>
  <si>
    <t>4118</t>
  </si>
  <si>
    <t>minichromosome maintenance complex component 6 [Source:HGNC Symbol;Acc:HGNC:6949]</t>
  </si>
  <si>
    <t>ENSG00000076043</t>
  </si>
  <si>
    <t>REXO2</t>
  </si>
  <si>
    <t>114439386</t>
  </si>
  <si>
    <t>114450279</t>
  </si>
  <si>
    <t>3699</t>
  </si>
  <si>
    <t>RNA exonuclease 2 [Source:HGNC Symbol;Acc:HGNC:17851]</t>
  </si>
  <si>
    <t>ENSG00000076053</t>
  </si>
  <si>
    <t>RBM7</t>
  </si>
  <si>
    <t>114400030</t>
  </si>
  <si>
    <t>114414203</t>
  </si>
  <si>
    <t>RNA binding motif protein 7 [Source:HGNC Symbol;Acc:HGNC:9904]</t>
  </si>
  <si>
    <t>ENSG00000076067</t>
  </si>
  <si>
    <t>RBMS2</t>
  </si>
  <si>
    <t>56521929</t>
  </si>
  <si>
    <t>56596196</t>
  </si>
  <si>
    <t>8808</t>
  </si>
  <si>
    <t>RNA binding motif single stranded interacting protein 2 [Source:HGNC Symbol;Acc:HGNC:9909]</t>
  </si>
  <si>
    <t>ENSG00000076108</t>
  </si>
  <si>
    <t>BAZ2A</t>
  </si>
  <si>
    <t>56595596</t>
  </si>
  <si>
    <t>56636816</t>
  </si>
  <si>
    <t>10918</t>
  </si>
  <si>
    <t>bromodomain adjacent to zinc finger domain 2A [Source:HGNC Symbol;Acc:HGNC:962]</t>
  </si>
  <si>
    <t>ENSG00000076201</t>
  </si>
  <si>
    <t>PTPN23</t>
  </si>
  <si>
    <t>47381011</t>
  </si>
  <si>
    <t>47413441</t>
  </si>
  <si>
    <t>5981</t>
  </si>
  <si>
    <t>protein tyrosine phosphatase, non-receptor type 23 [Source:HGNC Symbol;Acc:HGNC:14406]</t>
  </si>
  <si>
    <t>ENSG00000076242</t>
  </si>
  <si>
    <t>MLH1</t>
  </si>
  <si>
    <t>36993332</t>
  </si>
  <si>
    <t>37050918</t>
  </si>
  <si>
    <t>3532</t>
  </si>
  <si>
    <t>mutL homolog 1 [Source:HGNC Symbol;Acc:HGNC:7127]</t>
  </si>
  <si>
    <t>ENSG00000076248</t>
  </si>
  <si>
    <t>UNG</t>
  </si>
  <si>
    <t>109097574</t>
  </si>
  <si>
    <t>109110992</t>
  </si>
  <si>
    <t>uracil DNA glycosylase [Source:HGNC Symbol;Acc:HGNC:12572]</t>
  </si>
  <si>
    <t>ENSG00000076258</t>
  </si>
  <si>
    <t>FMO4</t>
  </si>
  <si>
    <t>171314208</t>
  </si>
  <si>
    <t>171342084</t>
  </si>
  <si>
    <t>2517</t>
  </si>
  <si>
    <t>flavin containing monooxygenase 4 [Source:HGNC Symbol;Acc:HGNC:3772]</t>
  </si>
  <si>
    <t>ENSG00000076321</t>
  </si>
  <si>
    <t>KLHL20</t>
  </si>
  <si>
    <t>173714941</t>
  </si>
  <si>
    <t>173786702</t>
  </si>
  <si>
    <t>4254</t>
  </si>
  <si>
    <t>kelch like family member 20 [Source:HGNC Symbol;Acc:HGNC:25056]</t>
  </si>
  <si>
    <t>ENSG00000076344</t>
  </si>
  <si>
    <t>RGS11</t>
  </si>
  <si>
    <t>268301</t>
  </si>
  <si>
    <t>275980</t>
  </si>
  <si>
    <t>regulator of G-protein signaling 11 [Source:HGNC Symbol;Acc:HGNC:9993]</t>
  </si>
  <si>
    <t>ENSG00000076351</t>
  </si>
  <si>
    <t>SLC46A1</t>
  </si>
  <si>
    <t>28394756</t>
  </si>
  <si>
    <t>28407197</t>
  </si>
  <si>
    <t>7838</t>
  </si>
  <si>
    <t>solute carrier family 46 member 1 [Source:HGNC Symbol;Acc:HGNC:30521]</t>
  </si>
  <si>
    <t>ENSG00000076356</t>
  </si>
  <si>
    <t>PLXNA2</t>
  </si>
  <si>
    <t>208022242</t>
  </si>
  <si>
    <t>208244320</t>
  </si>
  <si>
    <t>13781</t>
  </si>
  <si>
    <t>plexin A2 [Source:HGNC Symbol;Acc:HGNC:9100]</t>
  </si>
  <si>
    <t>ENSG00000076382</t>
  </si>
  <si>
    <t>SPAG5</t>
  </si>
  <si>
    <t>28577565</t>
  </si>
  <si>
    <t>28599279</t>
  </si>
  <si>
    <t>sperm associated antigen 5 [Source:HGNC Symbol;Acc:HGNC:13452]</t>
  </si>
  <si>
    <t>ENSG00000076513</t>
  </si>
  <si>
    <t>ANKRD13A</t>
  </si>
  <si>
    <t>109999186</t>
  </si>
  <si>
    <t>110039763</t>
  </si>
  <si>
    <t>7350</t>
  </si>
  <si>
    <t>ankyrin repeat domain 13A [Source:HGNC Symbol;Acc:HGNC:21268]</t>
  </si>
  <si>
    <t>ENSG00000076554</t>
  </si>
  <si>
    <t>TPD52</t>
  </si>
  <si>
    <t>80034745</t>
  </si>
  <si>
    <t>80231232</t>
  </si>
  <si>
    <t>8197</t>
  </si>
  <si>
    <t>tumor protein D52 [Source:HGNC Symbol;Acc:HGNC:12005]</t>
  </si>
  <si>
    <t>ENSG00000076555</t>
  </si>
  <si>
    <t>ACACB</t>
  </si>
  <si>
    <t>109116595</t>
  </si>
  <si>
    <t>109268226</t>
  </si>
  <si>
    <t>14505</t>
  </si>
  <si>
    <t>acetyl-CoA carboxylase beta [Source:HGNC Symbol;Acc:HGNC:85]</t>
  </si>
  <si>
    <t>ENSG00000076604</t>
  </si>
  <si>
    <t>TRAF4</t>
  </si>
  <si>
    <t>28743984</t>
  </si>
  <si>
    <t>28750958</t>
  </si>
  <si>
    <t>4596</t>
  </si>
  <si>
    <t>TNF receptor associated factor 4 [Source:HGNC Symbol;Acc:HGNC:12034]</t>
  </si>
  <si>
    <t>ENSG00000076641</t>
  </si>
  <si>
    <t>PAG1</t>
  </si>
  <si>
    <t>80967810</t>
  </si>
  <si>
    <t>81112068</t>
  </si>
  <si>
    <t>11023</t>
  </si>
  <si>
    <t>phosphoprotein membrane anchor with glycosphingolipid microdomains 1 [Source:HGNC Symbol;Acc:HGNC:30043]</t>
  </si>
  <si>
    <t>ENSG00000076650</t>
  </si>
  <si>
    <t>GPATCH1</t>
  </si>
  <si>
    <t>33080880</t>
  </si>
  <si>
    <t>33130542</t>
  </si>
  <si>
    <t>4488</t>
  </si>
  <si>
    <t>G-patch domain containing 1 [Source:HGNC Symbol;Acc:HGNC:24658]</t>
  </si>
  <si>
    <t>ENSG00000076662</t>
  </si>
  <si>
    <t>ICAM3</t>
  </si>
  <si>
    <t>10333776</t>
  </si>
  <si>
    <t>10339823</t>
  </si>
  <si>
    <t>intercellular adhesion molecule 3 [Source:HGNC Symbol;Acc:HGNC:5346]</t>
  </si>
  <si>
    <t>ENSG00000076685</t>
  </si>
  <si>
    <t>NT5C2</t>
  </si>
  <si>
    <t>103088017</t>
  </si>
  <si>
    <t>103193306</t>
  </si>
  <si>
    <t>5156</t>
  </si>
  <si>
    <t>5'-nucleotidase, cytosolic II [Source:HGNC Symbol;Acc:HGNC:8022]</t>
  </si>
  <si>
    <t>ENSG00000076706</t>
  </si>
  <si>
    <t>MCAM</t>
  </si>
  <si>
    <t>119308529</t>
  </si>
  <si>
    <t>119321521</t>
  </si>
  <si>
    <t>7422</t>
  </si>
  <si>
    <t>melanoma cell adhesion molecule [Source:HGNC Symbol;Acc:HGNC:6934]</t>
  </si>
  <si>
    <t>ENSG00000076716</t>
  </si>
  <si>
    <t>GPC4</t>
  </si>
  <si>
    <t>133300103</t>
  </si>
  <si>
    <t>133415490</t>
  </si>
  <si>
    <t>4960</t>
  </si>
  <si>
    <t>glypican 4 [Source:HGNC Symbol;Acc:HGNC:4452]</t>
  </si>
  <si>
    <t>ENSG00000076770</t>
  </si>
  <si>
    <t>MBNL3</t>
  </si>
  <si>
    <t>132369317</t>
  </si>
  <si>
    <t>132489968</t>
  </si>
  <si>
    <t>muscleblind like splicing regulator 3 [Source:HGNC Symbol;Acc:HGNC:20564]</t>
  </si>
  <si>
    <t>ENSG00000076826</t>
  </si>
  <si>
    <t>CAMSAP3</t>
  </si>
  <si>
    <t>7595902</t>
  </si>
  <si>
    <t>7618304</t>
  </si>
  <si>
    <t>4845</t>
  </si>
  <si>
    <t>calmodulin regulated spectrin associated protein family member 3 [Source:HGNC Symbol;Acc:HGNC:29307]</t>
  </si>
  <si>
    <t>ENSG00000076924</t>
  </si>
  <si>
    <t>XAB2</t>
  </si>
  <si>
    <t>7619525</t>
  </si>
  <si>
    <t>7629565</t>
  </si>
  <si>
    <t>4673</t>
  </si>
  <si>
    <t>XPA binding protein 2 [Source:HGNC Symbol;Acc:HGNC:14089]</t>
  </si>
  <si>
    <t>ENSG00000076928</t>
  </si>
  <si>
    <t>ARHGEF1</t>
  </si>
  <si>
    <t>41883161</t>
  </si>
  <si>
    <t>41930150</t>
  </si>
  <si>
    <t>8636</t>
  </si>
  <si>
    <t>Rho guanine nucleotide exchange factor 1 [Source:HGNC Symbol;Acc:HGNC:681]</t>
  </si>
  <si>
    <t>ENSG00000076944</t>
  </si>
  <si>
    <t>STXBP2</t>
  </si>
  <si>
    <t>7636881</t>
  </si>
  <si>
    <t>7647873</t>
  </si>
  <si>
    <t>6036</t>
  </si>
  <si>
    <t>syntaxin binding protein 2 [Source:HGNC Symbol;Acc:HGNC:11445]</t>
  </si>
  <si>
    <t>ENSG00000076984</t>
  </si>
  <si>
    <t>MAP2K7</t>
  </si>
  <si>
    <t>7903843</t>
  </si>
  <si>
    <t>7914478</t>
  </si>
  <si>
    <t>5145</t>
  </si>
  <si>
    <t>mitogen-activated protein kinase kinase 7 [Source:HGNC Symbol;Acc:HGNC:6847]</t>
  </si>
  <si>
    <t>ENSG00000077044</t>
  </si>
  <si>
    <t>DGKD</t>
  </si>
  <si>
    <t>233354507</t>
  </si>
  <si>
    <t>233472104</t>
  </si>
  <si>
    <t>9771</t>
  </si>
  <si>
    <t>diacylglycerol kinase delta [Source:HGNC Symbol;Acc:HGNC:2851]</t>
  </si>
  <si>
    <t>ENSG00000077063</t>
  </si>
  <si>
    <t>CTTNBP2</t>
  </si>
  <si>
    <t>117710651</t>
  </si>
  <si>
    <t>117874139</t>
  </si>
  <si>
    <t>7035</t>
  </si>
  <si>
    <t>cortactin binding protein 2 [Source:HGNC Symbol;Acc:HGNC:15679]</t>
  </si>
  <si>
    <t>ENSG00000077092</t>
  </si>
  <si>
    <t>RARB</t>
  </si>
  <si>
    <t>25174332</t>
  </si>
  <si>
    <t>25597932</t>
  </si>
  <si>
    <t>3697</t>
  </si>
  <si>
    <t>retinoic acid receptor beta [Source:HGNC Symbol;Acc:HGNC:9865]</t>
  </si>
  <si>
    <t>ENSG00000077097</t>
  </si>
  <si>
    <t>TOP2B</t>
  </si>
  <si>
    <t>25597905</t>
  </si>
  <si>
    <t>25664907</t>
  </si>
  <si>
    <t>6044</t>
  </si>
  <si>
    <t>topoisomerase (DNA) II beta [Source:HGNC Symbol;Acc:HGNC:11990]</t>
  </si>
  <si>
    <t>ENSG00000077147</t>
  </si>
  <si>
    <t>TM9SF3</t>
  </si>
  <si>
    <t>96518109</t>
  </si>
  <si>
    <t>96587452</t>
  </si>
  <si>
    <t>7095</t>
  </si>
  <si>
    <t>transmembrane 9 superfamily member 3 [Source:HGNC Symbol;Acc:HGNC:21529]</t>
  </si>
  <si>
    <t>ENSG00000077150</t>
  </si>
  <si>
    <t>NFKB2</t>
  </si>
  <si>
    <t>102394110</t>
  </si>
  <si>
    <t>102402529</t>
  </si>
  <si>
    <t>4484</t>
  </si>
  <si>
    <t>nuclear factor kappa B subunit 2 [Source:HGNC Symbol;Acc:HGNC:7795]</t>
  </si>
  <si>
    <t>ENSG00000077152</t>
  </si>
  <si>
    <t>UBE2T</t>
  </si>
  <si>
    <t>202331657</t>
  </si>
  <si>
    <t>202341980</t>
  </si>
  <si>
    <t>1065</t>
  </si>
  <si>
    <t>ubiquitin conjugating enzyme E2 T [Source:HGNC Symbol;Acc:HGNC:25009]</t>
  </si>
  <si>
    <t>ENSG00000077157</t>
  </si>
  <si>
    <t>PPP1R12B</t>
  </si>
  <si>
    <t>202348699</t>
  </si>
  <si>
    <t>202592706</t>
  </si>
  <si>
    <t>21069</t>
  </si>
  <si>
    <t>protein phosphatase 1 regulatory subunit 12B [Source:HGNC Symbol;Acc:HGNC:7619]</t>
  </si>
  <si>
    <t>ENSG00000077232</t>
  </si>
  <si>
    <t>DNAJC10</t>
  </si>
  <si>
    <t>182716041</t>
  </si>
  <si>
    <t>182794464</t>
  </si>
  <si>
    <t>21835</t>
  </si>
  <si>
    <t>DnaJ heat shock protein family (Hsp40) member C10 [Source:HGNC Symbol;Acc:HGNC:24637]</t>
  </si>
  <si>
    <t>ENSG00000077235</t>
  </si>
  <si>
    <t>GTF3C1</t>
  </si>
  <si>
    <t>27459555</t>
  </si>
  <si>
    <t>27549913</t>
  </si>
  <si>
    <t>11562</t>
  </si>
  <si>
    <t>general transcription factor IIIC subunit 1 [Source:HGNC Symbol;Acc:HGNC:4664]</t>
  </si>
  <si>
    <t>ENSG00000077238</t>
  </si>
  <si>
    <t>IL4R</t>
  </si>
  <si>
    <t>27313668</t>
  </si>
  <si>
    <t>27364778</t>
  </si>
  <si>
    <t>interleukin 4 receptor [Source:HGNC Symbol;Acc:HGNC:6015]</t>
  </si>
  <si>
    <t>ENSG00000077254</t>
  </si>
  <si>
    <t>USP33</t>
  </si>
  <si>
    <t>77695987</t>
  </si>
  <si>
    <t>77759852</t>
  </si>
  <si>
    <t>6918</t>
  </si>
  <si>
    <t>ubiquitin specific peptidase 33 [Source:HGNC Symbol;Acc:HGNC:20059]</t>
  </si>
  <si>
    <t>ENSG00000077312</t>
  </si>
  <si>
    <t>SNRPA</t>
  </si>
  <si>
    <t>40750637</t>
  </si>
  <si>
    <t>40765389</t>
  </si>
  <si>
    <t>2361</t>
  </si>
  <si>
    <t>small nuclear ribonucleoprotein polypeptide A [Source:HGNC Symbol;Acc:HGNC:11151]</t>
  </si>
  <si>
    <t>ENSG00000077348</t>
  </si>
  <si>
    <t>EXOSC5</t>
  </si>
  <si>
    <t>41386374</t>
  </si>
  <si>
    <t>41397479</t>
  </si>
  <si>
    <t>1488</t>
  </si>
  <si>
    <t>exosome component 5 [Source:HGNC Symbol;Acc:HGNC:24662]</t>
  </si>
  <si>
    <t>ENSG00000077380</t>
  </si>
  <si>
    <t>DYNC1I2</t>
  </si>
  <si>
    <t>171687409</t>
  </si>
  <si>
    <t>171748420</t>
  </si>
  <si>
    <t>4695</t>
  </si>
  <si>
    <t>dynein cytoplasmic 1 intermediate chain 2 [Source:HGNC Symbol;Acc:HGNC:2964]</t>
  </si>
  <si>
    <t>ENSG00000077454</t>
  </si>
  <si>
    <t>LRCH4</t>
  </si>
  <si>
    <t>100574011</t>
  </si>
  <si>
    <t>100586153</t>
  </si>
  <si>
    <t>6838</t>
  </si>
  <si>
    <t>leucine rich repeats and calponin homology domain containing 4 [Source:HGNC Symbol;Acc:HGNC:6691]</t>
  </si>
  <si>
    <t>ENSG00000077458</t>
  </si>
  <si>
    <t>FAM76B</t>
  </si>
  <si>
    <t>95768942</t>
  </si>
  <si>
    <t>95790409</t>
  </si>
  <si>
    <t>6042</t>
  </si>
  <si>
    <t>family with sequence similarity 76 member B [Source:HGNC Symbol;Acc:HGNC:28492]</t>
  </si>
  <si>
    <t>ENSG00000077463</t>
  </si>
  <si>
    <t>SIRT6</t>
  </si>
  <si>
    <t>4174109</t>
  </si>
  <si>
    <t>4182604</t>
  </si>
  <si>
    <t>2787</t>
  </si>
  <si>
    <t>sirtuin 6 [Source:HGNC Symbol;Acc:HGNC:14934]</t>
  </si>
  <si>
    <t>ENSG00000077514</t>
  </si>
  <si>
    <t>POLD3</t>
  </si>
  <si>
    <t>74493851</t>
  </si>
  <si>
    <t>74669117</t>
  </si>
  <si>
    <t>5508</t>
  </si>
  <si>
    <t>DNA polymerase delta 3, accessory subunit [Source:HGNC Symbol;Acc:HGNC:20932]</t>
  </si>
  <si>
    <t>ENSG00000077522</t>
  </si>
  <si>
    <t>ACTN2</t>
  </si>
  <si>
    <t>236686454</t>
  </si>
  <si>
    <t>236764631</t>
  </si>
  <si>
    <t>5530</t>
  </si>
  <si>
    <t>actinin alpha 2 [Source:HGNC Symbol;Acc:HGNC:164]</t>
  </si>
  <si>
    <t>ENSG00000077549</t>
  </si>
  <si>
    <t>CAPZB</t>
  </si>
  <si>
    <t>19338776</t>
  </si>
  <si>
    <t>19485539</t>
  </si>
  <si>
    <t>3238</t>
  </si>
  <si>
    <t>capping actin protein of muscle Z-line beta subunit [Source:HGNC Symbol;Acc:HGNC:1491]</t>
  </si>
  <si>
    <t>ENSG00000077585</t>
  </si>
  <si>
    <t>GPR137B</t>
  </si>
  <si>
    <t>236142505</t>
  </si>
  <si>
    <t>236221865</t>
  </si>
  <si>
    <t>2309</t>
  </si>
  <si>
    <t>G protein-coupled receptor 137B [Source:HGNC Symbol;Acc:HGNC:11862]</t>
  </si>
  <si>
    <t>ENSG00000077616</t>
  </si>
  <si>
    <t>NAALAD2</t>
  </si>
  <si>
    <t>90131515</t>
  </si>
  <si>
    <t>90192894</t>
  </si>
  <si>
    <t>7254</t>
  </si>
  <si>
    <t>N-acetylated alpha-linked acidic dipeptidase 2 [Source:HGNC Symbol;Acc:HGNC:14526]</t>
  </si>
  <si>
    <t>ENSG00000077684</t>
  </si>
  <si>
    <t>JADE1</t>
  </si>
  <si>
    <t>128809623</t>
  </si>
  <si>
    <t>128875224</t>
  </si>
  <si>
    <t>9129</t>
  </si>
  <si>
    <t>jade family PHD finger 1 [Source:HGNC Symbol;Acc:HGNC:30027]</t>
  </si>
  <si>
    <t>ENSG00000077713</t>
  </si>
  <si>
    <t>SLC25A43</t>
  </si>
  <si>
    <t>119399060</t>
  </si>
  <si>
    <t>119454478</t>
  </si>
  <si>
    <t>3115</t>
  </si>
  <si>
    <t>solute carrier family 25 member 43 [Source:HGNC Symbol;Acc:HGNC:30557]</t>
  </si>
  <si>
    <t>ENSG00000077721</t>
  </si>
  <si>
    <t>UBE2A</t>
  </si>
  <si>
    <t>119574467</t>
  </si>
  <si>
    <t>119591083</t>
  </si>
  <si>
    <t>5276</t>
  </si>
  <si>
    <t>ubiquitin conjugating enzyme E2 A [Source:HGNC Symbol;Acc:HGNC:12472]</t>
  </si>
  <si>
    <t>ENSG00000077782</t>
  </si>
  <si>
    <t>FGFR1</t>
  </si>
  <si>
    <t>38411138</t>
  </si>
  <si>
    <t>38468834</t>
  </si>
  <si>
    <t>12698</t>
  </si>
  <si>
    <t>fibroblast growth factor receptor 1 [Source:HGNC Symbol;Acc:HGNC:3688]</t>
  </si>
  <si>
    <t>ENSG00000077942</t>
  </si>
  <si>
    <t>FBLN1</t>
  </si>
  <si>
    <t>45502238</t>
  </si>
  <si>
    <t>45601135</t>
  </si>
  <si>
    <t>7285</t>
  </si>
  <si>
    <t>fibulin 1 [Source:HGNC Symbol;Acc:HGNC:3600]</t>
  </si>
  <si>
    <t>ENSG00000077943</t>
  </si>
  <si>
    <t>ITGA8</t>
  </si>
  <si>
    <t>15513949</t>
  </si>
  <si>
    <t>15720125</t>
  </si>
  <si>
    <t>7528</t>
  </si>
  <si>
    <t>integrin subunit alpha 8 [Source:HGNC Symbol;Acc:HGNC:6144]</t>
  </si>
  <si>
    <t>ENSG00000078018</t>
  </si>
  <si>
    <t>MAP2</t>
  </si>
  <si>
    <t>209424058</t>
  </si>
  <si>
    <t>209734118</t>
  </si>
  <si>
    <t>11559</t>
  </si>
  <si>
    <t>microtubule associated protein 2 [Source:HGNC Symbol;Acc:HGNC:6839]</t>
  </si>
  <si>
    <t>ENSG00000078043</t>
  </si>
  <si>
    <t>PIAS2</t>
  </si>
  <si>
    <t>46803224</t>
  </si>
  <si>
    <t>46920160</t>
  </si>
  <si>
    <t>17527</t>
  </si>
  <si>
    <t>protein inhibitor of activated STAT 2 [Source:HGNC Symbol;Acc:HGNC:17311]</t>
  </si>
  <si>
    <t>ENSG00000078053</t>
  </si>
  <si>
    <t>AMPH</t>
  </si>
  <si>
    <t>38383704</t>
  </si>
  <si>
    <t>38631567</t>
  </si>
  <si>
    <t>5636</t>
  </si>
  <si>
    <t>amphiphysin [Source:HGNC Symbol;Acc:HGNC:471]</t>
  </si>
  <si>
    <t>ENSG00000078061</t>
  </si>
  <si>
    <t>ARAF</t>
  </si>
  <si>
    <t>47561100</t>
  </si>
  <si>
    <t>47571920</t>
  </si>
  <si>
    <t>3535</t>
  </si>
  <si>
    <t>A-Raf proto-oncogene, serine/threonine kinase [Source:HGNC Symbol;Acc:HGNC:646]</t>
  </si>
  <si>
    <t>ENSG00000078070</t>
  </si>
  <si>
    <t>MCCC1</t>
  </si>
  <si>
    <t>183015218</t>
  </si>
  <si>
    <t>183116075</t>
  </si>
  <si>
    <t>4321</t>
  </si>
  <si>
    <t>methylcrotonoyl-CoA carboxylase 1 [Source:HGNC Symbol;Acc:HGNC:6936]</t>
  </si>
  <si>
    <t>ENSG00000078081</t>
  </si>
  <si>
    <t>LAMP3</t>
  </si>
  <si>
    <t>183122213</t>
  </si>
  <si>
    <t>183163839</t>
  </si>
  <si>
    <t>3816</t>
  </si>
  <si>
    <t>lysosomal associated membrane protein 3 [Source:HGNC Symbol;Acc:HGNC:14582]</t>
  </si>
  <si>
    <t>ENSG00000078098</t>
  </si>
  <si>
    <t>FAP</t>
  </si>
  <si>
    <t>162170684</t>
  </si>
  <si>
    <t>162245151</t>
  </si>
  <si>
    <t>7003</t>
  </si>
  <si>
    <t>fibroblast activation protein alpha [Source:HGNC Symbol;Acc:HGNC:3590]</t>
  </si>
  <si>
    <t>ENSG00000078114</t>
  </si>
  <si>
    <t>NEBL</t>
  </si>
  <si>
    <t>20779973</t>
  </si>
  <si>
    <t>21174187</t>
  </si>
  <si>
    <t>13654</t>
  </si>
  <si>
    <t>nebulette [Source:HGNC Symbol;Acc:HGNC:16932]</t>
  </si>
  <si>
    <t>ENSG00000078124</t>
  </si>
  <si>
    <t>ACER3</t>
  </si>
  <si>
    <t>76860867</t>
  </si>
  <si>
    <t>77026797</t>
  </si>
  <si>
    <t>8442</t>
  </si>
  <si>
    <t>alkaline ceramidase 3 [Source:HGNC Symbol;Acc:HGNC:16066]</t>
  </si>
  <si>
    <t>ENSG00000078140</t>
  </si>
  <si>
    <t>UBE2K</t>
  </si>
  <si>
    <t>39698044</t>
  </si>
  <si>
    <t>39782792</t>
  </si>
  <si>
    <t>5245</t>
  </si>
  <si>
    <t>ubiquitin conjugating enzyme E2 K [Source:HGNC Symbol;Acc:HGNC:4914]</t>
  </si>
  <si>
    <t>ENSG00000078142</t>
  </si>
  <si>
    <t>PIK3C3</t>
  </si>
  <si>
    <t>41955206</t>
  </si>
  <si>
    <t>42087830</t>
  </si>
  <si>
    <t>15198</t>
  </si>
  <si>
    <t>phosphatidylinositol 3-kinase catalytic subunit type 3 [Source:HGNC Symbol;Acc:HGNC:8974]</t>
  </si>
  <si>
    <t>ENSG00000078177</t>
  </si>
  <si>
    <t>N4BP2</t>
  </si>
  <si>
    <t>40056826</t>
  </si>
  <si>
    <t>40158252</t>
  </si>
  <si>
    <t>9835</t>
  </si>
  <si>
    <t>NEDD4 binding protein 2 [Source:HGNC Symbol;Acc:HGNC:29851]</t>
  </si>
  <si>
    <t>ENSG00000078237</t>
  </si>
  <si>
    <t>TIGAR</t>
  </si>
  <si>
    <t>4307763</t>
  </si>
  <si>
    <t>4354593</t>
  </si>
  <si>
    <t>4017</t>
  </si>
  <si>
    <t>TP53 induced glycolysis regulatory phosphatase [Source:HGNC Symbol;Acc:HGNC:1185]</t>
  </si>
  <si>
    <t>ENSG00000078246</t>
  </si>
  <si>
    <t>TULP3</t>
  </si>
  <si>
    <t>2877223</t>
  </si>
  <si>
    <t>2941140</t>
  </si>
  <si>
    <t>3181</t>
  </si>
  <si>
    <t>tubby like protein 3 [Source:HGNC Symbol;Acc:HGNC:12425]</t>
  </si>
  <si>
    <t>ENSG00000078269</t>
  </si>
  <si>
    <t>SYNJ2</t>
  </si>
  <si>
    <t>157981887</t>
  </si>
  <si>
    <t>158099176</t>
  </si>
  <si>
    <t>synaptojanin 2 [Source:HGNC Symbol;Acc:HGNC:11504]</t>
  </si>
  <si>
    <t>ENSG00000078304</t>
  </si>
  <si>
    <t>PPP2R5C</t>
  </si>
  <si>
    <t>101761798</t>
  </si>
  <si>
    <t>101927989</t>
  </si>
  <si>
    <t>14289</t>
  </si>
  <si>
    <t>protein phosphatase 2 regulatory subunit B'gamma [Source:HGNC Symbol;Acc:HGNC:9311]</t>
  </si>
  <si>
    <t>ENSG00000078319</t>
  </si>
  <si>
    <t>PMS2P1</t>
  </si>
  <si>
    <t>100320992</t>
  </si>
  <si>
    <t>100341908</t>
  </si>
  <si>
    <t>1228</t>
  </si>
  <si>
    <t>unprocessed_pseudogene</t>
  </si>
  <si>
    <t>PMS1 homolog 2, mismatch repair system component pseudogene 1 [Source:HGNC Symbol;Acc:HGNC:9123]</t>
  </si>
  <si>
    <t>ENSG00000078369</t>
  </si>
  <si>
    <t>GNB1</t>
  </si>
  <si>
    <t>1785285</t>
  </si>
  <si>
    <t>1891117</t>
  </si>
  <si>
    <t>6417</t>
  </si>
  <si>
    <t>G protein subunit beta 1 [Source:HGNC Symbol;Acc:HGNC:4396]</t>
  </si>
  <si>
    <t>ENSG00000078399</t>
  </si>
  <si>
    <t>HOXA9</t>
  </si>
  <si>
    <t>27162435</t>
  </si>
  <si>
    <t>27175180</t>
  </si>
  <si>
    <t>3029</t>
  </si>
  <si>
    <t>homeobox A9 [Source:HGNC Symbol;Acc:HGNC:5109]</t>
  </si>
  <si>
    <t>ENSG00000078401</t>
  </si>
  <si>
    <t>EDN1</t>
  </si>
  <si>
    <t>12290363</t>
  </si>
  <si>
    <t>12297194</t>
  </si>
  <si>
    <t>2033</t>
  </si>
  <si>
    <t>endothelin 1 [Source:HGNC Symbol;Acc:HGNC:3176]</t>
  </si>
  <si>
    <t>ENSG00000078403</t>
  </si>
  <si>
    <t>MLLT10</t>
  </si>
  <si>
    <t>21524675</t>
  </si>
  <si>
    <t>21743630</t>
  </si>
  <si>
    <t>myeloid/lymphoid or mixed-lineage leukemia; translocated to, 10 [Source:HGNC Symbol;Acc:HGNC:16063]</t>
  </si>
  <si>
    <t>ENSG00000078487</t>
  </si>
  <si>
    <t>ZCWPW1</t>
  </si>
  <si>
    <t>100400826</t>
  </si>
  <si>
    <t>100428992</t>
  </si>
  <si>
    <t>3318</t>
  </si>
  <si>
    <t>zinc finger CW-type and PWWP domain containing 1 [Source:HGNC Symbol;Acc:HGNC:23486]</t>
  </si>
  <si>
    <t>ENSG00000078596</t>
  </si>
  <si>
    <t>ITM2A</t>
  </si>
  <si>
    <t>79360384</t>
  </si>
  <si>
    <t>79367667</t>
  </si>
  <si>
    <t>2051</t>
  </si>
  <si>
    <t>integral membrane protein 2A [Source:HGNC Symbol;Acc:HGNC:6173]</t>
  </si>
  <si>
    <t>ENSG00000078618</t>
  </si>
  <si>
    <t>NRDC</t>
  </si>
  <si>
    <t>51789191</t>
  </si>
  <si>
    <t>51878937</t>
  </si>
  <si>
    <t>6773</t>
  </si>
  <si>
    <t>nardilysin convertase [Source:HGNC Symbol;Acc:HGNC:7995]</t>
  </si>
  <si>
    <t>ENSG00000078668</t>
  </si>
  <si>
    <t>VDAC3</t>
  </si>
  <si>
    <t>42391624</t>
  </si>
  <si>
    <t>42405897</t>
  </si>
  <si>
    <t>3141</t>
  </si>
  <si>
    <t>voltage dependent anion channel 3 [Source:HGNC Symbol;Acc:HGNC:12674]</t>
  </si>
  <si>
    <t>ENSG00000078674</t>
  </si>
  <si>
    <t>PCM1</t>
  </si>
  <si>
    <t>17922840</t>
  </si>
  <si>
    <t>18029944</t>
  </si>
  <si>
    <t>14445</t>
  </si>
  <si>
    <t>pericentriolar material 1 [Source:HGNC Symbol;Acc:HGNC:8727]</t>
  </si>
  <si>
    <t>ENSG00000078687</t>
  </si>
  <si>
    <t>TNRC6C</t>
  </si>
  <si>
    <t>77959240</t>
  </si>
  <si>
    <t>78108835</t>
  </si>
  <si>
    <t>11111</t>
  </si>
  <si>
    <t>trinucleotide repeat containing 6C [Source:HGNC Symbol;Acc:HGNC:29318]</t>
  </si>
  <si>
    <t>ENSG00000078699</t>
  </si>
  <si>
    <t>CBFA2T2</t>
  </si>
  <si>
    <t>33490075</t>
  </si>
  <si>
    <t>33650036</t>
  </si>
  <si>
    <t>9457</t>
  </si>
  <si>
    <t>CBFA2/RUNX1 translocation partner 2 [Source:HGNC Symbol;Acc:HGNC:1536]</t>
  </si>
  <si>
    <t>ENSG00000078747</t>
  </si>
  <si>
    <t>ITCH</t>
  </si>
  <si>
    <t>34363235</t>
  </si>
  <si>
    <t>34511393</t>
  </si>
  <si>
    <t>6664</t>
  </si>
  <si>
    <t>itchy E3 ubiquitin protein ligase [Source:HGNC Symbol;Acc:HGNC:13890]</t>
  </si>
  <si>
    <t>ENSG00000078804</t>
  </si>
  <si>
    <t>TP53INP2</t>
  </si>
  <si>
    <t>34704290</t>
  </si>
  <si>
    <t>34713439</t>
  </si>
  <si>
    <t>4228</t>
  </si>
  <si>
    <t>tumor protein p53 inducible nuclear protein 2 [Source:HGNC Symbol;Acc:HGNC:16104]</t>
  </si>
  <si>
    <t>ENSG00000078808</t>
  </si>
  <si>
    <t>SDF4</t>
  </si>
  <si>
    <t>1216908</t>
  </si>
  <si>
    <t>1232031</t>
  </si>
  <si>
    <t>4709</t>
  </si>
  <si>
    <t>stromal cell derived factor 4 [Source:HGNC Symbol;Acc:HGNC:24188]</t>
  </si>
  <si>
    <t>ENSG00000078902</t>
  </si>
  <si>
    <t>TOLLIP</t>
  </si>
  <si>
    <t>1274371</t>
  </si>
  <si>
    <t>1309654</t>
  </si>
  <si>
    <t>5983</t>
  </si>
  <si>
    <t>toll interacting protein [Source:HGNC Symbol;Acc:HGNC:16476]</t>
  </si>
  <si>
    <t>ENSG00000078967</t>
  </si>
  <si>
    <t>UBE2D4</t>
  </si>
  <si>
    <t>43926438</t>
  </si>
  <si>
    <t>43956136</t>
  </si>
  <si>
    <t>4713</t>
  </si>
  <si>
    <t>ubiquitin conjugating enzyme E2 D4 (putative) [Source:HGNC Symbol;Acc:HGNC:21647]</t>
  </si>
  <si>
    <t>ENSG00000079102</t>
  </si>
  <si>
    <t>RUNX1T1</t>
  </si>
  <si>
    <t>91954967</t>
  </si>
  <si>
    <t>92103286</t>
  </si>
  <si>
    <t>52</t>
  </si>
  <si>
    <t>13535</t>
  </si>
  <si>
    <t>RUNX1 translocation partner 1 [Source:HGNC Symbol;Acc:HGNC:1535]</t>
  </si>
  <si>
    <t>ENSG00000079134</t>
  </si>
  <si>
    <t>THOC1</t>
  </si>
  <si>
    <t>214520</t>
  </si>
  <si>
    <t>268050</t>
  </si>
  <si>
    <t>8102</t>
  </si>
  <si>
    <t>THO complex 1 [Source:HGNC Symbol;Acc:HGNC:19070]</t>
  </si>
  <si>
    <t>ENSG00000079150</t>
  </si>
  <si>
    <t>FKBP7</t>
  </si>
  <si>
    <t>178463664</t>
  </si>
  <si>
    <t>178478600</t>
  </si>
  <si>
    <t>3080</t>
  </si>
  <si>
    <t>FK506 binding protein 7 [Source:HGNC Symbol;Acc:HGNC:3723]</t>
  </si>
  <si>
    <t>ENSG00000079156</t>
  </si>
  <si>
    <t>OSBPL6</t>
  </si>
  <si>
    <t>178194481</t>
  </si>
  <si>
    <t>178402891</t>
  </si>
  <si>
    <t>11486</t>
  </si>
  <si>
    <t>oxysterol binding protein like 6 [Source:HGNC Symbol;Acc:HGNC:16388]</t>
  </si>
  <si>
    <t>ENSG00000079246</t>
  </si>
  <si>
    <t>XRCC5</t>
  </si>
  <si>
    <t>216107464</t>
  </si>
  <si>
    <t>216206303</t>
  </si>
  <si>
    <t>X-ray repair cross complementing 5 [Source:HGNC Symbol;Acc:HGNC:12833]</t>
  </si>
  <si>
    <t>ENSG00000079257</t>
  </si>
  <si>
    <t>LXN</t>
  </si>
  <si>
    <t>158645822</t>
  </si>
  <si>
    <t>158672693</t>
  </si>
  <si>
    <t>1504</t>
  </si>
  <si>
    <t>latexin [Source:HGNC Symbol;Acc:HGNC:13347]</t>
  </si>
  <si>
    <t>ENSG00000079277</t>
  </si>
  <si>
    <t>MKNK1</t>
  </si>
  <si>
    <t>46557408</t>
  </si>
  <si>
    <t>46616843</t>
  </si>
  <si>
    <t>MAP kinase interacting serine/threonine kinase 1 [Source:HGNC Symbol;Acc:HGNC:7110]</t>
  </si>
  <si>
    <t>ENSG00000079308</t>
  </si>
  <si>
    <t>TNS1</t>
  </si>
  <si>
    <t>217799789</t>
  </si>
  <si>
    <t>218002995</t>
  </si>
  <si>
    <t>15595</t>
  </si>
  <si>
    <t>tensin 1 [Source:HGNC Symbol;Acc:HGNC:11973]</t>
  </si>
  <si>
    <t>ENSG00000079313</t>
  </si>
  <si>
    <t>REXO1</t>
  </si>
  <si>
    <t>1815246</t>
  </si>
  <si>
    <t>1848463</t>
  </si>
  <si>
    <t>5199</t>
  </si>
  <si>
    <t>RNA exonuclease 1 homolog [Source:HGNC Symbol;Acc:HGNC:24616]</t>
  </si>
  <si>
    <t>ENSG00000079332</t>
  </si>
  <si>
    <t>SAR1A</t>
  </si>
  <si>
    <t>70147289</t>
  </si>
  <si>
    <t>70170523</t>
  </si>
  <si>
    <t>6914</t>
  </si>
  <si>
    <t>secretion associated Ras related GTPase 1A [Source:HGNC Symbol;Acc:HGNC:10534]</t>
  </si>
  <si>
    <t>ENSG00000079335</t>
  </si>
  <si>
    <t>CDC14A</t>
  </si>
  <si>
    <t>100345025</t>
  </si>
  <si>
    <t>100520277</t>
  </si>
  <si>
    <t>5579</t>
  </si>
  <si>
    <t>cell division cycle 14A [Source:HGNC Symbol;Acc:HGNC:1718]</t>
  </si>
  <si>
    <t>ENSG00000079337</t>
  </si>
  <si>
    <t>RAPGEF3</t>
  </si>
  <si>
    <t>47734367</t>
  </si>
  <si>
    <t>47771040</t>
  </si>
  <si>
    <t>12078</t>
  </si>
  <si>
    <t>Rap guanine nucleotide exchange factor 3 [Source:HGNC Symbol;Acc:HGNC:16629]</t>
  </si>
  <si>
    <t>ENSG00000079385</t>
  </si>
  <si>
    <t>CEACAM1</t>
  </si>
  <si>
    <t>42507304</t>
  </si>
  <si>
    <t>42561234</t>
  </si>
  <si>
    <t>5524</t>
  </si>
  <si>
    <t>carcinoembryonic antigen related cell adhesion molecule 1 [Source:HGNC Symbol;Acc:HGNC:1814]</t>
  </si>
  <si>
    <t>ENSG00000079387</t>
  </si>
  <si>
    <t>SENP1</t>
  </si>
  <si>
    <t>48042898</t>
  </si>
  <si>
    <t>48106308</t>
  </si>
  <si>
    <t>SUMO1/sentrin specific peptidase 1 [Source:HGNC Symbol;Acc:HGNC:17927]</t>
  </si>
  <si>
    <t>ENSG00000079432</t>
  </si>
  <si>
    <t>CIC</t>
  </si>
  <si>
    <t>42268537</t>
  </si>
  <si>
    <t>42295797</t>
  </si>
  <si>
    <t>9494</t>
  </si>
  <si>
    <t>capicua transcriptional repressor [Source:HGNC Symbol;Acc:HGNC:14214]</t>
  </si>
  <si>
    <t>ENSG00000079435</t>
  </si>
  <si>
    <t>LIPE</t>
  </si>
  <si>
    <t>42401507</t>
  </si>
  <si>
    <t>42427426</t>
  </si>
  <si>
    <t>5206</t>
  </si>
  <si>
    <t>lipase E, hormone sensitive type [Source:HGNC Symbol;Acc:HGNC:6621]</t>
  </si>
  <si>
    <t>ENSG00000079459</t>
  </si>
  <si>
    <t>FDFT1</t>
  </si>
  <si>
    <t>11795573</t>
  </si>
  <si>
    <t>11839309</t>
  </si>
  <si>
    <t>5202</t>
  </si>
  <si>
    <t>farnesyl-diphosphate farnesyltransferase 1 [Source:HGNC Symbol;Acc:HGNC:3629]</t>
  </si>
  <si>
    <t>ENSG00000079462</t>
  </si>
  <si>
    <t>PAFAH1B3</t>
  </si>
  <si>
    <t>42297033</t>
  </si>
  <si>
    <t>42303546</t>
  </si>
  <si>
    <t>1419</t>
  </si>
  <si>
    <t>platelet activating factor acetylhydrolase 1b catalytic subunit 3 [Source:HGNC Symbol;Acc:HGNC:8576]</t>
  </si>
  <si>
    <t>ENSG00000079482</t>
  </si>
  <si>
    <t>OPHN1</t>
  </si>
  <si>
    <t>68042344</t>
  </si>
  <si>
    <t>68433913</t>
  </si>
  <si>
    <t>8224</t>
  </si>
  <si>
    <t>oligophrenin 1 [Source:HGNC Symbol;Acc:HGNC:8148]</t>
  </si>
  <si>
    <t>ENSG00000079616</t>
  </si>
  <si>
    <t>KIF22</t>
  </si>
  <si>
    <t>29790719</t>
  </si>
  <si>
    <t>29805385</t>
  </si>
  <si>
    <t>4312</t>
  </si>
  <si>
    <t>kinesin family member 22 [Source:HGNC Symbol;Acc:HGNC:6391]</t>
  </si>
  <si>
    <t>ENSG00000079691</t>
  </si>
  <si>
    <t>CARMIL1</t>
  </si>
  <si>
    <t>25279078</t>
  </si>
  <si>
    <t>25620530</t>
  </si>
  <si>
    <t>6799</t>
  </si>
  <si>
    <t>capping protein regulator and myosin 1 linker 1 [Source:HGNC Symbol;Acc:HGNC:21581]</t>
  </si>
  <si>
    <t>ENSG00000079739</t>
  </si>
  <si>
    <t>PGM1</t>
  </si>
  <si>
    <t>63593276</t>
  </si>
  <si>
    <t>63660245</t>
  </si>
  <si>
    <t>4090</t>
  </si>
  <si>
    <t>phosphoglucomutase 1 [Source:HGNC Symbol;Acc:HGNC:8905]</t>
  </si>
  <si>
    <t>ENSG00000079785</t>
  </si>
  <si>
    <t>DDX1</t>
  </si>
  <si>
    <t>15591178</t>
  </si>
  <si>
    <t>15631111</t>
  </si>
  <si>
    <t>3833</t>
  </si>
  <si>
    <t>DEAD-box helicase 1 [Source:HGNC Symbol;Acc:HGNC:2734]</t>
  </si>
  <si>
    <t>ENSG00000079805</t>
  </si>
  <si>
    <t>DNM2</t>
  </si>
  <si>
    <t>10718079</t>
  </si>
  <si>
    <t>10833488</t>
  </si>
  <si>
    <t>13443</t>
  </si>
  <si>
    <t>dynamin 2 [Source:HGNC Symbol;Acc:HGNC:2974]</t>
  </si>
  <si>
    <t>ENSG00000079819</t>
  </si>
  <si>
    <t>EPB41L2</t>
  </si>
  <si>
    <t>130839347</t>
  </si>
  <si>
    <t>131063322</t>
  </si>
  <si>
    <t>10320</t>
  </si>
  <si>
    <t>erythrocyte membrane protein band 4.1 like 2 [Source:HGNC Symbol;Acc:HGNC:3379]</t>
  </si>
  <si>
    <t>ENSG00000079841</t>
  </si>
  <si>
    <t>RIMS1</t>
  </si>
  <si>
    <t>71886703</t>
  </si>
  <si>
    <t>72403143</t>
  </si>
  <si>
    <t>12788</t>
  </si>
  <si>
    <t>regulating synaptic membrane exocytosis 1 [Source:HGNC Symbol;Acc:HGNC:17282]</t>
  </si>
  <si>
    <t>ENSG00000079950</t>
  </si>
  <si>
    <t>STX7</t>
  </si>
  <si>
    <t>132445867</t>
  </si>
  <si>
    <t>132513198</t>
  </si>
  <si>
    <t>16387</t>
  </si>
  <si>
    <t>syntaxin 7 [Source:HGNC Symbol;Acc:HGNC:11442]</t>
  </si>
  <si>
    <t>ENSG00000079974</t>
  </si>
  <si>
    <t>RABL2B</t>
  </si>
  <si>
    <t>50767501</t>
  </si>
  <si>
    <t>50783663</t>
  </si>
  <si>
    <t>5870</t>
  </si>
  <si>
    <t>RAB, member of RAS oncogene family-like 2B [Source:HGNC Symbol;Acc:HGNC:9800]</t>
  </si>
  <si>
    <t>ENSG00000079999</t>
  </si>
  <si>
    <t>KEAP1</t>
  </si>
  <si>
    <t>10486120</t>
  </si>
  <si>
    <t>10503741</t>
  </si>
  <si>
    <t>3761</t>
  </si>
  <si>
    <t>kelch like ECH associated protein 1 [Source:HGNC Symbol;Acc:HGNC:23177]</t>
  </si>
  <si>
    <t>ENSG00000080031</t>
  </si>
  <si>
    <t>PTPRH</t>
  </si>
  <si>
    <t>55181248</t>
  </si>
  <si>
    <t>55209506</t>
  </si>
  <si>
    <t>4344</t>
  </si>
  <si>
    <t>protein tyrosine phosphatase, receptor type H [Source:HGNC Symbol;Acc:HGNC:9672]</t>
  </si>
  <si>
    <t>ENSG00000080189</t>
  </si>
  <si>
    <t>SLC35C2</t>
  </si>
  <si>
    <t>46345980</t>
  </si>
  <si>
    <t>46364458</t>
  </si>
  <si>
    <t>7708</t>
  </si>
  <si>
    <t>solute carrier family 35 member C2 [Source:HGNC Symbol;Acc:HGNC:17117]</t>
  </si>
  <si>
    <t>ENSG00000080200</t>
  </si>
  <si>
    <t>CRYBG3</t>
  </si>
  <si>
    <t>97822040</t>
  </si>
  <si>
    <t>97944963</t>
  </si>
  <si>
    <t>crystallin beta-gamma domain containing 3 [Source:HGNC Symbol;Acc:HGNC:34427]</t>
  </si>
  <si>
    <t>ENSG00000080298</t>
  </si>
  <si>
    <t>RFX3</t>
  </si>
  <si>
    <t>3218297</t>
  </si>
  <si>
    <t>3526004</t>
  </si>
  <si>
    <t>11169</t>
  </si>
  <si>
    <t>regulatory factor X3 [Source:HGNC Symbol;Acc:HGNC:9984]</t>
  </si>
  <si>
    <t>ENSG00000080345</t>
  </si>
  <si>
    <t>RIF1</t>
  </si>
  <si>
    <t>151409883</t>
  </si>
  <si>
    <t>151508013</t>
  </si>
  <si>
    <t>18166</t>
  </si>
  <si>
    <t>replication timing regulatory factor 1 [Source:HGNC Symbol;Acc:HGNC:23207]</t>
  </si>
  <si>
    <t>ENSG00000080371</t>
  </si>
  <si>
    <t>RAB21</t>
  </si>
  <si>
    <t>71754874</t>
  </si>
  <si>
    <t>71800285</t>
  </si>
  <si>
    <t>16036</t>
  </si>
  <si>
    <t>RAB21, member RAS oncogene family [Source:HGNC Symbol;Acc:HGNC:18263]</t>
  </si>
  <si>
    <t>ENSG00000080493</t>
  </si>
  <si>
    <t>SLC4A4</t>
  </si>
  <si>
    <t>71186757</t>
  </si>
  <si>
    <t>71572087</t>
  </si>
  <si>
    <t>9437</t>
  </si>
  <si>
    <t>solute carrier family 4 member 4 [Source:HGNC Symbol;Acc:HGNC:11030]</t>
  </si>
  <si>
    <t>ENSG00000080503</t>
  </si>
  <si>
    <t>SMARCA2</t>
  </si>
  <si>
    <t>1980290</t>
  </si>
  <si>
    <t>2193624</t>
  </si>
  <si>
    <t>62</t>
  </si>
  <si>
    <t>66</t>
  </si>
  <si>
    <t>18595</t>
  </si>
  <si>
    <t>SWI/SNF related, matrix associated, actin dependent regulator of chromatin, subfamily a, member 2 [Source:HGNC Symbol;Acc:HGNC:11098]</t>
  </si>
  <si>
    <t>ENSG00000080546</t>
  </si>
  <si>
    <t>SESN1</t>
  </si>
  <si>
    <t>108986437</t>
  </si>
  <si>
    <t>109094819</t>
  </si>
  <si>
    <t>5121</t>
  </si>
  <si>
    <t>sestrin 1 [Source:HGNC Symbol;Acc:HGNC:21595]</t>
  </si>
  <si>
    <t>ENSG00000080561</t>
  </si>
  <si>
    <t>MID2</t>
  </si>
  <si>
    <t>107825755</t>
  </si>
  <si>
    <t>107927193</t>
  </si>
  <si>
    <t>3097</t>
  </si>
  <si>
    <t>midline 2 [Source:HGNC Symbol;Acc:HGNC:7096]</t>
  </si>
  <si>
    <t>ENSG00000080603</t>
  </si>
  <si>
    <t>SRCAP</t>
  </si>
  <si>
    <t>30698209</t>
  </si>
  <si>
    <t>30741409</t>
  </si>
  <si>
    <t>13674</t>
  </si>
  <si>
    <t>Snf2 related CREBBP activator protein [Source:HGNC Symbol;Acc:HGNC:16974]</t>
  </si>
  <si>
    <t>ENSG00000080608</t>
  </si>
  <si>
    <t>PUM3</t>
  </si>
  <si>
    <t>2720469</t>
  </si>
  <si>
    <t>2844241</t>
  </si>
  <si>
    <t>2707</t>
  </si>
  <si>
    <t>pumilio RNA binding family member 3 [Source:HGNC Symbol;Acc:HGNC:29676]</t>
  </si>
  <si>
    <t>ENSG00000080802</t>
  </si>
  <si>
    <t>CNOT4</t>
  </si>
  <si>
    <t>135361795</t>
  </si>
  <si>
    <t>135510127</t>
  </si>
  <si>
    <t>6999</t>
  </si>
  <si>
    <t>CCR4-NOT transcription complex subunit 4 [Source:HGNC Symbol;Acc:HGNC:7880]</t>
  </si>
  <si>
    <t>ENSG00000080815</t>
  </si>
  <si>
    <t>PSEN1</t>
  </si>
  <si>
    <t>73136418</t>
  </si>
  <si>
    <t>73223691</t>
  </si>
  <si>
    <t>9947</t>
  </si>
  <si>
    <t>presenilin 1 [Source:HGNC Symbol;Acc:HGNC:9508]</t>
  </si>
  <si>
    <t>ENSG00000080819</t>
  </si>
  <si>
    <t>CPOX</t>
  </si>
  <si>
    <t>98521132</t>
  </si>
  <si>
    <t>98593723</t>
  </si>
  <si>
    <t>coproporphyrinogen oxidase [Source:HGNC Symbol;Acc:HGNC:2321]</t>
  </si>
  <si>
    <t>ENSG00000080822</t>
  </si>
  <si>
    <t>CLDND1</t>
  </si>
  <si>
    <t>98497912</t>
  </si>
  <si>
    <t>98523066</t>
  </si>
  <si>
    <t>5217</t>
  </si>
  <si>
    <t>claudin domain containing 1 [Source:HGNC Symbol;Acc:HGNC:1322]</t>
  </si>
  <si>
    <t>ENSG00000080823</t>
  </si>
  <si>
    <t>MOK</t>
  </si>
  <si>
    <t>102224500</t>
  </si>
  <si>
    <t>102305200</t>
  </si>
  <si>
    <t>10996</t>
  </si>
  <si>
    <t>MOK protein kinase [Source:HGNC Symbol;Acc:HGNC:9833]</t>
  </si>
  <si>
    <t>ENSG00000080824</t>
  </si>
  <si>
    <t>HSP90AA1</t>
  </si>
  <si>
    <t>102080738</t>
  </si>
  <si>
    <t>102139699</t>
  </si>
  <si>
    <t>5248</t>
  </si>
  <si>
    <t>heat shock protein 90 alpha family class A member 1 [Source:HGNC Symbol;Acc:HGNC:5253]</t>
  </si>
  <si>
    <t>ENSG00000080839</t>
  </si>
  <si>
    <t>RBL1</t>
  </si>
  <si>
    <t>36996349</t>
  </si>
  <si>
    <t>37095995</t>
  </si>
  <si>
    <t>5954</t>
  </si>
  <si>
    <t>RB transcriptional corepressor like 1 [Source:HGNC Symbol;Acc:HGNC:9893]</t>
  </si>
  <si>
    <t>ENSG00000080845</t>
  </si>
  <si>
    <t>DLGAP4</t>
  </si>
  <si>
    <t>36306336</t>
  </si>
  <si>
    <t>36528637</t>
  </si>
  <si>
    <t>8789</t>
  </si>
  <si>
    <t>DLG associated protein 4 [Source:HGNC Symbol;Acc:HGNC:24476]</t>
  </si>
  <si>
    <t>ENSG00000080947</t>
  </si>
  <si>
    <t>CROCCP3</t>
  </si>
  <si>
    <t>16467436</t>
  </si>
  <si>
    <t>16499257</t>
  </si>
  <si>
    <t>6813</t>
  </si>
  <si>
    <t>ciliary rootlet coiled-coil, rootletin pseudogene 3 [Source:HGNC Symbol;Acc:HGNC:29405]</t>
  </si>
  <si>
    <t>ENSG00000080986</t>
  </si>
  <si>
    <t>NDC80</t>
  </si>
  <si>
    <t>2571511</t>
  </si>
  <si>
    <t>2616635</t>
  </si>
  <si>
    <t>3600</t>
  </si>
  <si>
    <t>NDC80, kinetochore complex component [Source:HGNC Symbol;Acc:HGNC:16909]</t>
  </si>
  <si>
    <t>ENSG00000081014</t>
  </si>
  <si>
    <t>AP4E1</t>
  </si>
  <si>
    <t>50908672</t>
  </si>
  <si>
    <t>51005900</t>
  </si>
  <si>
    <t>7359</t>
  </si>
  <si>
    <t>adaptor related protein complex 4 epsilon 1 subunit [Source:HGNC Symbol;Acc:HGNC:573]</t>
  </si>
  <si>
    <t>ENSG00000081019</t>
  </si>
  <si>
    <t>RSBN1</t>
  </si>
  <si>
    <t>113761832</t>
  </si>
  <si>
    <t>113812476</t>
  </si>
  <si>
    <t>6819</t>
  </si>
  <si>
    <t>round spermatid basic protein 1 [Source:HGNC Symbol;Acc:HGNC:25642]</t>
  </si>
  <si>
    <t>ENSG00000081026</t>
  </si>
  <si>
    <t>MAGI3</t>
  </si>
  <si>
    <t>113390749</t>
  </si>
  <si>
    <t>113685923</t>
  </si>
  <si>
    <t>8180</t>
  </si>
  <si>
    <t>membrane associated guanylate kinase, WW and PDZ domain containing 3 [Source:HGNC Symbol;Acc:HGNC:29647]</t>
  </si>
  <si>
    <t>ENSG00000081041</t>
  </si>
  <si>
    <t>CXCL2</t>
  </si>
  <si>
    <t>74097035</t>
  </si>
  <si>
    <t>74099293</t>
  </si>
  <si>
    <t>C-X-C motif chemokine ligand 2 [Source:HGNC Symbol;Acc:HGNC:4603]</t>
  </si>
  <si>
    <t>ENSG00000081087</t>
  </si>
  <si>
    <t>OSTM1</t>
  </si>
  <si>
    <t>108041409</t>
  </si>
  <si>
    <t>108165854</t>
  </si>
  <si>
    <t>5325</t>
  </si>
  <si>
    <t>osteopetrosis associated transmembrane protein 1 [Source:HGNC Symbol;Acc:HGNC:21652]</t>
  </si>
  <si>
    <t>ENSG00000081148</t>
  </si>
  <si>
    <t>IMPG2</t>
  </si>
  <si>
    <t>101222546</t>
  </si>
  <si>
    <t>101320560</t>
  </si>
  <si>
    <t>8337</t>
  </si>
  <si>
    <t>interphotoreceptor matrix proteoglycan 2 [Source:HGNC Symbol;Acc:HGNC:18362]</t>
  </si>
  <si>
    <t>ENSG00000081154</t>
  </si>
  <si>
    <t>PCNP</t>
  </si>
  <si>
    <t>101574095</t>
  </si>
  <si>
    <t>101594437</t>
  </si>
  <si>
    <t>PEST proteolytic signal containing nuclear protein [Source:HGNC Symbol;Acc:HGNC:30023]</t>
  </si>
  <si>
    <t>ENSG00000081177</t>
  </si>
  <si>
    <t>EXD2</t>
  </si>
  <si>
    <t>69191511</t>
  </si>
  <si>
    <t>69244020</t>
  </si>
  <si>
    <t>6263</t>
  </si>
  <si>
    <t>exonuclease 3'-5' domain containing 2 [Source:HGNC Symbol;Acc:HGNC:20217]</t>
  </si>
  <si>
    <t>ENSG00000081181</t>
  </si>
  <si>
    <t>ARG2</t>
  </si>
  <si>
    <t>67619798</t>
  </si>
  <si>
    <t>67651720</t>
  </si>
  <si>
    <t>2418</t>
  </si>
  <si>
    <t>arginase 2 [Source:HGNC Symbol;Acc:HGNC:664]</t>
  </si>
  <si>
    <t>ENSG00000081189</t>
  </si>
  <si>
    <t>MEF2C</t>
  </si>
  <si>
    <t>88717117</t>
  </si>
  <si>
    <t>88904257</t>
  </si>
  <si>
    <t>11755</t>
  </si>
  <si>
    <t>myocyte enhancer factor 2C [Source:HGNC Symbol;Acc:HGNC:6996]</t>
  </si>
  <si>
    <t>ENSG00000081307</t>
  </si>
  <si>
    <t>UBA5</t>
  </si>
  <si>
    <t>132654446</t>
  </si>
  <si>
    <t>132678097</t>
  </si>
  <si>
    <t>6827</t>
  </si>
  <si>
    <t>ubiquitin like modifier activating enzyme 5 [Source:HGNC Symbol;Acc:HGNC:23230]</t>
  </si>
  <si>
    <t>ENSG00000081320</t>
  </si>
  <si>
    <t>STK17B</t>
  </si>
  <si>
    <t>196133566</t>
  </si>
  <si>
    <t>196176503</t>
  </si>
  <si>
    <t>serine/threonine kinase 17b [Source:HGNC Symbol;Acc:HGNC:11396]</t>
  </si>
  <si>
    <t>ENSG00000081377</t>
  </si>
  <si>
    <t>CDC14B</t>
  </si>
  <si>
    <t>96490241</t>
  </si>
  <si>
    <t>96619830</t>
  </si>
  <si>
    <t>10462</t>
  </si>
  <si>
    <t>cell division cycle 14B [Source:HGNC Symbol;Acc:HGNC:1719]</t>
  </si>
  <si>
    <t>ENSG00000081386</t>
  </si>
  <si>
    <t>ZNF510</t>
  </si>
  <si>
    <t>96755865</t>
  </si>
  <si>
    <t>96778129</t>
  </si>
  <si>
    <t>5921</t>
  </si>
  <si>
    <t>zinc finger protein 510 [Source:HGNC Symbol;Acc:HGNC:29161]</t>
  </si>
  <si>
    <t>ENSG00000081665</t>
  </si>
  <si>
    <t>ZNF506</t>
  </si>
  <si>
    <t>19785839</t>
  </si>
  <si>
    <t>19821751</t>
  </si>
  <si>
    <t>8414</t>
  </si>
  <si>
    <t>zinc finger protein 506 [Source:HGNC Symbol;Acc:HGNC:23780]</t>
  </si>
  <si>
    <t>ENSG00000081692</t>
  </si>
  <si>
    <t>JMJD4</t>
  </si>
  <si>
    <t>227730425</t>
  </si>
  <si>
    <t>227735411</t>
  </si>
  <si>
    <t>4315</t>
  </si>
  <si>
    <t>jumonji domain containing 4 [Source:HGNC Symbol;Acc:HGNC:25724]</t>
  </si>
  <si>
    <t>ENSG00000081721</t>
  </si>
  <si>
    <t>DUSP12</t>
  </si>
  <si>
    <t>161749758</t>
  </si>
  <si>
    <t>161757238</t>
  </si>
  <si>
    <t>1762</t>
  </si>
  <si>
    <t>dual specificity phosphatase 12 [Source:HGNC Symbol;Acc:HGNC:3067]</t>
  </si>
  <si>
    <t>ENSG00000081760</t>
  </si>
  <si>
    <t>AACS</t>
  </si>
  <si>
    <t>125065379</t>
  </si>
  <si>
    <t>125143333</t>
  </si>
  <si>
    <t>16094</t>
  </si>
  <si>
    <t>acetoacetyl-CoA synthetase [Source:HGNC Symbol;Acc:HGNC:21298]</t>
  </si>
  <si>
    <t>ENSG00000081791</t>
  </si>
  <si>
    <t>KIAA0141</t>
  </si>
  <si>
    <t>141923808</t>
  </si>
  <si>
    <t>141942047</t>
  </si>
  <si>
    <t>6047</t>
  </si>
  <si>
    <t>KIAA0141 [Source:HGNC Symbol;Acc:HGNC:28969]</t>
  </si>
  <si>
    <t>ENSG00000081803</t>
  </si>
  <si>
    <t>CADPS2</t>
  </si>
  <si>
    <t>122318425</t>
  </si>
  <si>
    <t>122886759</t>
  </si>
  <si>
    <t>calcium dependent secretion activator 2 [Source:HGNC Symbol;Acc:HGNC:16018]</t>
  </si>
  <si>
    <t>ENSG00000081853</t>
  </si>
  <si>
    <t>PCDHGA2</t>
  </si>
  <si>
    <t>141338760</t>
  </si>
  <si>
    <t>141512979</t>
  </si>
  <si>
    <t>6724</t>
  </si>
  <si>
    <t>protocadherin gamma subfamily A, 2 [Source:HGNC Symbol;Acc:HGNC:8700]</t>
  </si>
  <si>
    <t>ENSG00000081870</t>
  </si>
  <si>
    <t>HSPB11</t>
  </si>
  <si>
    <t>53916574</t>
  </si>
  <si>
    <t>53945929</t>
  </si>
  <si>
    <t>heat shock protein family B (small) member 11 [Source:HGNC Symbol;Acc:HGNC:25019]</t>
  </si>
  <si>
    <t>ENSG00000081913</t>
  </si>
  <si>
    <t>PHLPP1</t>
  </si>
  <si>
    <t>62715450</t>
  </si>
  <si>
    <t>62980433</t>
  </si>
  <si>
    <t>9142</t>
  </si>
  <si>
    <t>PH domain and leucine rich repeat protein phosphatase 1 [Source:HGNC Symbol;Acc:HGNC:20610]</t>
  </si>
  <si>
    <t>ENSG00000081923</t>
  </si>
  <si>
    <t>ATP8B1</t>
  </si>
  <si>
    <t>57646426</t>
  </si>
  <si>
    <t>57803101</t>
  </si>
  <si>
    <t>6652</t>
  </si>
  <si>
    <t>ATPase phospholipid transporting 8B1 [Source:HGNC Symbol;Acc:HGNC:3706]</t>
  </si>
  <si>
    <t>ENSG00000082014</t>
  </si>
  <si>
    <t>SMARCD3</t>
  </si>
  <si>
    <t>151238764</t>
  </si>
  <si>
    <t>151277896</t>
  </si>
  <si>
    <t>5198</t>
  </si>
  <si>
    <t>SWI/SNF related, matrix associated, actin dependent regulator of chromatin, subfamily d, member 3 [Source:HGNC Symbol;Acc:HGNC:11108]</t>
  </si>
  <si>
    <t>ENSG00000082068</t>
  </si>
  <si>
    <t>WDR70</t>
  </si>
  <si>
    <t>37379212</t>
  </si>
  <si>
    <t>37753435</t>
  </si>
  <si>
    <t>7039</t>
  </si>
  <si>
    <t>WD repeat domain 70 [Source:HGNC Symbol;Acc:HGNC:25495]</t>
  </si>
  <si>
    <t>ENSG00000082126</t>
  </si>
  <si>
    <t>MPP4</t>
  </si>
  <si>
    <t>201644870</t>
  </si>
  <si>
    <t>201698694</t>
  </si>
  <si>
    <t>4924</t>
  </si>
  <si>
    <t>membrane palmitoylated protein 4 [Source:HGNC Symbol;Acc:HGNC:13680]</t>
  </si>
  <si>
    <t>ENSG00000082146</t>
  </si>
  <si>
    <t>STRADB</t>
  </si>
  <si>
    <t>201387858</t>
  </si>
  <si>
    <t>201480846</t>
  </si>
  <si>
    <t>STE20-related kinase adaptor beta [Source:HGNC Symbol;Acc:HGNC:13205]</t>
  </si>
  <si>
    <t>ENSG00000082153</t>
  </si>
  <si>
    <t>BZW1</t>
  </si>
  <si>
    <t>200810594</t>
  </si>
  <si>
    <t>200827338</t>
  </si>
  <si>
    <t>8085</t>
  </si>
  <si>
    <t>basic leucine zipper and W2 domains 1 [Source:HGNC Symbol;Acc:HGNC:18380]</t>
  </si>
  <si>
    <t>ENSG00000082212</t>
  </si>
  <si>
    <t>ME2</t>
  </si>
  <si>
    <t>50878734</t>
  </si>
  <si>
    <t>50954257</t>
  </si>
  <si>
    <t>16243</t>
  </si>
  <si>
    <t>malic enzyme 2 [Source:HGNC Symbol;Acc:HGNC:6984]</t>
  </si>
  <si>
    <t>ENSG00000082213</t>
  </si>
  <si>
    <t>C5orf22</t>
  </si>
  <si>
    <t>31532266</t>
  </si>
  <si>
    <t>31555058</t>
  </si>
  <si>
    <t>4172</t>
  </si>
  <si>
    <t>chromosome 5 open reading frame 22 [Source:HGNC Symbol;Acc:HGNC:25639]</t>
  </si>
  <si>
    <t>ENSG00000082258</t>
  </si>
  <si>
    <t>CCNT2</t>
  </si>
  <si>
    <t>134918235</t>
  </si>
  <si>
    <t>134959342</t>
  </si>
  <si>
    <t>9081</t>
  </si>
  <si>
    <t>cyclin T2 [Source:HGNC Symbol;Acc:HGNC:1600]</t>
  </si>
  <si>
    <t>ENSG00000082269</t>
  </si>
  <si>
    <t>FAM135A</t>
  </si>
  <si>
    <t>70412941</t>
  </si>
  <si>
    <t>70561174</t>
  </si>
  <si>
    <t>10589</t>
  </si>
  <si>
    <t>family with sequence similarity 135 member A [Source:HGNC Symbol;Acc:HGNC:21084]</t>
  </si>
  <si>
    <t>ENSG00000082397</t>
  </si>
  <si>
    <t>EPB41L3</t>
  </si>
  <si>
    <t>5392381</t>
  </si>
  <si>
    <t>5630700</t>
  </si>
  <si>
    <t>12203</t>
  </si>
  <si>
    <t>erythrocyte membrane protein band 4.1 like 3 [Source:HGNC Symbol;Acc:HGNC:3380]</t>
  </si>
  <si>
    <t>ENSG00000082438</t>
  </si>
  <si>
    <t>COBLL1</t>
  </si>
  <si>
    <t>164653624</t>
  </si>
  <si>
    <t>164843679</t>
  </si>
  <si>
    <t>17178</t>
  </si>
  <si>
    <t>cordon-bleu WH2 repeat protein like 1 [Source:HGNC Symbol;Acc:HGNC:23571]</t>
  </si>
  <si>
    <t>ENSG00000082458</t>
  </si>
  <si>
    <t>DLG3</t>
  </si>
  <si>
    <t>70444861</t>
  </si>
  <si>
    <t>70505490</t>
  </si>
  <si>
    <t>7844</t>
  </si>
  <si>
    <t>discs large MAGUK scaffold protein 3 [Source:HGNC Symbol;Acc:HGNC:2902]</t>
  </si>
  <si>
    <t>ENSG00000082497</t>
  </si>
  <si>
    <t>SERTAD4</t>
  </si>
  <si>
    <t>210232799</t>
  </si>
  <si>
    <t>210246631</t>
  </si>
  <si>
    <t>5467</t>
  </si>
  <si>
    <t>SERTA domain containing 4 [Source:HGNC Symbol;Acc:HGNC:25236]</t>
  </si>
  <si>
    <t>ENSG00000082512</t>
  </si>
  <si>
    <t>TRAF5</t>
  </si>
  <si>
    <t>211326615</t>
  </si>
  <si>
    <t>211374946</t>
  </si>
  <si>
    <t>9022</t>
  </si>
  <si>
    <t>TNF receptor associated factor 5 [Source:HGNC Symbol;Acc:HGNC:12035]</t>
  </si>
  <si>
    <t>ENSG00000082515</t>
  </si>
  <si>
    <t>MRPL22</t>
  </si>
  <si>
    <t>154941070</t>
  </si>
  <si>
    <t>154969411</t>
  </si>
  <si>
    <t>5267</t>
  </si>
  <si>
    <t>mitochondrial ribosomal protein L22 [Source:HGNC Symbol;Acc:HGNC:14480]</t>
  </si>
  <si>
    <t>ENSG00000082516</t>
  </si>
  <si>
    <t>GEMIN5</t>
  </si>
  <si>
    <t>154887416</t>
  </si>
  <si>
    <t>154938209</t>
  </si>
  <si>
    <t>5637</t>
  </si>
  <si>
    <t>gem nuclear organelle associated protein 5 [Source:HGNC Symbol;Acc:HGNC:20043]</t>
  </si>
  <si>
    <t>ENSG00000082641</t>
  </si>
  <si>
    <t>NFE2L1</t>
  </si>
  <si>
    <t>48048329</t>
  </si>
  <si>
    <t>48061487</t>
  </si>
  <si>
    <t>5825</t>
  </si>
  <si>
    <t>nuclear factor, erythroid 2 like 1 [Source:HGNC Symbol;Acc:HGNC:7781]</t>
  </si>
  <si>
    <t>ENSG00000082701</t>
  </si>
  <si>
    <t>GSK3B</t>
  </si>
  <si>
    <t>119821323</t>
  </si>
  <si>
    <t>120094417</t>
  </si>
  <si>
    <t>8006</t>
  </si>
  <si>
    <t>glycogen synthase kinase 3 beta [Source:HGNC Symbol;Acc:HGNC:4617]</t>
  </si>
  <si>
    <t>ENSG00000082781</t>
  </si>
  <si>
    <t>ITGB5</t>
  </si>
  <si>
    <t>124761948</t>
  </si>
  <si>
    <t>124901418</t>
  </si>
  <si>
    <t>6447</t>
  </si>
  <si>
    <t>integrin subunit beta 5 [Source:HGNC Symbol;Acc:HGNC:6160]</t>
  </si>
  <si>
    <t>ENSG00000082805</t>
  </si>
  <si>
    <t>ERC1</t>
  </si>
  <si>
    <t>990509</t>
  </si>
  <si>
    <t>1495933</t>
  </si>
  <si>
    <t>13484</t>
  </si>
  <si>
    <t>ELKS/RAB6-interacting/CAST family member 1 [Source:HGNC Symbol;Acc:HGNC:17072]</t>
  </si>
  <si>
    <t>ENSG00000082898</t>
  </si>
  <si>
    <t>XPO1</t>
  </si>
  <si>
    <t>61477849</t>
  </si>
  <si>
    <t>61538626</t>
  </si>
  <si>
    <t>11708</t>
  </si>
  <si>
    <t>exportin 1 [Source:HGNC Symbol;Acc:HGNC:12825]</t>
  </si>
  <si>
    <t>ENSG00000082996</t>
  </si>
  <si>
    <t>RNF13</t>
  </si>
  <si>
    <t>149812708</t>
  </si>
  <si>
    <t>149962139</t>
  </si>
  <si>
    <t>3635</t>
  </si>
  <si>
    <t>ring finger protein 13 [Source:HGNC Symbol;Acc:HGNC:10057]</t>
  </si>
  <si>
    <t>ENSG00000083093</t>
  </si>
  <si>
    <t>PALB2</t>
  </si>
  <si>
    <t>23603160</t>
  </si>
  <si>
    <t>23641310</t>
  </si>
  <si>
    <t>partner and localizer of BRCA2 [Source:HGNC Symbol;Acc:HGNC:26144]</t>
  </si>
  <si>
    <t>ENSG00000083097</t>
  </si>
  <si>
    <t>DOPEY1</t>
  </si>
  <si>
    <t>83067666</t>
  </si>
  <si>
    <t>83171350</t>
  </si>
  <si>
    <t>10045</t>
  </si>
  <si>
    <t>dopey family member 1 [Source:HGNC Symbol;Acc:HGNC:21194]</t>
  </si>
  <si>
    <t>ENSG00000083099</t>
  </si>
  <si>
    <t>LYRM2</t>
  </si>
  <si>
    <t>89568144</t>
  </si>
  <si>
    <t>89638753</t>
  </si>
  <si>
    <t>8679</t>
  </si>
  <si>
    <t>LYR motif containing 2 [Source:HGNC Symbol;Acc:HGNC:25229]</t>
  </si>
  <si>
    <t>ENSG00000083123</t>
  </si>
  <si>
    <t>BCKDHB</t>
  </si>
  <si>
    <t>80106647</t>
  </si>
  <si>
    <t>80346270</t>
  </si>
  <si>
    <t>4071</t>
  </si>
  <si>
    <t>branched chain keto acid dehydrogenase E1 subunit beta [Source:HGNC Symbol;Acc:HGNC:987]</t>
  </si>
  <si>
    <t>ENSG00000083168</t>
  </si>
  <si>
    <t>KAT6A</t>
  </si>
  <si>
    <t>41929479</t>
  </si>
  <si>
    <t>42051990</t>
  </si>
  <si>
    <t>11852</t>
  </si>
  <si>
    <t>lysine acetyltransferase 6A [Source:HGNC Symbol;Acc:HGNC:13013]</t>
  </si>
  <si>
    <t>ENSG00000083223</t>
  </si>
  <si>
    <t>ZCCHC6</t>
  </si>
  <si>
    <t>86287733</t>
  </si>
  <si>
    <t>86354454</t>
  </si>
  <si>
    <t>6707</t>
  </si>
  <si>
    <t>zinc finger CCHC-type containing 6 [Source:HGNC Symbol;Acc:HGNC:25817]</t>
  </si>
  <si>
    <t>ENSG00000083290</t>
  </si>
  <si>
    <t>ULK2</t>
  </si>
  <si>
    <t>19770829</t>
  </si>
  <si>
    <t>19867936</t>
  </si>
  <si>
    <t>9843</t>
  </si>
  <si>
    <t>unc-51 like autophagy activating kinase 2 [Source:HGNC Symbol;Acc:HGNC:13480]</t>
  </si>
  <si>
    <t>ENSG00000083312</t>
  </si>
  <si>
    <t>TNPO1</t>
  </si>
  <si>
    <t>72816312</t>
  </si>
  <si>
    <t>72916733</t>
  </si>
  <si>
    <t>11977</t>
  </si>
  <si>
    <t>transportin 1 [Source:HGNC Symbol;Acc:HGNC:6401]</t>
  </si>
  <si>
    <t>ENSG00000083444</t>
  </si>
  <si>
    <t>PLOD1</t>
  </si>
  <si>
    <t>11934205</t>
  </si>
  <si>
    <t>11975538</t>
  </si>
  <si>
    <t>procollagen-lysine,2-oxoglutarate 5-dioxygenase 1 [Source:HGNC Symbol;Acc:HGNC:9081]</t>
  </si>
  <si>
    <t>ENSG00000083457</t>
  </si>
  <si>
    <t>ITGAE</t>
  </si>
  <si>
    <t>3714628</t>
  </si>
  <si>
    <t>3801243</t>
  </si>
  <si>
    <t>6657</t>
  </si>
  <si>
    <t>integrin subunit alpha E [Source:HGNC Symbol;Acc:HGNC:6147]</t>
  </si>
  <si>
    <t>ENSG00000083520</t>
  </si>
  <si>
    <t>DIS3</t>
  </si>
  <si>
    <t>72752169</t>
  </si>
  <si>
    <t>72782096</t>
  </si>
  <si>
    <t>10835</t>
  </si>
  <si>
    <t>DIS3 homolog, exosome endoribonuclease and 3'-5' exoribonuclease [Source:HGNC Symbol;Acc:HGNC:20604]</t>
  </si>
  <si>
    <t>ENSG00000083535</t>
  </si>
  <si>
    <t>PIBF1</t>
  </si>
  <si>
    <t>72782059</t>
  </si>
  <si>
    <t>73016461</t>
  </si>
  <si>
    <t>progesterone immunomodulatory binding factor 1 [Source:HGNC Symbol;Acc:HGNC:23352]</t>
  </si>
  <si>
    <t>ENSG00000083544</t>
  </si>
  <si>
    <t>TDRD3</t>
  </si>
  <si>
    <t>60396457</t>
  </si>
  <si>
    <t>60573878</t>
  </si>
  <si>
    <t>6814</t>
  </si>
  <si>
    <t>tudor domain containing 3 [Source:HGNC Symbol;Acc:HGNC:20612]</t>
  </si>
  <si>
    <t>ENSG00000083635</t>
  </si>
  <si>
    <t>NUFIP1</t>
  </si>
  <si>
    <t>44939249</t>
  </si>
  <si>
    <t>44989483</t>
  </si>
  <si>
    <t>NUFIP1, FMR1 interacting protein 1 [Source:HGNC Symbol;Acc:HGNC:8057]</t>
  </si>
  <si>
    <t>ENSG00000083642</t>
  </si>
  <si>
    <t>PDS5B</t>
  </si>
  <si>
    <t>32586427</t>
  </si>
  <si>
    <t>32778019</t>
  </si>
  <si>
    <t>13212</t>
  </si>
  <si>
    <t>PDS5 cohesin associated factor B [Source:HGNC Symbol;Acc:HGNC:20418]</t>
  </si>
  <si>
    <t>ENSG00000083720</t>
  </si>
  <si>
    <t>OXCT1</t>
  </si>
  <si>
    <t>41730065</t>
  </si>
  <si>
    <t>41870519</t>
  </si>
  <si>
    <t>4194</t>
  </si>
  <si>
    <t>3-oxoacid CoA-transferase 1 [Source:HGNC Symbol;Acc:HGNC:8527]</t>
  </si>
  <si>
    <t>ENSG00000083750</t>
  </si>
  <si>
    <t>RRAGB</t>
  </si>
  <si>
    <t>55717739</t>
  </si>
  <si>
    <t>55758774</t>
  </si>
  <si>
    <t>2725</t>
  </si>
  <si>
    <t>Ras related GTP binding B [Source:HGNC Symbol;Acc:HGNC:19901]</t>
  </si>
  <si>
    <t>ENSG00000083799</t>
  </si>
  <si>
    <t>CYLD</t>
  </si>
  <si>
    <t>50742050</t>
  </si>
  <si>
    <t>50801935</t>
  </si>
  <si>
    <t>12954</t>
  </si>
  <si>
    <t>CYLD lysine 63 deubiquitinase [Source:HGNC Symbol;Acc:HGNC:2584]</t>
  </si>
  <si>
    <t>ENSG00000083807</t>
  </si>
  <si>
    <t>SLC27A5</t>
  </si>
  <si>
    <t>58479512</t>
  </si>
  <si>
    <t>58512413</t>
  </si>
  <si>
    <t>8025</t>
  </si>
  <si>
    <t>solute carrier family 27 member 5 [Source:HGNC Symbol;Acc:HGNC:10999]</t>
  </si>
  <si>
    <t>ENSG00000083812</t>
  </si>
  <si>
    <t>ZNF324</t>
  </si>
  <si>
    <t>58467045</t>
  </si>
  <si>
    <t>58475436</t>
  </si>
  <si>
    <t>5664</t>
  </si>
  <si>
    <t>zinc finger protein 324 [Source:HGNC Symbol;Acc:HGNC:14096]</t>
  </si>
  <si>
    <t>ENSG00000083814</t>
  </si>
  <si>
    <t>ZNF671</t>
  </si>
  <si>
    <t>57719751</t>
  </si>
  <si>
    <t>57727624</t>
  </si>
  <si>
    <t>zinc finger protein 671 [Source:HGNC Symbol;Acc:HGNC:26279]</t>
  </si>
  <si>
    <t>ENSG00000083817</t>
  </si>
  <si>
    <t>ZNF416</t>
  </si>
  <si>
    <t>57571566</t>
  </si>
  <si>
    <t>57578927</t>
  </si>
  <si>
    <t>2561</t>
  </si>
  <si>
    <t>zinc finger protein 416 [Source:HGNC Symbol;Acc:HGNC:20645]</t>
  </si>
  <si>
    <t>ENSG00000083828</t>
  </si>
  <si>
    <t>ZNF586</t>
  </si>
  <si>
    <t>57769655</t>
  </si>
  <si>
    <t>57819939</t>
  </si>
  <si>
    <t>3261</t>
  </si>
  <si>
    <t>zinc finger protein 586 [Source:HGNC Symbol;Acc:HGNC:25949]</t>
  </si>
  <si>
    <t>ENSG00000083838</t>
  </si>
  <si>
    <t>ZNF446</t>
  </si>
  <si>
    <t>58474017</t>
  </si>
  <si>
    <t>58481230</t>
  </si>
  <si>
    <t>4923</t>
  </si>
  <si>
    <t>zinc finger protein 446 [Source:HGNC Symbol;Acc:HGNC:21036]</t>
  </si>
  <si>
    <t>ENSG00000083844</t>
  </si>
  <si>
    <t>ZNF264</t>
  </si>
  <si>
    <t>57191500</t>
  </si>
  <si>
    <t>57222846</t>
  </si>
  <si>
    <t>12532</t>
  </si>
  <si>
    <t>zinc finger protein 264 [Source:HGNC Symbol;Acc:HGNC:13057]</t>
  </si>
  <si>
    <t>ENSG00000083845</t>
  </si>
  <si>
    <t>RPS5</t>
  </si>
  <si>
    <t>58386400</t>
  </si>
  <si>
    <t>58394806</t>
  </si>
  <si>
    <t>3617</t>
  </si>
  <si>
    <t>ribosomal protein S5 [Source:HGNC Symbol;Acc:HGNC:10426]</t>
  </si>
  <si>
    <t>ENSG00000083857</t>
  </si>
  <si>
    <t>FAT1</t>
  </si>
  <si>
    <t>186587783</t>
  </si>
  <si>
    <t>186726722</t>
  </si>
  <si>
    <t>16177</t>
  </si>
  <si>
    <t>FAT atypical cadherin 1 [Source:HGNC Symbol;Acc:HGNC:3595]</t>
  </si>
  <si>
    <t>ENSG00000083896</t>
  </si>
  <si>
    <t>YTHDC1</t>
  </si>
  <si>
    <t>68310387</t>
  </si>
  <si>
    <t>68350089</t>
  </si>
  <si>
    <t>7032</t>
  </si>
  <si>
    <t>YTH domain containing 1 [Source:HGNC Symbol;Acc:HGNC:30626]</t>
  </si>
  <si>
    <t>ENSG00000083937</t>
  </si>
  <si>
    <t>CHMP2B</t>
  </si>
  <si>
    <t>87227271</t>
  </si>
  <si>
    <t>87255548</t>
  </si>
  <si>
    <t>3106</t>
  </si>
  <si>
    <t>charged multivesicular body protein 2B [Source:HGNC Symbol;Acc:HGNC:24537]</t>
  </si>
  <si>
    <t>ENSG00000084070</t>
  </si>
  <si>
    <t>SMAP2</t>
  </si>
  <si>
    <t>40344850</t>
  </si>
  <si>
    <t>40423326</t>
  </si>
  <si>
    <t>3631</t>
  </si>
  <si>
    <t>small ArfGAP2 [Source:HGNC Symbol;Acc:HGNC:25082]</t>
  </si>
  <si>
    <t>ENSG00000084072</t>
  </si>
  <si>
    <t>PPIE</t>
  </si>
  <si>
    <t>39692182</t>
  </si>
  <si>
    <t>39763914</t>
  </si>
  <si>
    <t>8071</t>
  </si>
  <si>
    <t>peptidylprolyl isomerase E [Source:HGNC Symbol;Acc:HGNC:9258]</t>
  </si>
  <si>
    <t>ENSG00000084073</t>
  </si>
  <si>
    <t>ZMPSTE24</t>
  </si>
  <si>
    <t>40258107</t>
  </si>
  <si>
    <t>40294184</t>
  </si>
  <si>
    <t>3572</t>
  </si>
  <si>
    <t>zinc metallopeptidase STE24 [Source:HGNC Symbol;Acc:HGNC:12877]</t>
  </si>
  <si>
    <t>ENSG00000084090</t>
  </si>
  <si>
    <t>STARD7</t>
  </si>
  <si>
    <t>96184859</t>
  </si>
  <si>
    <t>96208825</t>
  </si>
  <si>
    <t>4414</t>
  </si>
  <si>
    <t>StAR related lipid transfer domain containing 7 [Source:HGNC Symbol;Acc:HGNC:18063]</t>
  </si>
  <si>
    <t>ENSG00000084092</t>
  </si>
  <si>
    <t>NOA1</t>
  </si>
  <si>
    <t>56963370</t>
  </si>
  <si>
    <t>56978823</t>
  </si>
  <si>
    <t>3415</t>
  </si>
  <si>
    <t>nitric oxide associated 1 [Source:HGNC Symbol;Acc:HGNC:28473]</t>
  </si>
  <si>
    <t>ENSG00000084093</t>
  </si>
  <si>
    <t>REST</t>
  </si>
  <si>
    <t>56907876</t>
  </si>
  <si>
    <t>56966678</t>
  </si>
  <si>
    <t>7983</t>
  </si>
  <si>
    <t>RE1 silencing transcription factor [Source:HGNC Symbol;Acc:HGNC:9966]</t>
  </si>
  <si>
    <t>ENSG00000084112</t>
  </si>
  <si>
    <t>SSH1</t>
  </si>
  <si>
    <t>108778192</t>
  </si>
  <si>
    <t>108857590</t>
  </si>
  <si>
    <t>14537</t>
  </si>
  <si>
    <t>slingshot protein phosphatase 1 [Source:HGNC Symbol;Acc:HGNC:30579]</t>
  </si>
  <si>
    <t>ENSG00000084207</t>
  </si>
  <si>
    <t>GSTP1</t>
  </si>
  <si>
    <t>67583595</t>
  </si>
  <si>
    <t>67586660</t>
  </si>
  <si>
    <t>1915</t>
  </si>
  <si>
    <t>glutathione S-transferase pi 1 [Source:HGNC Symbol;Acc:HGNC:4638]</t>
  </si>
  <si>
    <t>ENSG00000084234</t>
  </si>
  <si>
    <t>APLP2</t>
  </si>
  <si>
    <t>130069837</t>
  </si>
  <si>
    <t>130144811</t>
  </si>
  <si>
    <t>7451</t>
  </si>
  <si>
    <t>amyloid beta precursor like protein 2 [Source:HGNC Symbol;Acc:HGNC:598]</t>
  </si>
  <si>
    <t>ENSG00000084444</t>
  </si>
  <si>
    <t>FAM234B</t>
  </si>
  <si>
    <t>13044284</t>
  </si>
  <si>
    <t>13142521</t>
  </si>
  <si>
    <t>6807</t>
  </si>
  <si>
    <t>family with sequence similarity 234 member B [Source:HGNC Symbol;Acc:HGNC:29288]</t>
  </si>
  <si>
    <t>ENSG00000084463</t>
  </si>
  <si>
    <t>WBP11</t>
  </si>
  <si>
    <t>14784579</t>
  </si>
  <si>
    <t>14803540</t>
  </si>
  <si>
    <t>WW domain binding protein 11 [Source:HGNC Symbol;Acc:HGNC:16461]</t>
  </si>
  <si>
    <t>ENSG00000084623</t>
  </si>
  <si>
    <t>EIF3I</t>
  </si>
  <si>
    <t>32221928</t>
  </si>
  <si>
    <t>32231604</t>
  </si>
  <si>
    <t>1725</t>
  </si>
  <si>
    <t>eukaryotic translation initiation factor 3 subunit I [Source:HGNC Symbol;Acc:HGNC:3272]</t>
  </si>
  <si>
    <t>ENSG00000084636</t>
  </si>
  <si>
    <t>COL16A1</t>
  </si>
  <si>
    <t>31652247</t>
  </si>
  <si>
    <t>31704319</t>
  </si>
  <si>
    <t>74</t>
  </si>
  <si>
    <t>9269</t>
  </si>
  <si>
    <t>collagen type XVI alpha 1 chain [Source:HGNC Symbol;Acc:HGNC:2193]</t>
  </si>
  <si>
    <t>ENSG00000084652</t>
  </si>
  <si>
    <t>TXLNA</t>
  </si>
  <si>
    <t>32179686</t>
  </si>
  <si>
    <t>32198285</t>
  </si>
  <si>
    <t>5103</t>
  </si>
  <si>
    <t>taxilin alpha [Source:HGNC Symbol;Acc:HGNC:30685]</t>
  </si>
  <si>
    <t>ENSG00000084674</t>
  </si>
  <si>
    <t>APOB</t>
  </si>
  <si>
    <t>21001429</t>
  </si>
  <si>
    <t>21044073</t>
  </si>
  <si>
    <t>14828</t>
  </si>
  <si>
    <t>apolipoprotein B [Source:HGNC Symbol;Acc:HGNC:603]</t>
  </si>
  <si>
    <t>ENSG00000084676</t>
  </si>
  <si>
    <t>NCOA1</t>
  </si>
  <si>
    <t>24491914</t>
  </si>
  <si>
    <t>24770702</t>
  </si>
  <si>
    <t>8633</t>
  </si>
  <si>
    <t>nuclear receptor coactivator 1 [Source:HGNC Symbol;Acc:HGNC:7668]</t>
  </si>
  <si>
    <t>ENSG00000084693</t>
  </si>
  <si>
    <t>AGBL5</t>
  </si>
  <si>
    <t>27042364</t>
  </si>
  <si>
    <t>27070622</t>
  </si>
  <si>
    <t>5283</t>
  </si>
  <si>
    <t>ATP/GTP binding protein like 5 [Source:HGNC Symbol;Acc:HGNC:26147]</t>
  </si>
  <si>
    <t>ENSG00000084710</t>
  </si>
  <si>
    <t>EFR3B</t>
  </si>
  <si>
    <t>25042130</t>
  </si>
  <si>
    <t>25159137</t>
  </si>
  <si>
    <t>10591</t>
  </si>
  <si>
    <t>EFR3 homolog B [Source:HGNC Symbol;Acc:HGNC:29155]</t>
  </si>
  <si>
    <t>ENSG00000084731</t>
  </si>
  <si>
    <t>KIF3C</t>
  </si>
  <si>
    <t>25926596</t>
  </si>
  <si>
    <t>25982749</t>
  </si>
  <si>
    <t>6403</t>
  </si>
  <si>
    <t>kinesin family member 3C [Source:HGNC Symbol;Acc:HGNC:6321]</t>
  </si>
  <si>
    <t>ENSG00000084733</t>
  </si>
  <si>
    <t>RAB10</t>
  </si>
  <si>
    <t>26034107</t>
  </si>
  <si>
    <t>26137454</t>
  </si>
  <si>
    <t>RAB10, member RAS oncogene family [Source:HGNC Symbol;Acc:HGNC:9759]</t>
  </si>
  <si>
    <t>ENSG00000084734</t>
  </si>
  <si>
    <t>GCKR</t>
  </si>
  <si>
    <t>27496842</t>
  </si>
  <si>
    <t>27523684</t>
  </si>
  <si>
    <t>3146</t>
  </si>
  <si>
    <t>glucokinase regulator [Source:HGNC Symbol;Acc:HGNC:4196]</t>
  </si>
  <si>
    <t>ENSG00000084754</t>
  </si>
  <si>
    <t>HADHA</t>
  </si>
  <si>
    <t>26190635</t>
  </si>
  <si>
    <t>26244726</t>
  </si>
  <si>
    <t>hydroxyacyl-CoA dehydrogenase/3-ketoacyl-CoA thiolase/enoyl-CoA hydratase (trifunctional protein), alpha subunit [Source:HGNC Symbol;Acc:HGNC:4801]</t>
  </si>
  <si>
    <t>ENSG00000084764</t>
  </si>
  <si>
    <t>MAPRE3</t>
  </si>
  <si>
    <t>26970612</t>
  </si>
  <si>
    <t>27027196</t>
  </si>
  <si>
    <t>microtubule associated protein RP/EB family member 3 [Source:HGNC Symbol;Acc:HGNC:6892]</t>
  </si>
  <si>
    <t>ENSG00000084774</t>
  </si>
  <si>
    <t>CAD</t>
  </si>
  <si>
    <t>27217390</t>
  </si>
  <si>
    <t>27243943</t>
  </si>
  <si>
    <t>8422</t>
  </si>
  <si>
    <t>carbamoyl-phosphate synthetase 2, aspartate transcarbamylase, and dihydroorotase [Source:HGNC Symbol;Acc:HGNC:1424]</t>
  </si>
  <si>
    <t>ENSG00000085063</t>
  </si>
  <si>
    <t>CD59</t>
  </si>
  <si>
    <t>33698261</t>
  </si>
  <si>
    <t>33736445</t>
  </si>
  <si>
    <t>4942</t>
  </si>
  <si>
    <t>CD59 molecule [Source:HGNC Symbol;Acc:HGNC:1689]</t>
  </si>
  <si>
    <t>ENSG00000085117</t>
  </si>
  <si>
    <t>CD82</t>
  </si>
  <si>
    <t>44564427</t>
  </si>
  <si>
    <t>44620363</t>
  </si>
  <si>
    <t>4054</t>
  </si>
  <si>
    <t>CD82 molecule [Source:HGNC Symbol;Acc:HGNC:6210]</t>
  </si>
  <si>
    <t>ENSG00000085185</t>
  </si>
  <si>
    <t>BCORL1</t>
  </si>
  <si>
    <t>129981107</t>
  </si>
  <si>
    <t>130058083</t>
  </si>
  <si>
    <t>7996</t>
  </si>
  <si>
    <t>BCL6 corepressor-like 1 [Source:HGNC Symbol;Acc:HGNC:25657]</t>
  </si>
  <si>
    <t>ENSG00000085224</t>
  </si>
  <si>
    <t>ATRX</t>
  </si>
  <si>
    <t>77504878</t>
  </si>
  <si>
    <t>77786269</t>
  </si>
  <si>
    <t>19302</t>
  </si>
  <si>
    <t>ATRX, chromatin remodeler [Source:HGNC Symbol;Acc:HGNC:886]</t>
  </si>
  <si>
    <t>ENSG00000085231</t>
  </si>
  <si>
    <t>AK6</t>
  </si>
  <si>
    <t>69350984</t>
  </si>
  <si>
    <t>69370013</t>
  </si>
  <si>
    <t>2162</t>
  </si>
  <si>
    <t>adenylate kinase 6 [Source:HGNC Symbol;Acc:HGNC:49151]</t>
  </si>
  <si>
    <t>ENSG00000085274</t>
  </si>
  <si>
    <t>MYNN</t>
  </si>
  <si>
    <t>169772831</t>
  </si>
  <si>
    <t>169789716</t>
  </si>
  <si>
    <t>5730</t>
  </si>
  <si>
    <t>myoneurin [Source:HGNC Symbol;Acc:HGNC:14955]</t>
  </si>
  <si>
    <t>ENSG00000085276</t>
  </si>
  <si>
    <t>MECOM</t>
  </si>
  <si>
    <t>169083499</t>
  </si>
  <si>
    <t>169663618</t>
  </si>
  <si>
    <t>9103</t>
  </si>
  <si>
    <t>MDS1 and EVI1 complex locus [Source:HGNC Symbol;Acc:HGNC:3498]</t>
  </si>
  <si>
    <t>ENSG00000085365</t>
  </si>
  <si>
    <t>SCAMP1</t>
  </si>
  <si>
    <t>78360583</t>
  </si>
  <si>
    <t>78479071</t>
  </si>
  <si>
    <t>5106</t>
  </si>
  <si>
    <t>secretory carrier membrane protein 1 [Source:HGNC Symbol;Acc:HGNC:10563]</t>
  </si>
  <si>
    <t>ENSG00000085377</t>
  </si>
  <si>
    <t>PREP</t>
  </si>
  <si>
    <t>105277565</t>
  </si>
  <si>
    <t>105403084</t>
  </si>
  <si>
    <t>3762</t>
  </si>
  <si>
    <t>prolyl endopeptidase [Source:HGNC Symbol;Acc:HGNC:9358]</t>
  </si>
  <si>
    <t>ENSG00000085382</t>
  </si>
  <si>
    <t>HACE1</t>
  </si>
  <si>
    <t>104728093</t>
  </si>
  <si>
    <t>104859919</t>
  </si>
  <si>
    <t>9238</t>
  </si>
  <si>
    <t>HECT domain and ankyrin repeat containing E3 ubiquitin protein ligase 1 [Source:HGNC Symbol;Acc:HGNC:21033]</t>
  </si>
  <si>
    <t>ENSG00000085415</t>
  </si>
  <si>
    <t>SEH1L</t>
  </si>
  <si>
    <t>12947133</t>
  </si>
  <si>
    <t>12987536</t>
  </si>
  <si>
    <t>10481</t>
  </si>
  <si>
    <t>SEH1 like nucleoporin [Source:HGNC Symbol;Acc:HGNC:30379]</t>
  </si>
  <si>
    <t>ENSG00000085433</t>
  </si>
  <si>
    <t>WDR47</t>
  </si>
  <si>
    <t>108970214</t>
  </si>
  <si>
    <t>109042113</t>
  </si>
  <si>
    <t>4423</t>
  </si>
  <si>
    <t>WD repeat domain 47 [Source:HGNC Symbol;Acc:HGNC:29141]</t>
  </si>
  <si>
    <t>ENSG00000085449</t>
  </si>
  <si>
    <t>WDFY1</t>
  </si>
  <si>
    <t>223855716</t>
  </si>
  <si>
    <t>223945387</t>
  </si>
  <si>
    <t>5516</t>
  </si>
  <si>
    <t>WD repeat and FYVE domain containing 1 [Source:HGNC Symbol;Acc:HGNC:20451]</t>
  </si>
  <si>
    <t>ENSG00000085465</t>
  </si>
  <si>
    <t>OVGP1</t>
  </si>
  <si>
    <t>111414314</t>
  </si>
  <si>
    <t>111427777</t>
  </si>
  <si>
    <t>oviductal glycoprotein 1 [Source:HGNC Symbol;Acc:HGNC:8524]</t>
  </si>
  <si>
    <t>ENSG00000085491</t>
  </si>
  <si>
    <t>SLC25A24</t>
  </si>
  <si>
    <t>108134036</t>
  </si>
  <si>
    <t>108200849</t>
  </si>
  <si>
    <t>6548</t>
  </si>
  <si>
    <t>solute carrier family 25 member 24 [Source:HGNC Symbol;Acc:HGNC:20662]</t>
  </si>
  <si>
    <t>ENSG00000085511</t>
  </si>
  <si>
    <t>MAP3K4</t>
  </si>
  <si>
    <t>160991727</t>
  </si>
  <si>
    <t>161117385</t>
  </si>
  <si>
    <t>mitogen-activated protein kinase kinase kinase 4 [Source:HGNC Symbol;Acc:HGNC:6856]</t>
  </si>
  <si>
    <t>ENSG00000085514</t>
  </si>
  <si>
    <t>PILRA</t>
  </si>
  <si>
    <t>100367530</t>
  </si>
  <si>
    <t>100400099</t>
  </si>
  <si>
    <t>2006</t>
  </si>
  <si>
    <t>paired immunoglobin like type 2 receptor alpha [Source:HGNC Symbol;Acc:HGNC:20396]</t>
  </si>
  <si>
    <t>ENSG00000085644</t>
  </si>
  <si>
    <t>ZNF213</t>
  </si>
  <si>
    <t>3129777</t>
  </si>
  <si>
    <t>3142805</t>
  </si>
  <si>
    <t>6443</t>
  </si>
  <si>
    <t>zinc finger protein 213 [Source:HGNC Symbol;Acc:HGNC:13005]</t>
  </si>
  <si>
    <t>ENSG00000085662</t>
  </si>
  <si>
    <t>AKR1B1</t>
  </si>
  <si>
    <t>134442350</t>
  </si>
  <si>
    <t>134459284</t>
  </si>
  <si>
    <t>3660</t>
  </si>
  <si>
    <t>aldo-keto reductase family 1 member B [Source:HGNC Symbol;Acc:HGNC:381]</t>
  </si>
  <si>
    <t>ENSG00000085719</t>
  </si>
  <si>
    <t>CPNE3</t>
  </si>
  <si>
    <t>86514427</t>
  </si>
  <si>
    <t>86561498</t>
  </si>
  <si>
    <t>6745</t>
  </si>
  <si>
    <t>copine 3 [Source:HGNC Symbol;Acc:HGNC:2316]</t>
  </si>
  <si>
    <t>ENSG00000085721</t>
  </si>
  <si>
    <t>RRN3</t>
  </si>
  <si>
    <t>15060022</t>
  </si>
  <si>
    <t>15094317</t>
  </si>
  <si>
    <t>4156</t>
  </si>
  <si>
    <t>RRN3 homolog, RNA polymerase I transcription factor [Source:HGNC Symbol;Acc:HGNC:30346]</t>
  </si>
  <si>
    <t>ENSG00000085733</t>
  </si>
  <si>
    <t>CTTN</t>
  </si>
  <si>
    <t>70398404</t>
  </si>
  <si>
    <t>70436584</t>
  </si>
  <si>
    <t>cortactin [Source:HGNC Symbol;Acc:HGNC:3338]</t>
  </si>
  <si>
    <t>ENSG00000085760</t>
  </si>
  <si>
    <t>MTIF2</t>
  </si>
  <si>
    <t>55236595</t>
  </si>
  <si>
    <t>55269347</t>
  </si>
  <si>
    <t>3374</t>
  </si>
  <si>
    <t>mitochondrial translational initiation factor 2 [Source:HGNC Symbol;Acc:HGNC:7441]</t>
  </si>
  <si>
    <t>ENSG00000085788</t>
  </si>
  <si>
    <t>DDHD2</t>
  </si>
  <si>
    <t>38225218</t>
  </si>
  <si>
    <t>38275558</t>
  </si>
  <si>
    <t>10686</t>
  </si>
  <si>
    <t>DDHD domain containing 2 [Source:HGNC Symbol;Acc:HGNC:29106]</t>
  </si>
  <si>
    <t>ENSG00000085831</t>
  </si>
  <si>
    <t>TTC39A</t>
  </si>
  <si>
    <t>51287258</t>
  </si>
  <si>
    <t>51345116</t>
  </si>
  <si>
    <t>9362</t>
  </si>
  <si>
    <t>tetratricopeptide repeat domain 39A [Source:HGNC Symbol;Acc:HGNC:18657]</t>
  </si>
  <si>
    <t>ENSG00000085832</t>
  </si>
  <si>
    <t>EPS15</t>
  </si>
  <si>
    <t>51354263</t>
  </si>
  <si>
    <t>51519328</t>
  </si>
  <si>
    <t>epidermal growth factor receptor pathway substrate 15 [Source:HGNC Symbol;Acc:HGNC:3419]</t>
  </si>
  <si>
    <t>ENSG00000085840</t>
  </si>
  <si>
    <t>ORC1</t>
  </si>
  <si>
    <t>52372829</t>
  </si>
  <si>
    <t>52404459</t>
  </si>
  <si>
    <t>3157</t>
  </si>
  <si>
    <t>origin recognition complex subunit 1 [Source:HGNC Symbol;Acc:HGNC:8487]</t>
  </si>
  <si>
    <t>ENSG00000085871</t>
  </si>
  <si>
    <t>MGST2</t>
  </si>
  <si>
    <t>139665768</t>
  </si>
  <si>
    <t>139740745</t>
  </si>
  <si>
    <t>3182</t>
  </si>
  <si>
    <t>microsomal glutathione S-transferase 2 [Source:HGNC Symbol;Acc:HGNC:7063]</t>
  </si>
  <si>
    <t>ENSG00000085872</t>
  </si>
  <si>
    <t>CHERP</t>
  </si>
  <si>
    <t>16517889</t>
  </si>
  <si>
    <t>16542530</t>
  </si>
  <si>
    <t>6113</t>
  </si>
  <si>
    <t>calcium homeostasis endoplasmic reticulum protein [Source:HGNC Symbol;Acc:HGNC:16930]</t>
  </si>
  <si>
    <t>ENSG00000085978</t>
  </si>
  <si>
    <t>ATG16L1</t>
  </si>
  <si>
    <t>233210051</t>
  </si>
  <si>
    <t>233295674</t>
  </si>
  <si>
    <t>autophagy related 16 like 1 [Source:HGNC Symbol;Acc:HGNC:21498]</t>
  </si>
  <si>
    <t>ENSG00000085982</t>
  </si>
  <si>
    <t>USP40</t>
  </si>
  <si>
    <t>233475520</t>
  </si>
  <si>
    <t>233566782</t>
  </si>
  <si>
    <t>9352</t>
  </si>
  <si>
    <t>ubiquitin specific peptidase 40 [Source:HGNC Symbol;Acc:HGNC:20069]</t>
  </si>
  <si>
    <t>ENSG00000085998</t>
  </si>
  <si>
    <t>POMGNT1</t>
  </si>
  <si>
    <t>46188682</t>
  </si>
  <si>
    <t>46220305</t>
  </si>
  <si>
    <t>6198</t>
  </si>
  <si>
    <t>protein O-linked mannose N-acetylglucosaminyltransferase 1 (beta 1,2-) [Source:HGNC Symbol;Acc:HGNC:19139]</t>
  </si>
  <si>
    <t>ENSG00000085999</t>
  </si>
  <si>
    <t>RAD54L</t>
  </si>
  <si>
    <t>46247688</t>
  </si>
  <si>
    <t>46278473</t>
  </si>
  <si>
    <t>3212</t>
  </si>
  <si>
    <t>RAD54-like (S. cerevisiae) [Source:HGNC Symbol;Acc:HGNC:9826]</t>
  </si>
  <si>
    <t>ENSG00000086015</t>
  </si>
  <si>
    <t>MAST2</t>
  </si>
  <si>
    <t>45786987</t>
  </si>
  <si>
    <t>46036124</t>
  </si>
  <si>
    <t>7877</t>
  </si>
  <si>
    <t>microtubule associated serine/threonine kinase 2 [Source:HGNC Symbol;Acc:HGNC:19035]</t>
  </si>
  <si>
    <t>ENSG00000086061</t>
  </si>
  <si>
    <t>DNAJA1</t>
  </si>
  <si>
    <t>33025211</t>
  </si>
  <si>
    <t>33039907</t>
  </si>
  <si>
    <t>2730</t>
  </si>
  <si>
    <t>DnaJ heat shock protein family (Hsp40) member A1 [Source:HGNC Symbol;Acc:HGNC:5229]</t>
  </si>
  <si>
    <t>ENSG00000086062</t>
  </si>
  <si>
    <t>B4GALT1</t>
  </si>
  <si>
    <t>33104082</t>
  </si>
  <si>
    <t>33167356</t>
  </si>
  <si>
    <t>4901</t>
  </si>
  <si>
    <t>beta-1,4-galactosyltransferase 1 [Source:HGNC Symbol;Acc:HGNC:924]</t>
  </si>
  <si>
    <t>ENSG00000086065</t>
  </si>
  <si>
    <t>CHMP5</t>
  </si>
  <si>
    <t>33264879</t>
  </si>
  <si>
    <t>33282069</t>
  </si>
  <si>
    <t>2390</t>
  </si>
  <si>
    <t>charged multivesicular body protein 5 [Source:HGNC Symbol;Acc:HGNC:26942]</t>
  </si>
  <si>
    <t>ENSG00000086102</t>
  </si>
  <si>
    <t>NFX1</t>
  </si>
  <si>
    <t>33290511</t>
  </si>
  <si>
    <t>33371157</t>
  </si>
  <si>
    <t>7147</t>
  </si>
  <si>
    <t>nuclear transcription factor, X-box binding 1 [Source:HGNC Symbol;Acc:HGNC:7803]</t>
  </si>
  <si>
    <t>ENSG00000086189</t>
  </si>
  <si>
    <t>DIMT1</t>
  </si>
  <si>
    <t>62387254</t>
  </si>
  <si>
    <t>62403939</t>
  </si>
  <si>
    <t>3736</t>
  </si>
  <si>
    <t>DIM1 dimethyladenosine transferase 1 homolog [Source:HGNC Symbol;Acc:HGNC:30217]</t>
  </si>
  <si>
    <t>ENSG00000086200</t>
  </si>
  <si>
    <t>IPO11</t>
  </si>
  <si>
    <t>62403972</t>
  </si>
  <si>
    <t>62628582</t>
  </si>
  <si>
    <t>7540</t>
  </si>
  <si>
    <t>importin 11 [Source:HGNC Symbol;Acc:HGNC:20628]</t>
  </si>
  <si>
    <t>ENSG00000086205</t>
  </si>
  <si>
    <t>FOLH1</t>
  </si>
  <si>
    <t>49146635</t>
  </si>
  <si>
    <t>49208670</t>
  </si>
  <si>
    <t>3824</t>
  </si>
  <si>
    <t>folate hydrolase 1 [Source:HGNC Symbol;Acc:HGNC:3788]</t>
  </si>
  <si>
    <t>ENSG00000086232</t>
  </si>
  <si>
    <t>EIF2AK1</t>
  </si>
  <si>
    <t>6022244</t>
  </si>
  <si>
    <t>6059230</t>
  </si>
  <si>
    <t>5550</t>
  </si>
  <si>
    <t>eukaryotic translation initiation factor 2 alpha kinase 1 [Source:HGNC Symbol;Acc:HGNC:24921]</t>
  </si>
  <si>
    <t>ENSG00000086300</t>
  </si>
  <si>
    <t>SNX10</t>
  </si>
  <si>
    <t>26291895</t>
  </si>
  <si>
    <t>26374329</t>
  </si>
  <si>
    <t>3518</t>
  </si>
  <si>
    <t>sorting nexin 10 [Source:HGNC Symbol;Acc:HGNC:14974]</t>
  </si>
  <si>
    <t>ENSG00000086475</t>
  </si>
  <si>
    <t>SEPHS1</t>
  </si>
  <si>
    <t>13317424</t>
  </si>
  <si>
    <t>13348298</t>
  </si>
  <si>
    <t>selenophosphate synthetase 1 [Source:HGNC Symbol;Acc:HGNC:19685]</t>
  </si>
  <si>
    <t>ENSG00000086504</t>
  </si>
  <si>
    <t>MRPL28</t>
  </si>
  <si>
    <t>367384</t>
  </si>
  <si>
    <t>370527</t>
  </si>
  <si>
    <t>2404</t>
  </si>
  <si>
    <t>mitochondrial ribosomal protein L28 [Source:HGNC Symbol;Acc:HGNC:14484]</t>
  </si>
  <si>
    <t>ENSG00000086544</t>
  </si>
  <si>
    <t>ITPKC</t>
  </si>
  <si>
    <t>40717103</t>
  </si>
  <si>
    <t>40740860</t>
  </si>
  <si>
    <t>3385</t>
  </si>
  <si>
    <t>inositol-trisphosphate 3-kinase C [Source:HGNC Symbol;Acc:HGNC:14897]</t>
  </si>
  <si>
    <t>ENSG00000086589</t>
  </si>
  <si>
    <t>RBM22</t>
  </si>
  <si>
    <t>150690794</t>
  </si>
  <si>
    <t>150701107</t>
  </si>
  <si>
    <t>3615</t>
  </si>
  <si>
    <t>RNA binding motif protein 22 [Source:HGNC Symbol;Acc:HGNC:25503]</t>
  </si>
  <si>
    <t>ENSG00000086598</t>
  </si>
  <si>
    <t>TMED2</t>
  </si>
  <si>
    <t>123584531</t>
  </si>
  <si>
    <t>123598577</t>
  </si>
  <si>
    <t>3830</t>
  </si>
  <si>
    <t>transmembrane p24 trafficking protein 2 [Source:HGNC Symbol;Acc:HGNC:16996]</t>
  </si>
  <si>
    <t>ENSG00000086619</t>
  </si>
  <si>
    <t>ERO1B</t>
  </si>
  <si>
    <t>236215555</t>
  </si>
  <si>
    <t>236281985</t>
  </si>
  <si>
    <t>5361</t>
  </si>
  <si>
    <t>endoplasmic reticulum oxidoreductase 1 beta [Source:HGNC Symbol;Acc:HGNC:14355]</t>
  </si>
  <si>
    <t>ENSG00000086666</t>
  </si>
  <si>
    <t>ZFAND6</t>
  </si>
  <si>
    <t>80059568</t>
  </si>
  <si>
    <t>80138393</t>
  </si>
  <si>
    <t>zinc finger AN1-type containing 6 [Source:HGNC Symbol;Acc:HGNC:30164]</t>
  </si>
  <si>
    <t>ENSG00000086696</t>
  </si>
  <si>
    <t>HSD17B2</t>
  </si>
  <si>
    <t>82035004</t>
  </si>
  <si>
    <t>82098534</t>
  </si>
  <si>
    <t>9550</t>
  </si>
  <si>
    <t>hydroxysteroid 17-beta dehydrogenase 2 [Source:HGNC Symbol;Acc:HGNC:5211]</t>
  </si>
  <si>
    <t>ENSG00000086712</t>
  </si>
  <si>
    <t>TXLNG</t>
  </si>
  <si>
    <t>16786427</t>
  </si>
  <si>
    <t>16844519</t>
  </si>
  <si>
    <t>4460</t>
  </si>
  <si>
    <t>taxilin gamma [Source:HGNC Symbol;Acc:HGNC:18578]</t>
  </si>
  <si>
    <t>ENSG00000086730</t>
  </si>
  <si>
    <t>LAT2</t>
  </si>
  <si>
    <t>74199652</t>
  </si>
  <si>
    <t>74229834</t>
  </si>
  <si>
    <t>linker for activation of T-cells family member 2 [Source:HGNC Symbol;Acc:HGNC:12749]</t>
  </si>
  <si>
    <t>ENSG00000086758</t>
  </si>
  <si>
    <t>HUWE1</t>
  </si>
  <si>
    <t>53532096</t>
  </si>
  <si>
    <t>53686729</t>
  </si>
  <si>
    <t>86</t>
  </si>
  <si>
    <t>17380</t>
  </si>
  <si>
    <t>HECT, UBA and WWE domain containing 1, E3 ubiquitin protein ligase [Source:HGNC Symbol;Acc:HGNC:30892]</t>
  </si>
  <si>
    <t>ENSG00000086827</t>
  </si>
  <si>
    <t>ZW10</t>
  </si>
  <si>
    <t>113733187</t>
  </si>
  <si>
    <t>113773811</t>
  </si>
  <si>
    <t>2992</t>
  </si>
  <si>
    <t>zw10 kinetochore protein [Source:HGNC Symbol;Acc:HGNC:13194]</t>
  </si>
  <si>
    <t>ENSG00000086848</t>
  </si>
  <si>
    <t>ALG9</t>
  </si>
  <si>
    <t>111782195</t>
  </si>
  <si>
    <t>111871581</t>
  </si>
  <si>
    <t>8013</t>
  </si>
  <si>
    <t>ALG9, alpha-1,2-mannosyltransferase [Source:HGNC Symbol;Acc:HGNC:15672]</t>
  </si>
  <si>
    <t>ENSG00000086991</t>
  </si>
  <si>
    <t>NOX4</t>
  </si>
  <si>
    <t>89324356</t>
  </si>
  <si>
    <t>89498187</t>
  </si>
  <si>
    <t>6096</t>
  </si>
  <si>
    <t>NADPH oxidase 4 [Source:HGNC Symbol;Acc:HGNC:7891]</t>
  </si>
  <si>
    <t>ENSG00000087008</t>
  </si>
  <si>
    <t>ACOX3</t>
  </si>
  <si>
    <t>8366282</t>
  </si>
  <si>
    <t>8440723</t>
  </si>
  <si>
    <t>3846</t>
  </si>
  <si>
    <t>acyl-CoA oxidase 3, pristanoyl [Source:HGNC Symbol;Acc:HGNC:121]</t>
  </si>
  <si>
    <t>ENSG00000087053</t>
  </si>
  <si>
    <t>MTMR2</t>
  </si>
  <si>
    <t>95832882</t>
  </si>
  <si>
    <t>95925315</t>
  </si>
  <si>
    <t>6119</t>
  </si>
  <si>
    <t>myotubularin related protein 2 [Source:HGNC Symbol;Acc:HGNC:7450]</t>
  </si>
  <si>
    <t>ENSG00000087074</t>
  </si>
  <si>
    <t>PPP1R15A</t>
  </si>
  <si>
    <t>48872392</t>
  </si>
  <si>
    <t>48876057</t>
  </si>
  <si>
    <t>3093</t>
  </si>
  <si>
    <t>protein phosphatase 1 regulatory subunit 15A [Source:HGNC Symbol;Acc:HGNC:14375]</t>
  </si>
  <si>
    <t>ENSG00000087076</t>
  </si>
  <si>
    <t>HSD17B14</t>
  </si>
  <si>
    <t>48813017</t>
  </si>
  <si>
    <t>48836678</t>
  </si>
  <si>
    <t>1281</t>
  </si>
  <si>
    <t>hydroxysteroid 17-beta dehydrogenase 14 [Source:HGNC Symbol;Acc:HGNC:23238]</t>
  </si>
  <si>
    <t>ENSG00000087077</t>
  </si>
  <si>
    <t>TRIP6</t>
  </si>
  <si>
    <t>100867138</t>
  </si>
  <si>
    <t>100873454</t>
  </si>
  <si>
    <t>2802</t>
  </si>
  <si>
    <t>thyroid hormone receptor interactor 6 [Source:HGNC Symbol;Acc:HGNC:12311]</t>
  </si>
  <si>
    <t>ENSG00000087086</t>
  </si>
  <si>
    <t>FTL</t>
  </si>
  <si>
    <t>48965301</t>
  </si>
  <si>
    <t>48966878</t>
  </si>
  <si>
    <t>878</t>
  </si>
  <si>
    <t>ferritin light chain [Source:HGNC Symbol;Acc:HGNC:3999]</t>
  </si>
  <si>
    <t>ENSG00000087087</t>
  </si>
  <si>
    <t>SRRT</t>
  </si>
  <si>
    <t>100875111</t>
  </si>
  <si>
    <t>100888664</t>
  </si>
  <si>
    <t>serrate, RNA effector molecule [Source:HGNC Symbol;Acc:HGNC:24101]</t>
  </si>
  <si>
    <t>ENSG00000087088</t>
  </si>
  <si>
    <t>BAX</t>
  </si>
  <si>
    <t>48954815</t>
  </si>
  <si>
    <t>48961798</t>
  </si>
  <si>
    <t>2587</t>
  </si>
  <si>
    <t>BCL2 associated X, apoptosis regulator [Source:HGNC Symbol;Acc:HGNC:959]</t>
  </si>
  <si>
    <t>ENSG00000087095</t>
  </si>
  <si>
    <t>NLK</t>
  </si>
  <si>
    <t>28041737</t>
  </si>
  <si>
    <t>28196381</t>
  </si>
  <si>
    <t>5290</t>
  </si>
  <si>
    <t>nemo like kinase [Source:HGNC Symbol;Acc:HGNC:29858]</t>
  </si>
  <si>
    <t>ENSG00000087111</t>
  </si>
  <si>
    <t>PIGS</t>
  </si>
  <si>
    <t>28553383</t>
  </si>
  <si>
    <t>28571872</t>
  </si>
  <si>
    <t>phosphatidylinositol glycan anchor biosynthesis class S [Source:HGNC Symbol;Acc:HGNC:14937]</t>
  </si>
  <si>
    <t>ENSG00000087152</t>
  </si>
  <si>
    <t>ATXN7L3</t>
  </si>
  <si>
    <t>44191805</t>
  </si>
  <si>
    <t>44200113</t>
  </si>
  <si>
    <t>5301</t>
  </si>
  <si>
    <t>ataxin 7 like 3 [Source:HGNC Symbol;Acc:HGNC:25416]</t>
  </si>
  <si>
    <t>ENSG00000087157</t>
  </si>
  <si>
    <t>PGS1</t>
  </si>
  <si>
    <t>78378640</t>
  </si>
  <si>
    <t>78425114</t>
  </si>
  <si>
    <t>4965</t>
  </si>
  <si>
    <t>phosphatidylglycerophosphate synthase 1 [Source:HGNC Symbol;Acc:HGNC:30029]</t>
  </si>
  <si>
    <t>ENSG00000087191</t>
  </si>
  <si>
    <t>PSMC5</t>
  </si>
  <si>
    <t>63827152</t>
  </si>
  <si>
    <t>63832026</t>
  </si>
  <si>
    <t>4490</t>
  </si>
  <si>
    <t>proteasome 26S subunit, ATPase 5 [Source:HGNC Symbol;Acc:HGNC:9552]</t>
  </si>
  <si>
    <t>ENSG00000087206</t>
  </si>
  <si>
    <t>UIMC1</t>
  </si>
  <si>
    <t>176905005</t>
  </si>
  <si>
    <t>177022633</t>
  </si>
  <si>
    <t>4739</t>
  </si>
  <si>
    <t>ubiquitin interaction motif containing 1 [Source:HGNC Symbol;Acc:HGNC:30298]</t>
  </si>
  <si>
    <t>ENSG00000087237</t>
  </si>
  <si>
    <t>CETP</t>
  </si>
  <si>
    <t>56961850</t>
  </si>
  <si>
    <t>56983845</t>
  </si>
  <si>
    <t>2085</t>
  </si>
  <si>
    <t>cholesteryl ester transfer protein [Source:HGNC Symbol;Acc:HGNC:1869]</t>
  </si>
  <si>
    <t>ENSG00000087245</t>
  </si>
  <si>
    <t>MMP2</t>
  </si>
  <si>
    <t>55389700</t>
  </si>
  <si>
    <t>55506691</t>
  </si>
  <si>
    <t>4933</t>
  </si>
  <si>
    <t>matrix metallopeptidase 2 [Source:HGNC Symbol;Acc:HGNC:7166]</t>
  </si>
  <si>
    <t>ENSG00000087253</t>
  </si>
  <si>
    <t>LPCAT2</t>
  </si>
  <si>
    <t>55508998</t>
  </si>
  <si>
    <t>55586670</t>
  </si>
  <si>
    <t>7439</t>
  </si>
  <si>
    <t>lysophosphatidylcholine acyltransferase 2 [Source:HGNC Symbol;Acc:HGNC:26032]</t>
  </si>
  <si>
    <t>ENSG00000087263</t>
  </si>
  <si>
    <t>OGFOD1</t>
  </si>
  <si>
    <t>56451490</t>
  </si>
  <si>
    <t>56479100</t>
  </si>
  <si>
    <t>5806</t>
  </si>
  <si>
    <t>2-oxoglutarate and iron dependent oxygenase domain containing 1 [Source:HGNC Symbol;Acc:HGNC:25585]</t>
  </si>
  <si>
    <t>ENSG00000087266</t>
  </si>
  <si>
    <t>SH3BP2</t>
  </si>
  <si>
    <t>2793023</t>
  </si>
  <si>
    <t>2841098</t>
  </si>
  <si>
    <t>13968</t>
  </si>
  <si>
    <t>SH3 domain binding protein 2 [Source:HGNC Symbol;Acc:HGNC:10825]</t>
  </si>
  <si>
    <t>ENSG00000087269</t>
  </si>
  <si>
    <t>NOP14</t>
  </si>
  <si>
    <t>2937933</t>
  </si>
  <si>
    <t>2963385</t>
  </si>
  <si>
    <t>3538</t>
  </si>
  <si>
    <t>NOP14 nucleolar protein [Source:HGNC Symbol;Acc:HGNC:16821]</t>
  </si>
  <si>
    <t>ENSG00000087274</t>
  </si>
  <si>
    <t>ADD1</t>
  </si>
  <si>
    <t>2843857</t>
  </si>
  <si>
    <t>2930076</t>
  </si>
  <si>
    <t>13106</t>
  </si>
  <si>
    <t>adducin 1 [Source:HGNC Symbol;Acc:HGNC:243]</t>
  </si>
  <si>
    <t>ENSG00000087299</t>
  </si>
  <si>
    <t>L2HGDH</t>
  </si>
  <si>
    <t>50237563</t>
  </si>
  <si>
    <t>50312548</t>
  </si>
  <si>
    <t>6879</t>
  </si>
  <si>
    <t>L-2-hydroxyglutarate dehydrogenase [Source:HGNC Symbol;Acc:HGNC:20499]</t>
  </si>
  <si>
    <t>ENSG00000087301</t>
  </si>
  <si>
    <t>TXNDC16</t>
  </si>
  <si>
    <t>52430590</t>
  </si>
  <si>
    <t>52552522</t>
  </si>
  <si>
    <t>thioredoxin domain containing 16 [Source:HGNC Symbol;Acc:HGNC:19965]</t>
  </si>
  <si>
    <t>ENSG00000087302</t>
  </si>
  <si>
    <t>C14orf166</t>
  </si>
  <si>
    <t>51989475</t>
  </si>
  <si>
    <t>52010691</t>
  </si>
  <si>
    <t>8323</t>
  </si>
  <si>
    <t>chromosome 14 open reading frame 166 [Source:HGNC Symbol;Acc:HGNC:23169]</t>
  </si>
  <si>
    <t>ENSG00000087303</t>
  </si>
  <si>
    <t>NID2</t>
  </si>
  <si>
    <t>52004803</t>
  </si>
  <si>
    <t>52069228</t>
  </si>
  <si>
    <t>6392</t>
  </si>
  <si>
    <t>nidogen 2 [Source:HGNC Symbol;Acc:HGNC:13389]</t>
  </si>
  <si>
    <t>ENSG00000087338</t>
  </si>
  <si>
    <t>GMCL1</t>
  </si>
  <si>
    <t>69829642</t>
  </si>
  <si>
    <t>69881396</t>
  </si>
  <si>
    <t>4922</t>
  </si>
  <si>
    <t>germ cell-less, spermatogenesis associated 1 [Source:HGNC Symbol;Acc:HGNC:23843]</t>
  </si>
  <si>
    <t>ENSG00000087365</t>
  </si>
  <si>
    <t>SF3B2</t>
  </si>
  <si>
    <t>66050729</t>
  </si>
  <si>
    <t>66069308</t>
  </si>
  <si>
    <t>9795</t>
  </si>
  <si>
    <t>splicing factor 3b subunit 2 [Source:HGNC Symbol;Acc:HGNC:10769]</t>
  </si>
  <si>
    <t>ENSG00000087448</t>
  </si>
  <si>
    <t>KLHL42</t>
  </si>
  <si>
    <t>27780020</t>
  </si>
  <si>
    <t>27803040</t>
  </si>
  <si>
    <t>7622</t>
  </si>
  <si>
    <t>kelch like family member 42 [Source:HGNC Symbol;Acc:HGNC:29252]</t>
  </si>
  <si>
    <t>ENSG00000087460</t>
  </si>
  <si>
    <t>GNAS</t>
  </si>
  <si>
    <t>58839718</t>
  </si>
  <si>
    <t>58911192</t>
  </si>
  <si>
    <t>13320</t>
  </si>
  <si>
    <t>GNAS complex locus [Source:HGNC Symbol;Acc:HGNC:4392]</t>
  </si>
  <si>
    <t>ENSG00000087470</t>
  </si>
  <si>
    <t>DNM1L</t>
  </si>
  <si>
    <t>32679200</t>
  </si>
  <si>
    <t>32745650</t>
  </si>
  <si>
    <t>7282</t>
  </si>
  <si>
    <t>dynamin 1 like [Source:HGNC Symbol;Acc:HGNC:2973]</t>
  </si>
  <si>
    <t>ENSG00000087494</t>
  </si>
  <si>
    <t>PTHLH</t>
  </si>
  <si>
    <t>27958084</t>
  </si>
  <si>
    <t>27972705</t>
  </si>
  <si>
    <t>3377</t>
  </si>
  <si>
    <t>parathyroid hormone like hormone [Source:HGNC Symbol;Acc:HGNC:9607]</t>
  </si>
  <si>
    <t>ENSG00000087502</t>
  </si>
  <si>
    <t>ERGIC2</t>
  </si>
  <si>
    <t>29337352</t>
  </si>
  <si>
    <t>29381189</t>
  </si>
  <si>
    <t>5826</t>
  </si>
  <si>
    <t>ERGIC and golgi 2 [Source:HGNC Symbol;Acc:HGNC:30208]</t>
  </si>
  <si>
    <t>ENSG00000087586</t>
  </si>
  <si>
    <t>AURKA</t>
  </si>
  <si>
    <t>56369389</t>
  </si>
  <si>
    <t>56392337</t>
  </si>
  <si>
    <t>aurora kinase A [Source:HGNC Symbol;Acc:HGNC:11393]</t>
  </si>
  <si>
    <t>ENSG00000087842</t>
  </si>
  <si>
    <t>PIR</t>
  </si>
  <si>
    <t>15384799</t>
  </si>
  <si>
    <t>15493564</t>
  </si>
  <si>
    <t>pirin [Source:HGNC Symbol;Acc:HGNC:30048]</t>
  </si>
  <si>
    <t>ENSG00000087884</t>
  </si>
  <si>
    <t>AAMDC</t>
  </si>
  <si>
    <t>77821109</t>
  </si>
  <si>
    <t>77918432</t>
  </si>
  <si>
    <t>1943</t>
  </si>
  <si>
    <t>adipogenesis associated Mth938 domain containing [Source:HGNC Symbol;Acc:HGNC:30205]</t>
  </si>
  <si>
    <t>ENSG00000087903</t>
  </si>
  <si>
    <t>RFX2</t>
  </si>
  <si>
    <t>5993164</t>
  </si>
  <si>
    <t>6199572</t>
  </si>
  <si>
    <t>9094</t>
  </si>
  <si>
    <t>regulatory factor X2 [Source:HGNC Symbol;Acc:HGNC:9983]</t>
  </si>
  <si>
    <t>ENSG00000087995</t>
  </si>
  <si>
    <t>METTL2A</t>
  </si>
  <si>
    <t>62423867</t>
  </si>
  <si>
    <t>62450822</t>
  </si>
  <si>
    <t>3843</t>
  </si>
  <si>
    <t>methyltransferase like 2A [Source:HGNC Symbol;Acc:HGNC:25755]</t>
  </si>
  <si>
    <t>ENSG00000088035</t>
  </si>
  <si>
    <t>ALG6</t>
  </si>
  <si>
    <t>63367590</t>
  </si>
  <si>
    <t>63438562</t>
  </si>
  <si>
    <t>4950</t>
  </si>
  <si>
    <t>ALG6, alpha-1,3-glucosyltransferase [Source:HGNC Symbol;Acc:HGNC:23157]</t>
  </si>
  <si>
    <t>ENSG00000088038</t>
  </si>
  <si>
    <t>CNOT3</t>
  </si>
  <si>
    <t>54137728</t>
  </si>
  <si>
    <t>54155681</t>
  </si>
  <si>
    <t>6676</t>
  </si>
  <si>
    <t>CCR4-NOT transcription complex subunit 3 [Source:HGNC Symbol;Acc:HGNC:7879]</t>
  </si>
  <si>
    <t>ENSG00000088053</t>
  </si>
  <si>
    <t>GP6</t>
  </si>
  <si>
    <t>55013705</t>
  </si>
  <si>
    <t>55038264</t>
  </si>
  <si>
    <t>2703</t>
  </si>
  <si>
    <t>glycoprotein VI platelet [Source:HGNC Symbol;Acc:HGNC:14388]</t>
  </si>
  <si>
    <t>ENSG00000088179</t>
  </si>
  <si>
    <t>PTPN4</t>
  </si>
  <si>
    <t>119759631</t>
  </si>
  <si>
    <t>119983818</t>
  </si>
  <si>
    <t>12486</t>
  </si>
  <si>
    <t>protein tyrosine phosphatase, non-receptor type 4 [Source:HGNC Symbol;Acc:HGNC:9656]</t>
  </si>
  <si>
    <t>ENSG00000088205</t>
  </si>
  <si>
    <t>DDX18</t>
  </si>
  <si>
    <t>117814650</t>
  </si>
  <si>
    <t>117832379</t>
  </si>
  <si>
    <t>7851</t>
  </si>
  <si>
    <t>DEAD-box helicase 18 [Source:HGNC Symbol;Acc:HGNC:2741]</t>
  </si>
  <si>
    <t>ENSG00000088247</t>
  </si>
  <si>
    <t>KHSRP</t>
  </si>
  <si>
    <t>6413348</t>
  </si>
  <si>
    <t>6424794</t>
  </si>
  <si>
    <t>4563</t>
  </si>
  <si>
    <t>KH-type splicing regulatory protein [Source:HGNC Symbol;Acc:HGNC:6316]</t>
  </si>
  <si>
    <t>ENSG00000088256</t>
  </si>
  <si>
    <t>GNA11</t>
  </si>
  <si>
    <t>3094410</t>
  </si>
  <si>
    <t>3124004</t>
  </si>
  <si>
    <t>6242</t>
  </si>
  <si>
    <t>G protein subunit alpha 11 [Source:HGNC Symbol;Acc:HGNC:4379]</t>
  </si>
  <si>
    <t>ENSG00000088280</t>
  </si>
  <si>
    <t>ASAP3</t>
  </si>
  <si>
    <t>23428563</t>
  </si>
  <si>
    <t>23484568</t>
  </si>
  <si>
    <t>4988</t>
  </si>
  <si>
    <t>ArfGAP with SH3 domain, ankyrin repeat and PH domain 3 [Source:HGNC Symbol;Acc:HGNC:14987]</t>
  </si>
  <si>
    <t>ENSG00000088298</t>
  </si>
  <si>
    <t>EDEM2</t>
  </si>
  <si>
    <t>35115357</t>
  </si>
  <si>
    <t>35147364</t>
  </si>
  <si>
    <t>1919</t>
  </si>
  <si>
    <t>ER degradation enhancing alpha-mannosidase like protein 2 [Source:HGNC Symbol;Acc:HGNC:15877]</t>
  </si>
  <si>
    <t>ENSG00000088305</t>
  </si>
  <si>
    <t>DNMT3B</t>
  </si>
  <si>
    <t>32762385</t>
  </si>
  <si>
    <t>32809356</t>
  </si>
  <si>
    <t>4630</t>
  </si>
  <si>
    <t>DNA methyltransferase 3 beta [Source:HGNC Symbol;Acc:HGNC:2979]</t>
  </si>
  <si>
    <t>ENSG00000088325</t>
  </si>
  <si>
    <t>TPX2</t>
  </si>
  <si>
    <t>31739271</t>
  </si>
  <si>
    <t>31801805</t>
  </si>
  <si>
    <t>3605</t>
  </si>
  <si>
    <t>TPX2, microtubule nucleation factor [Source:HGNC Symbol;Acc:HGNC:1249]</t>
  </si>
  <si>
    <t>ENSG00000088356</t>
  </si>
  <si>
    <t>PDRG1</t>
  </si>
  <si>
    <t>31944342</t>
  </si>
  <si>
    <t>31952092</t>
  </si>
  <si>
    <t>1998</t>
  </si>
  <si>
    <t>p53 and DNA damage regulated 1 [Source:HGNC Symbol;Acc:HGNC:16119]</t>
  </si>
  <si>
    <t>ENSG00000088367</t>
  </si>
  <si>
    <t>EPB41L1</t>
  </si>
  <si>
    <t>36091504</t>
  </si>
  <si>
    <t>36232799</t>
  </si>
  <si>
    <t>9674</t>
  </si>
  <si>
    <t>erythrocyte membrane protein band 4.1 like 1 [Source:HGNC Symbol;Acc:HGNC:3378]</t>
  </si>
  <si>
    <t>ENSG00000088387</t>
  </si>
  <si>
    <t>DOCK9</t>
  </si>
  <si>
    <t>98793429</t>
  </si>
  <si>
    <t>99086625</t>
  </si>
  <si>
    <t>14816</t>
  </si>
  <si>
    <t>dedicator of cytokinesis 9 [Source:HGNC Symbol;Acc:HGNC:14132]</t>
  </si>
  <si>
    <t>ENSG00000088448</t>
  </si>
  <si>
    <t>ANKRD10</t>
  </si>
  <si>
    <t>110878540</t>
  </si>
  <si>
    <t>110915069</t>
  </si>
  <si>
    <t>ankyrin repeat domain 10 [Source:HGNC Symbol;Acc:HGNC:20265]</t>
  </si>
  <si>
    <t>ENSG00000088451</t>
  </si>
  <si>
    <t>TGDS</t>
  </si>
  <si>
    <t>94574051</t>
  </si>
  <si>
    <t>94596257</t>
  </si>
  <si>
    <t>2589</t>
  </si>
  <si>
    <t>TDP-glucose 4,6-dehydratase [Source:HGNC Symbol;Acc:HGNC:20324]</t>
  </si>
  <si>
    <t>ENSG00000088538</t>
  </si>
  <si>
    <t>DOCK3</t>
  </si>
  <si>
    <t>50675241</t>
  </si>
  <si>
    <t>51384198</t>
  </si>
  <si>
    <t>8755</t>
  </si>
  <si>
    <t>dedicator of cytokinesis 3 [Source:HGNC Symbol;Acc:HGNC:2989]</t>
  </si>
  <si>
    <t>ENSG00000088543</t>
  </si>
  <si>
    <t>C3orf18</t>
  </si>
  <si>
    <t>50558025</t>
  </si>
  <si>
    <t>50571027</t>
  </si>
  <si>
    <t>3248</t>
  </si>
  <si>
    <t>chromosome 3 open reading frame 18 [Source:HGNC Symbol;Acc:HGNC:24837]</t>
  </si>
  <si>
    <t>ENSG00000088682</t>
  </si>
  <si>
    <t>COQ9</t>
  </si>
  <si>
    <t>57447425</t>
  </si>
  <si>
    <t>57461275</t>
  </si>
  <si>
    <t>4324</t>
  </si>
  <si>
    <t>coenzyme Q9 [Source:HGNC Symbol;Acc:HGNC:25302]</t>
  </si>
  <si>
    <t>ENSG00000088727</t>
  </si>
  <si>
    <t>KIF9</t>
  </si>
  <si>
    <t>47228026</t>
  </si>
  <si>
    <t>47283451</t>
  </si>
  <si>
    <t>5850</t>
  </si>
  <si>
    <t>kinesin family member 9 [Source:HGNC Symbol;Acc:HGNC:16666]</t>
  </si>
  <si>
    <t>ENSG00000088756</t>
  </si>
  <si>
    <t>ARHGAP28</t>
  </si>
  <si>
    <t>6729718</t>
  </si>
  <si>
    <t>6915716</t>
  </si>
  <si>
    <t>11910</t>
  </si>
  <si>
    <t>Rho GTPase activating protein 28 [Source:HGNC Symbol;Acc:HGNC:25509]</t>
  </si>
  <si>
    <t>ENSG00000088766</t>
  </si>
  <si>
    <t>CRLS1</t>
  </si>
  <si>
    <t>6006090</t>
  </si>
  <si>
    <t>6040053</t>
  </si>
  <si>
    <t>5370</t>
  </si>
  <si>
    <t>cardiolipin synthase 1 [Source:HGNC Symbol;Acc:HGNC:16148]</t>
  </si>
  <si>
    <t>ENSG00000088808</t>
  </si>
  <si>
    <t>PPP1R13B</t>
  </si>
  <si>
    <t>103733752</t>
  </si>
  <si>
    <t>103847590</t>
  </si>
  <si>
    <t>9031</t>
  </si>
  <si>
    <t>protein phosphatase 1 regulatory subunit 13B [Source:HGNC Symbol;Acc:HGNC:14950]</t>
  </si>
  <si>
    <t>ENSG00000088812</t>
  </si>
  <si>
    <t>ATRN</t>
  </si>
  <si>
    <t>3471040</t>
  </si>
  <si>
    <t>3651122</t>
  </si>
  <si>
    <t>8753</t>
  </si>
  <si>
    <t>attractin [Source:HGNC Symbol;Acc:HGNC:885]</t>
  </si>
  <si>
    <t>ENSG00000088826</t>
  </si>
  <si>
    <t>SMOX</t>
  </si>
  <si>
    <t>4120980</t>
  </si>
  <si>
    <t>4187747</t>
  </si>
  <si>
    <t>2946</t>
  </si>
  <si>
    <t>spermine oxidase [Source:HGNC Symbol;Acc:HGNC:15862]</t>
  </si>
  <si>
    <t>ENSG00000088832</t>
  </si>
  <si>
    <t>FKBP1A</t>
  </si>
  <si>
    <t>1368978</t>
  </si>
  <si>
    <t>1393172</t>
  </si>
  <si>
    <t>2577</t>
  </si>
  <si>
    <t>FK506 binding protein 1A [Source:HGNC Symbol;Acc:HGNC:3711]</t>
  </si>
  <si>
    <t>ENSG00000088833</t>
  </si>
  <si>
    <t>NSFL1C</t>
  </si>
  <si>
    <t>1442162</t>
  </si>
  <si>
    <t>1473842</t>
  </si>
  <si>
    <t>NSFL1 cofactor [Source:HGNC Symbol;Acc:HGNC:15912]</t>
  </si>
  <si>
    <t>ENSG00000088836</t>
  </si>
  <si>
    <t>SLC4A11</t>
  </si>
  <si>
    <t>3227417</t>
  </si>
  <si>
    <t>3239190</t>
  </si>
  <si>
    <t>4081</t>
  </si>
  <si>
    <t>solute carrier family 4 member 11 [Source:HGNC Symbol;Acc:HGNC:16438]</t>
  </si>
  <si>
    <t>ENSG00000088854</t>
  </si>
  <si>
    <t>C20orf194</t>
  </si>
  <si>
    <t>3249305</t>
  </si>
  <si>
    <t>3407625</t>
  </si>
  <si>
    <t>8541</t>
  </si>
  <si>
    <t>chromosome 20 open reading frame 194 [Source:HGNC Symbol;Acc:HGNC:17721]</t>
  </si>
  <si>
    <t>ENSG00000088876</t>
  </si>
  <si>
    <t>ZNF343</t>
  </si>
  <si>
    <t>2481817</t>
  </si>
  <si>
    <t>2524702</t>
  </si>
  <si>
    <t>4643</t>
  </si>
  <si>
    <t>zinc finger protein 343 [Source:HGNC Symbol;Acc:HGNC:16017]</t>
  </si>
  <si>
    <t>ENSG00000088881</t>
  </si>
  <si>
    <t>EBF4</t>
  </si>
  <si>
    <t>2692878</t>
  </si>
  <si>
    <t>2760108</t>
  </si>
  <si>
    <t>3717</t>
  </si>
  <si>
    <t>early B-cell factor 4 [Source:HGNC Symbol;Acc:HGNC:29278]</t>
  </si>
  <si>
    <t>ENSG00000088882</t>
  </si>
  <si>
    <t>CPXM1</t>
  </si>
  <si>
    <t>2794069</t>
  </si>
  <si>
    <t>2800637</t>
  </si>
  <si>
    <t>2391</t>
  </si>
  <si>
    <t>carboxypeptidase X, M14 family member 1 [Source:HGNC Symbol;Acc:HGNC:15771]</t>
  </si>
  <si>
    <t>ENSG00000088888</t>
  </si>
  <si>
    <t>MAVS</t>
  </si>
  <si>
    <t>3846799</t>
  </si>
  <si>
    <t>3876123</t>
  </si>
  <si>
    <t>11771</t>
  </si>
  <si>
    <t>mitochondrial antiviral signaling protein [Source:HGNC Symbol;Acc:HGNC:29233]</t>
  </si>
  <si>
    <t>ENSG00000088899</t>
  </si>
  <si>
    <t>LZTS3</t>
  </si>
  <si>
    <t>3162617</t>
  </si>
  <si>
    <t>3173592</t>
  </si>
  <si>
    <t>5395</t>
  </si>
  <si>
    <t>leucine zipper tumor suppressor family member 3 [Source:HGNC Symbol;Acc:HGNC:30139]</t>
  </si>
  <si>
    <t>ENSG00000088930</t>
  </si>
  <si>
    <t>XRN2</t>
  </si>
  <si>
    <t>21303304</t>
  </si>
  <si>
    <t>21389827</t>
  </si>
  <si>
    <t>3437</t>
  </si>
  <si>
    <t>5'-3' exoribonuclease 2 [Source:HGNC Symbol;Acc:HGNC:12836]</t>
  </si>
  <si>
    <t>ENSG00000088970</t>
  </si>
  <si>
    <t>KIZ</t>
  </si>
  <si>
    <t>21125983</t>
  </si>
  <si>
    <t>21246622</t>
  </si>
  <si>
    <t>5207</t>
  </si>
  <si>
    <t>kizuna centrosomal protein [Source:HGNC Symbol;Acc:HGNC:15865]</t>
  </si>
  <si>
    <t>ENSG00000088986</t>
  </si>
  <si>
    <t>DYNLL1</t>
  </si>
  <si>
    <t>120469850</t>
  </si>
  <si>
    <t>120498493</t>
  </si>
  <si>
    <t>2957</t>
  </si>
  <si>
    <t>dynein light chain LC8-type 1 [Source:HGNC Symbol;Acc:HGNC:15476]</t>
  </si>
  <si>
    <t>ENSG00000089006</t>
  </si>
  <si>
    <t>SNX5</t>
  </si>
  <si>
    <t>17941597</t>
  </si>
  <si>
    <t>17968980</t>
  </si>
  <si>
    <t>7953</t>
  </si>
  <si>
    <t>sorting nexin 5 [Source:HGNC Symbol;Acc:HGNC:14969]</t>
  </si>
  <si>
    <t>ENSG00000089009</t>
  </si>
  <si>
    <t>RPL6</t>
  </si>
  <si>
    <t>112405190</t>
  </si>
  <si>
    <t>112418838</t>
  </si>
  <si>
    <t>ribosomal protein L6 [Source:HGNC Symbol;Acc:HGNC:10362]</t>
  </si>
  <si>
    <t>ENSG00000089022</t>
  </si>
  <si>
    <t>MAPKAPK5</t>
  </si>
  <si>
    <t>111841978</t>
  </si>
  <si>
    <t>111902238</t>
  </si>
  <si>
    <t>14006</t>
  </si>
  <si>
    <t>mitogen-activated protein kinase-activated protein kinase 5 [Source:HGNC Symbol;Acc:HGNC:6889]</t>
  </si>
  <si>
    <t>ENSG00000089041</t>
  </si>
  <si>
    <t>P2RX7</t>
  </si>
  <si>
    <t>121132819</t>
  </si>
  <si>
    <t>121188032</t>
  </si>
  <si>
    <t>5546</t>
  </si>
  <si>
    <t>purinergic receptor P2X 7 [Source:HGNC Symbol;Acc:HGNC:8537]</t>
  </si>
  <si>
    <t>ENSG00000089048</t>
  </si>
  <si>
    <t>ESF1</t>
  </si>
  <si>
    <t>13714322</t>
  </si>
  <si>
    <t>13784886</t>
  </si>
  <si>
    <t>3216</t>
  </si>
  <si>
    <t>ESF1 nucleolar pre-rRNA processing protein homolog [Source:HGNC Symbol;Acc:HGNC:15898]</t>
  </si>
  <si>
    <t>ENSG00000089050</t>
  </si>
  <si>
    <t>RBBP9</t>
  </si>
  <si>
    <t>18486540</t>
  </si>
  <si>
    <t>18497243</t>
  </si>
  <si>
    <t>3861</t>
  </si>
  <si>
    <t>RB binding protein 9, serine hydrolase [Source:HGNC Symbol;Acc:HGNC:9892]</t>
  </si>
  <si>
    <t>ENSG00000089053</t>
  </si>
  <si>
    <t>ANAPC5</t>
  </si>
  <si>
    <t>121308245</t>
  </si>
  <si>
    <t>121399896</t>
  </si>
  <si>
    <t>12304</t>
  </si>
  <si>
    <t>anaphase promoting complex subunit 5 [Source:HGNC Symbol;Acc:HGNC:15713]</t>
  </si>
  <si>
    <t>ENSG00000089057</t>
  </si>
  <si>
    <t>SLC23A2</t>
  </si>
  <si>
    <t>4852356</t>
  </si>
  <si>
    <t>5010293</t>
  </si>
  <si>
    <t>7515</t>
  </si>
  <si>
    <t>solute carrier family 23 member 2 [Source:HGNC Symbol;Acc:HGNC:10973]</t>
  </si>
  <si>
    <t>ENSG00000089060</t>
  </si>
  <si>
    <t>SLC8B1</t>
  </si>
  <si>
    <t>113298759</t>
  </si>
  <si>
    <t>113359493</t>
  </si>
  <si>
    <t>6768</t>
  </si>
  <si>
    <t>solute carrier family 8 member B1 [Source:HGNC Symbol;Acc:HGNC:26175]</t>
  </si>
  <si>
    <t>ENSG00000089063</t>
  </si>
  <si>
    <t>TMEM230</t>
  </si>
  <si>
    <t>5068232</t>
  </si>
  <si>
    <t>5113103</t>
  </si>
  <si>
    <t>3051</t>
  </si>
  <si>
    <t>transmembrane protein 230 [Source:HGNC Symbol;Acc:HGNC:15876]</t>
  </si>
  <si>
    <t>ENSG00000089091</t>
  </si>
  <si>
    <t>DZANK1</t>
  </si>
  <si>
    <t>18383367</t>
  </si>
  <si>
    <t>18467281</t>
  </si>
  <si>
    <t>6619</t>
  </si>
  <si>
    <t>double zinc ribbon and ankyrin repeat domains 1 [Source:HGNC Symbol;Acc:HGNC:15858]</t>
  </si>
  <si>
    <t>ENSG00000089094</t>
  </si>
  <si>
    <t>KDM2B</t>
  </si>
  <si>
    <t>121429097</t>
  </si>
  <si>
    <t>121581015</t>
  </si>
  <si>
    <t>13623</t>
  </si>
  <si>
    <t>lysine demethylase 2B [Source:HGNC Symbol;Acc:HGNC:13610]</t>
  </si>
  <si>
    <t>ENSG00000089123</t>
  </si>
  <si>
    <t>TASP1</t>
  </si>
  <si>
    <t>13389392</t>
  </si>
  <si>
    <t>13638940</t>
  </si>
  <si>
    <t>2905</t>
  </si>
  <si>
    <t>taspase 1 [Source:HGNC Symbol;Acc:HGNC:15859]</t>
  </si>
  <si>
    <t>ENSG00000089127</t>
  </si>
  <si>
    <t>OAS1</t>
  </si>
  <si>
    <t>112906777</t>
  </si>
  <si>
    <t>112933222</t>
  </si>
  <si>
    <t>4947</t>
  </si>
  <si>
    <t>2'-5'-oligoadenylate synthetase 1 [Source:HGNC Symbol;Acc:HGNC:8086]</t>
  </si>
  <si>
    <t>ENSG00000089154</t>
  </si>
  <si>
    <t>GCN1</t>
  </si>
  <si>
    <t>120127203</t>
  </si>
  <si>
    <t>120194710</t>
  </si>
  <si>
    <t>9654</t>
  </si>
  <si>
    <t>GCN1, eIF2 alpha kinase activator homolog [Source:HGNC Symbol;Acc:HGNC:4199]</t>
  </si>
  <si>
    <t>ENSG00000089157</t>
  </si>
  <si>
    <t>RPLP0</t>
  </si>
  <si>
    <t>120196686</t>
  </si>
  <si>
    <t>120201235</t>
  </si>
  <si>
    <t>4001</t>
  </si>
  <si>
    <t>ribosomal protein lateral stalk subunit P0 [Source:HGNC Symbol;Acc:HGNC:10371]</t>
  </si>
  <si>
    <t>ENSG00000089159</t>
  </si>
  <si>
    <t>PXN</t>
  </si>
  <si>
    <t>120210439</t>
  </si>
  <si>
    <t>120265771</t>
  </si>
  <si>
    <t>7460</t>
  </si>
  <si>
    <t>paxillin [Source:HGNC Symbol;Acc:HGNC:9718]</t>
  </si>
  <si>
    <t>ENSG00000089177</t>
  </si>
  <si>
    <t>KIF16B</t>
  </si>
  <si>
    <t>16272104</t>
  </si>
  <si>
    <t>16573434</t>
  </si>
  <si>
    <t>7721</t>
  </si>
  <si>
    <t>kinesin family member 16B [Source:HGNC Symbol;Acc:HGNC:15869]</t>
  </si>
  <si>
    <t>ENSG00000089195</t>
  </si>
  <si>
    <t>TRMT6</t>
  </si>
  <si>
    <t>5937235</t>
  </si>
  <si>
    <t>5950558</t>
  </si>
  <si>
    <t>3776</t>
  </si>
  <si>
    <t>tRNA methyltransferase 6 [Source:HGNC Symbol;Acc:HGNC:20900]</t>
  </si>
  <si>
    <t>ENSG00000089220</t>
  </si>
  <si>
    <t>PEBP1</t>
  </si>
  <si>
    <t>118135858</t>
  </si>
  <si>
    <t>118145584</t>
  </si>
  <si>
    <t>1780</t>
  </si>
  <si>
    <t>phosphatidylethanolamine binding protein 1 [Source:HGNC Symbol;Acc:HGNC:8630]</t>
  </si>
  <si>
    <t>ENSG00000089234</t>
  </si>
  <si>
    <t>BRAP</t>
  </si>
  <si>
    <t>111642146</t>
  </si>
  <si>
    <t>111685986</t>
  </si>
  <si>
    <t>4686</t>
  </si>
  <si>
    <t>BRCA1 associated protein [Source:HGNC Symbol;Acc:HGNC:1099]</t>
  </si>
  <si>
    <t>ENSG00000089248</t>
  </si>
  <si>
    <t>ERP29</t>
  </si>
  <si>
    <t>112013316</t>
  </si>
  <si>
    <t>112023451</t>
  </si>
  <si>
    <t>3083</t>
  </si>
  <si>
    <t>endoplasmic reticulum protein 29 [Source:HGNC Symbol;Acc:HGNC:13799]</t>
  </si>
  <si>
    <t>ENSG00000089280</t>
  </si>
  <si>
    <t>FUS</t>
  </si>
  <si>
    <t>31180110</t>
  </si>
  <si>
    <t>31194871</t>
  </si>
  <si>
    <t>10283</t>
  </si>
  <si>
    <t>FUS RNA binding protein [Source:HGNC Symbol;Acc:HGNC:4010]</t>
  </si>
  <si>
    <t>ENSG00000089289</t>
  </si>
  <si>
    <t>IGBP1</t>
  </si>
  <si>
    <t>70133449</t>
  </si>
  <si>
    <t>70166324</t>
  </si>
  <si>
    <t>1862</t>
  </si>
  <si>
    <t>immunoglobulin binding protein 1 [Source:HGNC Symbol;Acc:HGNC:5461]</t>
  </si>
  <si>
    <t>ENSG00000089327</t>
  </si>
  <si>
    <t>FXYD5</t>
  </si>
  <si>
    <t>35154730</t>
  </si>
  <si>
    <t>35169883</t>
  </si>
  <si>
    <t>2993</t>
  </si>
  <si>
    <t>FXYD domain containing ion transport regulator 5 [Source:HGNC Symbol;Acc:HGNC:4029]</t>
  </si>
  <si>
    <t>ENSG00000089335</t>
  </si>
  <si>
    <t>ZNF302</t>
  </si>
  <si>
    <t>34677639</t>
  </si>
  <si>
    <t>34686397</t>
  </si>
  <si>
    <t>5032</t>
  </si>
  <si>
    <t>zinc finger protein 302 [Source:HGNC Symbol;Acc:HGNC:13848]</t>
  </si>
  <si>
    <t>ENSG00000089351</t>
  </si>
  <si>
    <t>GRAMD1A</t>
  </si>
  <si>
    <t>34994784</t>
  </si>
  <si>
    <t>35026471</t>
  </si>
  <si>
    <t>5942</t>
  </si>
  <si>
    <t>GRAM domain containing 1A [Source:HGNC Symbol;Acc:HGNC:29305]</t>
  </si>
  <si>
    <t>ENSG00000089472</t>
  </si>
  <si>
    <t>HEPH</t>
  </si>
  <si>
    <t>66162549</t>
  </si>
  <si>
    <t>66268867</t>
  </si>
  <si>
    <t>7113</t>
  </si>
  <si>
    <t>hephaestin [Source:HGNC Symbol;Acc:HGNC:4866]</t>
  </si>
  <si>
    <t>ENSG00000089486</t>
  </si>
  <si>
    <t>CDIP1</t>
  </si>
  <si>
    <t>4510675</t>
  </si>
  <si>
    <t>4538828</t>
  </si>
  <si>
    <t>4268</t>
  </si>
  <si>
    <t>cell death inducing p53 target 1 [Source:HGNC Symbol;Acc:HGNC:13234]</t>
  </si>
  <si>
    <t>ENSG00000089505</t>
  </si>
  <si>
    <t>CMTM1</t>
  </si>
  <si>
    <t>66566393</t>
  </si>
  <si>
    <t>66579137</t>
  </si>
  <si>
    <t>1465</t>
  </si>
  <si>
    <t>CKLF like MARVEL transmembrane domain containing 1 [Source:HGNC Symbol;Acc:HGNC:19172]</t>
  </si>
  <si>
    <t>ENSG00000089597</t>
  </si>
  <si>
    <t>GANAB</t>
  </si>
  <si>
    <t>62624826</t>
  </si>
  <si>
    <t>62646726</t>
  </si>
  <si>
    <t>5027</t>
  </si>
  <si>
    <t>glucosidase II alpha subunit [Source:HGNC Symbol;Acc:HGNC:4138]</t>
  </si>
  <si>
    <t>ENSG00000089639</t>
  </si>
  <si>
    <t>GMIP</t>
  </si>
  <si>
    <t>19629476</t>
  </si>
  <si>
    <t>19643667</t>
  </si>
  <si>
    <t>3740</t>
  </si>
  <si>
    <t>GEM interacting protein [Source:HGNC Symbol;Acc:HGNC:24852]</t>
  </si>
  <si>
    <t>ENSG00000089682</t>
  </si>
  <si>
    <t>RBM41</t>
  </si>
  <si>
    <t>107064420</t>
  </si>
  <si>
    <t>107118823</t>
  </si>
  <si>
    <t>6101</t>
  </si>
  <si>
    <t>RNA binding motif protein 41 [Source:HGNC Symbol;Acc:HGNC:25617]</t>
  </si>
  <si>
    <t>ENSG00000089685</t>
  </si>
  <si>
    <t>BIRC5</t>
  </si>
  <si>
    <t>78214186</t>
  </si>
  <si>
    <t>78225636</t>
  </si>
  <si>
    <t>3815</t>
  </si>
  <si>
    <t>baculoviral IAP repeat containing 5 [Source:HGNC Symbol;Acc:HGNC:593]</t>
  </si>
  <si>
    <t>ENSG00000089693</t>
  </si>
  <si>
    <t>MLF2</t>
  </si>
  <si>
    <t>6747996</t>
  </si>
  <si>
    <t>6767475</t>
  </si>
  <si>
    <t>3781</t>
  </si>
  <si>
    <t>myeloid leukemia factor 2 [Source:HGNC Symbol;Acc:HGNC:7126]</t>
  </si>
  <si>
    <t>ENSG00000089723</t>
  </si>
  <si>
    <t>OTUB2</t>
  </si>
  <si>
    <t>94026329</t>
  </si>
  <si>
    <t>94048930</t>
  </si>
  <si>
    <t>4252</t>
  </si>
  <si>
    <t>OTU deubiquitinase, ubiquitin aldehyde binding 2 [Source:HGNC Symbol;Acc:HGNC:20351]</t>
  </si>
  <si>
    <t>ENSG00000089737</t>
  </si>
  <si>
    <t>DDX24</t>
  </si>
  <si>
    <t>94048291</t>
  </si>
  <si>
    <t>94081245</t>
  </si>
  <si>
    <t>DEAD-box helicase 24 [Source:HGNC Symbol;Acc:HGNC:13266]</t>
  </si>
  <si>
    <t>ENSG00000089775</t>
  </si>
  <si>
    <t>ZBTB25</t>
  </si>
  <si>
    <t>64449106</t>
  </si>
  <si>
    <t>64505213</t>
  </si>
  <si>
    <t>12229</t>
  </si>
  <si>
    <t>zinc finger and BTB domain containing 25 [Source:HGNC Symbol;Acc:HGNC:13112]</t>
  </si>
  <si>
    <t>ENSG00000089818</t>
  </si>
  <si>
    <t>NECAP1</t>
  </si>
  <si>
    <t>8076939</t>
  </si>
  <si>
    <t>8097859</t>
  </si>
  <si>
    <t>8763</t>
  </si>
  <si>
    <t>NECAP endocytosis associated 1 [Source:HGNC Symbol;Acc:HGNC:24539]</t>
  </si>
  <si>
    <t>ENSG00000089820</t>
  </si>
  <si>
    <t>ARHGAP4</t>
  </si>
  <si>
    <t>153907367</t>
  </si>
  <si>
    <t>153934999</t>
  </si>
  <si>
    <t>5580</t>
  </si>
  <si>
    <t>Rho GTPase activating protein 4 [Source:HGNC Symbol;Acc:HGNC:674]</t>
  </si>
  <si>
    <t>ENSG00000089876</t>
  </si>
  <si>
    <t>DHX32</t>
  </si>
  <si>
    <t>125836337</t>
  </si>
  <si>
    <t>125896436</t>
  </si>
  <si>
    <t>3948</t>
  </si>
  <si>
    <t>DEAH-box helicase 32 (putative) [Source:HGNC Symbol;Acc:HGNC:16717]</t>
  </si>
  <si>
    <t>ENSG00000089902</t>
  </si>
  <si>
    <t>RCOR1</t>
  </si>
  <si>
    <t>102592661</t>
  </si>
  <si>
    <t>102730576</t>
  </si>
  <si>
    <t>6202</t>
  </si>
  <si>
    <t>REST corepressor 1 [Source:HGNC Symbol;Acc:HGNC:17441]</t>
  </si>
  <si>
    <t>ENSG00000089916</t>
  </si>
  <si>
    <t>GPATCH2L</t>
  </si>
  <si>
    <t>76151916</t>
  </si>
  <si>
    <t>76254342</t>
  </si>
  <si>
    <t>21987</t>
  </si>
  <si>
    <t>G-patch domain containing 2 like [Source:HGNC Symbol;Acc:HGNC:20210]</t>
  </si>
  <si>
    <t>ENSG00000090006</t>
  </si>
  <si>
    <t>LTBP4</t>
  </si>
  <si>
    <t>40592883</t>
  </si>
  <si>
    <t>40629818</t>
  </si>
  <si>
    <t>8108</t>
  </si>
  <si>
    <t>latent transforming growth factor beta binding protein 4 [Source:HGNC Symbol;Acc:HGNC:6717]</t>
  </si>
  <si>
    <t>ENSG00000090013</t>
  </si>
  <si>
    <t>BLVRB</t>
  </si>
  <si>
    <t>40447789</t>
  </si>
  <si>
    <t>40465840</t>
  </si>
  <si>
    <t>1665</t>
  </si>
  <si>
    <t>biliverdin reductase B [Source:HGNC Symbol;Acc:HGNC:1063]</t>
  </si>
  <si>
    <t>ENSG00000090020</t>
  </si>
  <si>
    <t>SLC9A1</t>
  </si>
  <si>
    <t>27098815</t>
  </si>
  <si>
    <t>27166981</t>
  </si>
  <si>
    <t>5974</t>
  </si>
  <si>
    <t>solute carrier family 9 member A1 [Source:HGNC Symbol;Acc:HGNC:11071]</t>
  </si>
  <si>
    <t>ENSG00000090054</t>
  </si>
  <si>
    <t>SPTLC1</t>
  </si>
  <si>
    <t>92031999</t>
  </si>
  <si>
    <t>92115384</t>
  </si>
  <si>
    <t>3658</t>
  </si>
  <si>
    <t>serine palmitoyltransferase long chain base subunit 1 [Source:HGNC Symbol;Acc:HGNC:11277]</t>
  </si>
  <si>
    <t>ENSG00000090060</t>
  </si>
  <si>
    <t>PAPOLA</t>
  </si>
  <si>
    <t>96501433</t>
  </si>
  <si>
    <t>96567111</t>
  </si>
  <si>
    <t>12766</t>
  </si>
  <si>
    <t>poly(A) polymerase alpha [Source:HGNC Symbol;Acc:HGNC:14981]</t>
  </si>
  <si>
    <t>ENSG00000090061</t>
  </si>
  <si>
    <t>CCNK</t>
  </si>
  <si>
    <t>99481169</t>
  </si>
  <si>
    <t>99535044</t>
  </si>
  <si>
    <t>8220</t>
  </si>
  <si>
    <t>cyclin K [Source:HGNC Symbol;Acc:HGNC:1596]</t>
  </si>
  <si>
    <t>ENSG00000090097</t>
  </si>
  <si>
    <t>PCBP4</t>
  </si>
  <si>
    <t>51957454</t>
  </si>
  <si>
    <t>51974016</t>
  </si>
  <si>
    <t>3738</t>
  </si>
  <si>
    <t>poly(rC) binding protein 4 [Source:HGNC Symbol;Acc:HGNC:8652]</t>
  </si>
  <si>
    <t>ENSG00000090238</t>
  </si>
  <si>
    <t>YPEL3</t>
  </si>
  <si>
    <t>30092314</t>
  </si>
  <si>
    <t>30096915</t>
  </si>
  <si>
    <t>yippee like 3 [Source:HGNC Symbol;Acc:HGNC:18327]</t>
  </si>
  <si>
    <t>ENSG00000090263</t>
  </si>
  <si>
    <t>MRPS33</t>
  </si>
  <si>
    <t>141002610</t>
  </si>
  <si>
    <t>141015228</t>
  </si>
  <si>
    <t>5262</t>
  </si>
  <si>
    <t>mitochondrial ribosomal protein S33 [Source:HGNC Symbol;Acc:HGNC:16634]</t>
  </si>
  <si>
    <t>ENSG00000090266</t>
  </si>
  <si>
    <t>NDUFB2</t>
  </si>
  <si>
    <t>140690777</t>
  </si>
  <si>
    <t>140722790</t>
  </si>
  <si>
    <t>NADH:ubiquinone oxidoreductase subunit B2 [Source:HGNC Symbol;Acc:HGNC:7697]</t>
  </si>
  <si>
    <t>ENSG00000090273</t>
  </si>
  <si>
    <t>NUDC</t>
  </si>
  <si>
    <t>26900238</t>
  </si>
  <si>
    <t>26946862</t>
  </si>
  <si>
    <t>2856</t>
  </si>
  <si>
    <t>nuclear distribution C, dynein complex regulator [Source:HGNC Symbol;Acc:HGNC:8045]</t>
  </si>
  <si>
    <t>ENSG00000090316</t>
  </si>
  <si>
    <t>MAEA</t>
  </si>
  <si>
    <t>1289851</t>
  </si>
  <si>
    <t>1340147</t>
  </si>
  <si>
    <t>9857</t>
  </si>
  <si>
    <t>macrophage erythroblast attacher [Source:HGNC Symbol;Acc:HGNC:13731]</t>
  </si>
  <si>
    <t>ENSG00000090339</t>
  </si>
  <si>
    <t>ICAM1</t>
  </si>
  <si>
    <t>10270835</t>
  </si>
  <si>
    <t>10286615</t>
  </si>
  <si>
    <t>intercellular adhesion molecule 1 [Source:HGNC Symbol;Acc:HGNC:5344]</t>
  </si>
  <si>
    <t>ENSG00000090372</t>
  </si>
  <si>
    <t>STRN4</t>
  </si>
  <si>
    <t>46719507</t>
  </si>
  <si>
    <t>46746994</t>
  </si>
  <si>
    <t>7641</t>
  </si>
  <si>
    <t>striatin 4 [Source:HGNC Symbol;Acc:HGNC:15721]</t>
  </si>
  <si>
    <t>ENSG00000090376</t>
  </si>
  <si>
    <t>IRAK3</t>
  </si>
  <si>
    <t>66188879</t>
  </si>
  <si>
    <t>66254622</t>
  </si>
  <si>
    <t>10004</t>
  </si>
  <si>
    <t>interleukin 1 receptor associated kinase 3 [Source:HGNC Symbol;Acc:HGNC:17020]</t>
  </si>
  <si>
    <t>ENSG00000090432</t>
  </si>
  <si>
    <t>MUL1</t>
  </si>
  <si>
    <t>20499448</t>
  </si>
  <si>
    <t>20508161</t>
  </si>
  <si>
    <t>2438</t>
  </si>
  <si>
    <t>mitochondrial E3 ubiquitin protein ligase 1 [Source:HGNC Symbol;Acc:HGNC:25762]</t>
  </si>
  <si>
    <t>ENSG00000090447</t>
  </si>
  <si>
    <t>TFAP4</t>
  </si>
  <si>
    <t>4257186</t>
  </si>
  <si>
    <t>4273075</t>
  </si>
  <si>
    <t>7867</t>
  </si>
  <si>
    <t>transcription factor AP-4 [Source:HGNC Symbol;Acc:HGNC:11745]</t>
  </si>
  <si>
    <t>ENSG00000090470</t>
  </si>
  <si>
    <t>PDCD7</t>
  </si>
  <si>
    <t>65117379</t>
  </si>
  <si>
    <t>65133836</t>
  </si>
  <si>
    <t>3263</t>
  </si>
  <si>
    <t>programmed cell death 7 [Source:HGNC Symbol;Acc:HGNC:8767]</t>
  </si>
  <si>
    <t>ENSG00000090487</t>
  </si>
  <si>
    <t>SPG21</t>
  </si>
  <si>
    <t>64963021</t>
  </si>
  <si>
    <t>64990310</t>
  </si>
  <si>
    <t>3984</t>
  </si>
  <si>
    <t>SPG21, maspardin [Source:HGNC Symbol;Acc:HGNC:20373]</t>
  </si>
  <si>
    <t>ENSG00000090520</t>
  </si>
  <si>
    <t>DNAJB11</t>
  </si>
  <si>
    <t>186567403</t>
  </si>
  <si>
    <t>186585800</t>
  </si>
  <si>
    <t>5731</t>
  </si>
  <si>
    <t>DnaJ heat shock protein family (Hsp40) member B11 [Source:HGNC Symbol;Acc:HGNC:14889]</t>
  </si>
  <si>
    <t>ENSG00000090530</t>
  </si>
  <si>
    <t>P3H2</t>
  </si>
  <si>
    <t>189956728</t>
  </si>
  <si>
    <t>190122437</t>
  </si>
  <si>
    <t>prolyl 3-hydroxylase 2 [Source:HGNC Symbol;Acc:HGNC:19317]</t>
  </si>
  <si>
    <t>ENSG00000090539</t>
  </si>
  <si>
    <t>CHRD</t>
  </si>
  <si>
    <t>184380073</t>
  </si>
  <si>
    <t>184390736</t>
  </si>
  <si>
    <t>6620</t>
  </si>
  <si>
    <t>chordin [Source:HGNC Symbol;Acc:HGNC:1949]</t>
  </si>
  <si>
    <t>ENSG00000090565</t>
  </si>
  <si>
    <t>RAB11FIP3</t>
  </si>
  <si>
    <t>425619</t>
  </si>
  <si>
    <t>523011</t>
  </si>
  <si>
    <t>RAB11 family interacting protein 3 [Source:HGNC Symbol;Acc:HGNC:17224]</t>
  </si>
  <si>
    <t>ENSG00000090581</t>
  </si>
  <si>
    <t>GNPTG</t>
  </si>
  <si>
    <t>1351923</t>
  </si>
  <si>
    <t>1364113</t>
  </si>
  <si>
    <t>4102</t>
  </si>
  <si>
    <t>N-acetylglucosamine-1-phosphate transferase gamma subunit [Source:HGNC Symbol;Acc:HGNC:23026]</t>
  </si>
  <si>
    <t>ENSG00000090612</t>
  </si>
  <si>
    <t>ZNF268</t>
  </si>
  <si>
    <t>133181409</t>
  </si>
  <si>
    <t>133214831</t>
  </si>
  <si>
    <t>14095</t>
  </si>
  <si>
    <t>zinc finger protein 268 [Source:HGNC Symbol;Acc:HGNC:13061]</t>
  </si>
  <si>
    <t>ENSG00000090615</t>
  </si>
  <si>
    <t>GOLGA3</t>
  </si>
  <si>
    <t>132768909</t>
  </si>
  <si>
    <t>132828858</t>
  </si>
  <si>
    <t>10549</t>
  </si>
  <si>
    <t>golgin A3 [Source:HGNC Symbol;Acc:HGNC:4426]</t>
  </si>
  <si>
    <t>ENSG00000090621</t>
  </si>
  <si>
    <t>PABPC4</t>
  </si>
  <si>
    <t>39560816</t>
  </si>
  <si>
    <t>39576790</t>
  </si>
  <si>
    <t>6782</t>
  </si>
  <si>
    <t>poly(A) binding protein cytoplasmic 4 [Source:HGNC Symbol;Acc:HGNC:8557]</t>
  </si>
  <si>
    <t>ENSG00000090661</t>
  </si>
  <si>
    <t>CERS4</t>
  </si>
  <si>
    <t>8206736</t>
  </si>
  <si>
    <t>8262421</t>
  </si>
  <si>
    <t>4059</t>
  </si>
  <si>
    <t>ceramide synthase 4 [Source:HGNC Symbol;Acc:HGNC:23747]</t>
  </si>
  <si>
    <t>ENSG00000090674</t>
  </si>
  <si>
    <t>MCOLN1</t>
  </si>
  <si>
    <t>7522626</t>
  </si>
  <si>
    <t>7534009</t>
  </si>
  <si>
    <t>3956</t>
  </si>
  <si>
    <t>mucolipin 1 [Source:HGNC Symbol;Acc:HGNC:13356]</t>
  </si>
  <si>
    <t>ENSG00000090686</t>
  </si>
  <si>
    <t>USP48</t>
  </si>
  <si>
    <t>21678298</t>
  </si>
  <si>
    <t>21783606</t>
  </si>
  <si>
    <t>9497</t>
  </si>
  <si>
    <t>ubiquitin specific peptidase 48 [Source:HGNC Symbol;Acc:HGNC:18533]</t>
  </si>
  <si>
    <t>ENSG00000090776</t>
  </si>
  <si>
    <t>EFNB1</t>
  </si>
  <si>
    <t>68828997</t>
  </si>
  <si>
    <t>68842147</t>
  </si>
  <si>
    <t>3314</t>
  </si>
  <si>
    <t>ephrin B1 [Source:HGNC Symbol;Acc:HGNC:3226]</t>
  </si>
  <si>
    <t>ENSG00000090857</t>
  </si>
  <si>
    <t>PDPR</t>
  </si>
  <si>
    <t>70113626</t>
  </si>
  <si>
    <t>70162537</t>
  </si>
  <si>
    <t>10385</t>
  </si>
  <si>
    <t>pyruvate dehydrogenase phosphatase regulatory subunit [Source:HGNC Symbol;Acc:HGNC:30264]</t>
  </si>
  <si>
    <t>ENSG00000090861</t>
  </si>
  <si>
    <t>AARS</t>
  </si>
  <si>
    <t>70252295</t>
  </si>
  <si>
    <t>70289543</t>
  </si>
  <si>
    <t>4498</t>
  </si>
  <si>
    <t>alanyl-tRNA synthetase [Source:HGNC Symbol;Acc:HGNC:20]</t>
  </si>
  <si>
    <t>ENSG00000090863</t>
  </si>
  <si>
    <t>GLG1</t>
  </si>
  <si>
    <t>74447427</t>
  </si>
  <si>
    <t>74607144</t>
  </si>
  <si>
    <t>14111</t>
  </si>
  <si>
    <t>golgi glycoprotein 1 [Source:HGNC Symbol;Acc:HGNC:4316]</t>
  </si>
  <si>
    <t>ENSG00000090889</t>
  </si>
  <si>
    <t>KIF4A</t>
  </si>
  <si>
    <t>70290090</t>
  </si>
  <si>
    <t>70420832</t>
  </si>
  <si>
    <t>kinesin family member 4A [Source:HGNC Symbol;Acc:HGNC:13339]</t>
  </si>
  <si>
    <t>ENSG00000090905</t>
  </si>
  <si>
    <t>TNRC6A</t>
  </si>
  <si>
    <t>24610209</t>
  </si>
  <si>
    <t>24827632</t>
  </si>
  <si>
    <t>12924</t>
  </si>
  <si>
    <t>trinucleotide repeat containing 6A [Source:HGNC Symbol;Acc:HGNC:11969]</t>
  </si>
  <si>
    <t>ENSG00000090924</t>
  </si>
  <si>
    <t>PLEKHG2</t>
  </si>
  <si>
    <t>39412585</t>
  </si>
  <si>
    <t>39428415</t>
  </si>
  <si>
    <t>9200</t>
  </si>
  <si>
    <t>pleckstrin homology and RhoGEF domain containing G2 [Source:HGNC Symbol;Acc:HGNC:29515]</t>
  </si>
  <si>
    <t>ENSG00000090932</t>
  </si>
  <si>
    <t>DLL3</t>
  </si>
  <si>
    <t>39498895</t>
  </si>
  <si>
    <t>39508481</t>
  </si>
  <si>
    <t>2618</t>
  </si>
  <si>
    <t>delta like canonical Notch ligand 3 [Source:HGNC Symbol;Acc:HGNC:2909]</t>
  </si>
  <si>
    <t>ENSG00000090971</t>
  </si>
  <si>
    <t>NAT14</t>
  </si>
  <si>
    <t>55485004</t>
  </si>
  <si>
    <t>55487568</t>
  </si>
  <si>
    <t>2163</t>
  </si>
  <si>
    <t>N-acetyltransferase 14 (putative) [Source:HGNC Symbol;Acc:HGNC:28918]</t>
  </si>
  <si>
    <t>ENSG00000090975</t>
  </si>
  <si>
    <t>PITPNM2</t>
  </si>
  <si>
    <t>122983480</t>
  </si>
  <si>
    <t>123150015</t>
  </si>
  <si>
    <t>phosphatidylinositol transfer protein membrane associated 2 [Source:HGNC Symbol;Acc:HGNC:21044]</t>
  </si>
  <si>
    <t>ENSG00000090989</t>
  </si>
  <si>
    <t>EXOC1</t>
  </si>
  <si>
    <t>55853616</t>
  </si>
  <si>
    <t>55905034</t>
  </si>
  <si>
    <t>5347</t>
  </si>
  <si>
    <t>exocyst complex component 1 [Source:HGNC Symbol;Acc:HGNC:30380]</t>
  </si>
  <si>
    <t>ENSG00000091009</t>
  </si>
  <si>
    <t>RBM27</t>
  </si>
  <si>
    <t>146203600</t>
  </si>
  <si>
    <t>146289132</t>
  </si>
  <si>
    <t>RNA binding motif protein 27 [Source:HGNC Symbol;Acc:HGNC:29243]</t>
  </si>
  <si>
    <t>ENSG00000091039</t>
  </si>
  <si>
    <t>OSBPL8</t>
  </si>
  <si>
    <t>76351797</t>
  </si>
  <si>
    <t>76559809</t>
  </si>
  <si>
    <t>9198</t>
  </si>
  <si>
    <t>oxysterol binding protein like 8 [Source:HGNC Symbol;Acc:HGNC:16396]</t>
  </si>
  <si>
    <t>ENSG00000091073</t>
  </si>
  <si>
    <t>DTX2</t>
  </si>
  <si>
    <t>76461676</t>
  </si>
  <si>
    <t>76505995</t>
  </si>
  <si>
    <t>5042</t>
  </si>
  <si>
    <t>deltex E3 ubiquitin ligase 2 [Source:HGNC Symbol;Acc:HGNC:15973]</t>
  </si>
  <si>
    <t>ENSG00000091127</t>
  </si>
  <si>
    <t>PUS7</t>
  </si>
  <si>
    <t>105439661</t>
  </si>
  <si>
    <t>105522267</t>
  </si>
  <si>
    <t>4421</t>
  </si>
  <si>
    <t>pseudouridylate synthase 7 (putative) [Source:HGNC Symbol;Acc:HGNC:26033]</t>
  </si>
  <si>
    <t>ENSG00000091128</t>
  </si>
  <si>
    <t>LAMB4</t>
  </si>
  <si>
    <t>108023548</t>
  </si>
  <si>
    <t>108130356</t>
  </si>
  <si>
    <t>laminin subunit beta 4 [Source:HGNC Symbol;Acc:HGNC:6491]</t>
  </si>
  <si>
    <t>ENSG00000091129</t>
  </si>
  <si>
    <t>NRCAM</t>
  </si>
  <si>
    <t>108147623</t>
  </si>
  <si>
    <t>108456717</t>
  </si>
  <si>
    <t>8193</t>
  </si>
  <si>
    <t>neuronal cell adhesion molecule [Source:HGNC Symbol;Acc:HGNC:7994]</t>
  </si>
  <si>
    <t>ENSG00000091136</t>
  </si>
  <si>
    <t>LAMB1</t>
  </si>
  <si>
    <t>107923799</t>
  </si>
  <si>
    <t>108003255</t>
  </si>
  <si>
    <t>8140</t>
  </si>
  <si>
    <t>laminin subunit beta 1 [Source:HGNC Symbol;Acc:HGNC:6486]</t>
  </si>
  <si>
    <t>ENSG00000091137</t>
  </si>
  <si>
    <t>SLC26A4</t>
  </si>
  <si>
    <t>107660635</t>
  </si>
  <si>
    <t>107717809</t>
  </si>
  <si>
    <t>5800</t>
  </si>
  <si>
    <t>solute carrier family 26 member 4 [Source:HGNC Symbol;Acc:HGNC:8818]</t>
  </si>
  <si>
    <t>ENSG00000091140</t>
  </si>
  <si>
    <t>DLD</t>
  </si>
  <si>
    <t>107890970</t>
  </si>
  <si>
    <t>107931730</t>
  </si>
  <si>
    <t>5299</t>
  </si>
  <si>
    <t>dihydrolipoamide dehydrogenase [Source:HGNC Symbol;Acc:HGNC:2898]</t>
  </si>
  <si>
    <t>ENSG00000091157</t>
  </si>
  <si>
    <t>WDR7</t>
  </si>
  <si>
    <t>56651343</t>
  </si>
  <si>
    <t>57036606</t>
  </si>
  <si>
    <t>15694</t>
  </si>
  <si>
    <t>WD repeat domain 7 [Source:HGNC Symbol;Acc:HGNC:13490]</t>
  </si>
  <si>
    <t>ENSG00000091164</t>
  </si>
  <si>
    <t>TXNL1</t>
  </si>
  <si>
    <t>56597208</t>
  </si>
  <si>
    <t>56651600</t>
  </si>
  <si>
    <t>thioredoxin like 1 [Source:HGNC Symbol;Acc:HGNC:12436]</t>
  </si>
  <si>
    <t>ENSG00000091317</t>
  </si>
  <si>
    <t>CMTM6</t>
  </si>
  <si>
    <t>32481312</t>
  </si>
  <si>
    <t>32503408</t>
  </si>
  <si>
    <t>4413</t>
  </si>
  <si>
    <t>CKLF like MARVEL transmembrane domain containing 6 [Source:HGNC Symbol;Acc:HGNC:19177]</t>
  </si>
  <si>
    <t>ENSG00000091409</t>
  </si>
  <si>
    <t>ITGA6</t>
  </si>
  <si>
    <t>172427354</t>
  </si>
  <si>
    <t>172506282</t>
  </si>
  <si>
    <t>6533</t>
  </si>
  <si>
    <t>integrin subunit alpha 6 [Source:HGNC Symbol;Acc:HGNC:6142]</t>
  </si>
  <si>
    <t>ENSG00000091428</t>
  </si>
  <si>
    <t>RAPGEF4</t>
  </si>
  <si>
    <t>172735274</t>
  </si>
  <si>
    <t>173052893</t>
  </si>
  <si>
    <t>7129</t>
  </si>
  <si>
    <t>Rap guanine nucleotide exchange factor 4 [Source:HGNC Symbol;Acc:HGNC:16626]</t>
  </si>
  <si>
    <t>ENSG00000091436</t>
  </si>
  <si>
    <t>MAP3K20</t>
  </si>
  <si>
    <t>173075435</t>
  </si>
  <si>
    <t>173268010</t>
  </si>
  <si>
    <t>13799</t>
  </si>
  <si>
    <t>mitogen-activated protein kinase kinase kinase 20 [Source:HGNC Symbol;Acc:HGNC:17797]</t>
  </si>
  <si>
    <t>ENSG00000091483</t>
  </si>
  <si>
    <t>FH</t>
  </si>
  <si>
    <t>241497603</t>
  </si>
  <si>
    <t>241519761</t>
  </si>
  <si>
    <t>2142</t>
  </si>
  <si>
    <t>fumarate hydratase [Source:HGNC Symbol;Acc:HGNC:3700]</t>
  </si>
  <si>
    <t>ENSG00000091490</t>
  </si>
  <si>
    <t>SEL1L3</t>
  </si>
  <si>
    <t>25747427</t>
  </si>
  <si>
    <t>25863760</t>
  </si>
  <si>
    <t>SEL1L family member 3 [Source:HGNC Symbol;Acc:HGNC:29108]</t>
  </si>
  <si>
    <t>ENSG00000091527</t>
  </si>
  <si>
    <t>CDV3</t>
  </si>
  <si>
    <t>133573730</t>
  </si>
  <si>
    <t>133590261</t>
  </si>
  <si>
    <t>4367</t>
  </si>
  <si>
    <t>CDV3 homolog [Source:HGNC Symbol;Acc:HGNC:26928]</t>
  </si>
  <si>
    <t>ENSG00000091542</t>
  </si>
  <si>
    <t>ALKBH5</t>
  </si>
  <si>
    <t>18183078</t>
  </si>
  <si>
    <t>18209954</t>
  </si>
  <si>
    <t>3190</t>
  </si>
  <si>
    <t>alkB homolog 5, RNA demethylase [Source:HGNC Symbol;Acc:HGNC:25996]</t>
  </si>
  <si>
    <t>ENSG00000091592</t>
  </si>
  <si>
    <t>NLRP1</t>
  </si>
  <si>
    <t>5499427</t>
  </si>
  <si>
    <t>5619424</t>
  </si>
  <si>
    <t>12808</t>
  </si>
  <si>
    <t>NLR family pyrin domain containing 1 [Source:HGNC Symbol;Acc:HGNC:14374]</t>
  </si>
  <si>
    <t>ENSG00000091640</t>
  </si>
  <si>
    <t>SPAG7</t>
  </si>
  <si>
    <t>4959226</t>
  </si>
  <si>
    <t>4967872</t>
  </si>
  <si>
    <t>2831</t>
  </si>
  <si>
    <t>sperm associated antigen 7 [Source:HGNC Symbol;Acc:HGNC:11216]</t>
  </si>
  <si>
    <t>ENSG00000091651</t>
  </si>
  <si>
    <t>ORC6</t>
  </si>
  <si>
    <t>46689643</t>
  </si>
  <si>
    <t>46698394</t>
  </si>
  <si>
    <t>4309</t>
  </si>
  <si>
    <t>origin recognition complex subunit 6 [Source:HGNC Symbol;Acc:HGNC:17151]</t>
  </si>
  <si>
    <t>ENSG00000091732</t>
  </si>
  <si>
    <t>ZC3HC1</t>
  </si>
  <si>
    <t>130018286</t>
  </si>
  <si>
    <t>130051451</t>
  </si>
  <si>
    <t>3011</t>
  </si>
  <si>
    <t>zinc finger C3HC-type containing 1 [Source:HGNC Symbol;Acc:HGNC:29913]</t>
  </si>
  <si>
    <t>ENSG00000091844</t>
  </si>
  <si>
    <t>RGS17</t>
  </si>
  <si>
    <t>153004459</t>
  </si>
  <si>
    <t>153131249</t>
  </si>
  <si>
    <t>7899</t>
  </si>
  <si>
    <t>regulator of G-protein signaling 17 [Source:HGNC Symbol;Acc:HGNC:14088]</t>
  </si>
  <si>
    <t>ENSG00000091879</t>
  </si>
  <si>
    <t>ANGPT2</t>
  </si>
  <si>
    <t>6499651</t>
  </si>
  <si>
    <t>6563409</t>
  </si>
  <si>
    <t>6775</t>
  </si>
  <si>
    <t>angiopoietin 2 [Source:HGNC Symbol;Acc:HGNC:485]</t>
  </si>
  <si>
    <t>ENSG00000091947</t>
  </si>
  <si>
    <t>TMEM101</t>
  </si>
  <si>
    <t>44011188</t>
  </si>
  <si>
    <t>44023946</t>
  </si>
  <si>
    <t>transmembrane protein 101 [Source:HGNC Symbol;Acc:HGNC:28653]</t>
  </si>
  <si>
    <t>ENSG00000091972</t>
  </si>
  <si>
    <t>CD200</t>
  </si>
  <si>
    <t>112332347</t>
  </si>
  <si>
    <t>112362812</t>
  </si>
  <si>
    <t>2991</t>
  </si>
  <si>
    <t>CD200 molecule [Source:HGNC Symbol;Acc:HGNC:7203]</t>
  </si>
  <si>
    <t>ENSG00000091986</t>
  </si>
  <si>
    <t>CCDC80</t>
  </si>
  <si>
    <t>112596794</t>
  </si>
  <si>
    <t>112649530</t>
  </si>
  <si>
    <t>13071</t>
  </si>
  <si>
    <t>coiled-coil domain containing 80 [Source:HGNC Symbol;Acc:HGNC:30649]</t>
  </si>
  <si>
    <t>ENSG00000092010</t>
  </si>
  <si>
    <t>PSME1</t>
  </si>
  <si>
    <t>24136158</t>
  </si>
  <si>
    <t>24138967</t>
  </si>
  <si>
    <t>proteasome activator subunit 1 [Source:HGNC Symbol;Acc:HGNC:9568]</t>
  </si>
  <si>
    <t>ENSG00000092020</t>
  </si>
  <si>
    <t>PPP2R3C</t>
  </si>
  <si>
    <t>35085467</t>
  </si>
  <si>
    <t>35122517</t>
  </si>
  <si>
    <t>3863</t>
  </si>
  <si>
    <t>protein phosphatase 2 regulatory subunit B''gamma [Source:HGNC Symbol;Acc:HGNC:17485]</t>
  </si>
  <si>
    <t>ENSG00000092036</t>
  </si>
  <si>
    <t>HAUS4</t>
  </si>
  <si>
    <t>22946228</t>
  </si>
  <si>
    <t>22957161</t>
  </si>
  <si>
    <t>2539</t>
  </si>
  <si>
    <t>HAUS augmin like complex subunit 4 [Source:HGNC Symbol;Acc:HGNC:20163]</t>
  </si>
  <si>
    <t>ENSG00000092068</t>
  </si>
  <si>
    <t>SLC7A8</t>
  </si>
  <si>
    <t>23125295</t>
  </si>
  <si>
    <t>23183674</t>
  </si>
  <si>
    <t>5991</t>
  </si>
  <si>
    <t>solute carrier family 7 member 8 [Source:HGNC Symbol;Acc:HGNC:11066]</t>
  </si>
  <si>
    <t>ENSG00000092094</t>
  </si>
  <si>
    <t>OSGEP</t>
  </si>
  <si>
    <t>20446411</t>
  </si>
  <si>
    <t>20455105</t>
  </si>
  <si>
    <t>5037</t>
  </si>
  <si>
    <t>O-sialoglycoprotein endopeptidase [Source:HGNC Symbol;Acc:HGNC:18028]</t>
  </si>
  <si>
    <t>ENSG00000092096</t>
  </si>
  <si>
    <t>SLC22A17</t>
  </si>
  <si>
    <t>23346306</t>
  </si>
  <si>
    <t>23352912</t>
  </si>
  <si>
    <t>4278</t>
  </si>
  <si>
    <t>solute carrier family 22 member 17 [Source:HGNC Symbol;Acc:HGNC:23095]</t>
  </si>
  <si>
    <t>ENSG00000092098</t>
  </si>
  <si>
    <t>RNF31</t>
  </si>
  <si>
    <t>24146683</t>
  </si>
  <si>
    <t>24160661</t>
  </si>
  <si>
    <t>4982</t>
  </si>
  <si>
    <t>ring finger protein 31 [Source:HGNC Symbol;Acc:HGNC:16031]</t>
  </si>
  <si>
    <t>ENSG00000092108</t>
  </si>
  <si>
    <t>SCFD1</t>
  </si>
  <si>
    <t>30622112</t>
  </si>
  <si>
    <t>30735812</t>
  </si>
  <si>
    <t>6571</t>
  </si>
  <si>
    <t>sec1 family domain containing 1 [Source:HGNC Symbol;Acc:HGNC:20726]</t>
  </si>
  <si>
    <t>ENSG00000092140</t>
  </si>
  <si>
    <t>G2E3</t>
  </si>
  <si>
    <t>30559123</t>
  </si>
  <si>
    <t>30620063</t>
  </si>
  <si>
    <t>9237</t>
  </si>
  <si>
    <t>G2/M-phase specific E3 ubiquitin protein ligase [Source:HGNC Symbol;Acc:HGNC:20338]</t>
  </si>
  <si>
    <t>ENSG00000092148</t>
  </si>
  <si>
    <t>HECTD1</t>
  </si>
  <si>
    <t>31100112</t>
  </si>
  <si>
    <t>31207804</t>
  </si>
  <si>
    <t>12557</t>
  </si>
  <si>
    <t>HECT domain E3 ubiquitin protein ligase 1 [Source:HGNC Symbol;Acc:HGNC:20157]</t>
  </si>
  <si>
    <t>ENSG00000092199</t>
  </si>
  <si>
    <t>HNRNPC</t>
  </si>
  <si>
    <t>21209136</t>
  </si>
  <si>
    <t>21269494</t>
  </si>
  <si>
    <t>7309</t>
  </si>
  <si>
    <t>heterogeneous nuclear ribonucleoprotein C (C1/C2) [Source:HGNC Symbol;Acc:HGNC:5035]</t>
  </si>
  <si>
    <t>ENSG00000092201</t>
  </si>
  <si>
    <t>SUPT16H</t>
  </si>
  <si>
    <t>21351472</t>
  </si>
  <si>
    <t>21384266</t>
  </si>
  <si>
    <t>7151</t>
  </si>
  <si>
    <t>SPT16 homolog, facilitates chromatin remodeling subunit [Source:HGNC Symbol;Acc:HGNC:11465]</t>
  </si>
  <si>
    <t>ENSG00000092203</t>
  </si>
  <si>
    <t>TOX4</t>
  </si>
  <si>
    <t>21476597</t>
  </si>
  <si>
    <t>21499175</t>
  </si>
  <si>
    <t>7091</t>
  </si>
  <si>
    <t>TOX high mobility group box family member 4 [Source:HGNC Symbol;Acc:HGNC:20161]</t>
  </si>
  <si>
    <t>ENSG00000092208</t>
  </si>
  <si>
    <t>GEMIN2</t>
  </si>
  <si>
    <t>39114223</t>
  </si>
  <si>
    <t>39136973</t>
  </si>
  <si>
    <t>2532</t>
  </si>
  <si>
    <t>gem nuclear organelle associated protein 2 [Source:HGNC Symbol;Acc:HGNC:10884]</t>
  </si>
  <si>
    <t>ENSG00000092330</t>
  </si>
  <si>
    <t>TINF2</t>
  </si>
  <si>
    <t>24239643</t>
  </si>
  <si>
    <t>24242674</t>
  </si>
  <si>
    <t>2712</t>
  </si>
  <si>
    <t>TERF1 interacting nuclear factor 2 [Source:HGNC Symbol;Acc:HGNC:11824]</t>
  </si>
  <si>
    <t>ENSG00000092421</t>
  </si>
  <si>
    <t>SEMA6A</t>
  </si>
  <si>
    <t>116443616</t>
  </si>
  <si>
    <t>116574934</t>
  </si>
  <si>
    <t>10956</t>
  </si>
  <si>
    <t>semaphorin 6A [Source:HGNC Symbol;Acc:HGNC:10738]</t>
  </si>
  <si>
    <t>ENSG00000092439</t>
  </si>
  <si>
    <t>TRPM7</t>
  </si>
  <si>
    <t>50552473</t>
  </si>
  <si>
    <t>50686815</t>
  </si>
  <si>
    <t>12333</t>
  </si>
  <si>
    <t>transient receptor potential cation channel subfamily M member 7 [Source:HGNC Symbol;Acc:HGNC:17994]</t>
  </si>
  <si>
    <t>ENSG00000092445</t>
  </si>
  <si>
    <t>TYRO3</t>
  </si>
  <si>
    <t>41557675</t>
  </si>
  <si>
    <t>41583586</t>
  </si>
  <si>
    <t>10945</t>
  </si>
  <si>
    <t>TYRO3 protein tyrosine kinase [Source:HGNC Symbol;Acc:HGNC:12446]</t>
  </si>
  <si>
    <t>ENSG00000092470</t>
  </si>
  <si>
    <t>WDR76</t>
  </si>
  <si>
    <t>43826963</t>
  </si>
  <si>
    <t>43868419</t>
  </si>
  <si>
    <t>WD repeat domain 76 [Source:HGNC Symbol;Acc:HGNC:25773]</t>
  </si>
  <si>
    <t>ENSG00000092531</t>
  </si>
  <si>
    <t>SNAP23</t>
  </si>
  <si>
    <t>42491233</t>
  </si>
  <si>
    <t>42545356</t>
  </si>
  <si>
    <t>5900</t>
  </si>
  <si>
    <t>synaptosome associated protein 23 [Source:HGNC Symbol;Acc:HGNC:11131]</t>
  </si>
  <si>
    <t>ENSG00000092621</t>
  </si>
  <si>
    <t>PHGDH</t>
  </si>
  <si>
    <t>119659798</t>
  </si>
  <si>
    <t>119744215</t>
  </si>
  <si>
    <t>5622</t>
  </si>
  <si>
    <t>phosphoglycerate dehydrogenase [Source:HGNC Symbol;Acc:HGNC:8923]</t>
  </si>
  <si>
    <t>ENSG00000092820</t>
  </si>
  <si>
    <t>EZR</t>
  </si>
  <si>
    <t>158765741</t>
  </si>
  <si>
    <t>158819412</t>
  </si>
  <si>
    <t>3342</t>
  </si>
  <si>
    <t>ezrin [Source:HGNC Symbol;Acc:HGNC:12691]</t>
  </si>
  <si>
    <t>ENSG00000092841</t>
  </si>
  <si>
    <t>MYL6</t>
  </si>
  <si>
    <t>56158161</t>
  </si>
  <si>
    <t>56163496</t>
  </si>
  <si>
    <t>4609</t>
  </si>
  <si>
    <t>myosin light chain 6 [Source:HGNC Symbol;Acc:HGNC:7587]</t>
  </si>
  <si>
    <t>ENSG00000092847</t>
  </si>
  <si>
    <t>AGO1</t>
  </si>
  <si>
    <t>35869808</t>
  </si>
  <si>
    <t>35930528</t>
  </si>
  <si>
    <t>13886</t>
  </si>
  <si>
    <t>argonaute 1, RISC catalytic component [Source:HGNC Symbol;Acc:HGNC:3262]</t>
  </si>
  <si>
    <t>ENSG00000092853</t>
  </si>
  <si>
    <t>CLSPN</t>
  </si>
  <si>
    <t>35720218</t>
  </si>
  <si>
    <t>35769967</t>
  </si>
  <si>
    <t>claspin [Source:HGNC Symbol;Acc:HGNC:19715]</t>
  </si>
  <si>
    <t>ENSG00000092871</t>
  </si>
  <si>
    <t>RFFL</t>
  </si>
  <si>
    <t>35005990</t>
  </si>
  <si>
    <t>35089319</t>
  </si>
  <si>
    <t>ring finger and FYVE like domain containing E3 ubiquitin protein ligase [Source:HGNC Symbol;Acc:HGNC:24821]</t>
  </si>
  <si>
    <t>ENSG00000092929</t>
  </si>
  <si>
    <t>UNC13D</t>
  </si>
  <si>
    <t>75827225</t>
  </si>
  <si>
    <t>75844717</t>
  </si>
  <si>
    <t>7752</t>
  </si>
  <si>
    <t>unc-13 homolog D [Source:HGNC Symbol;Acc:HGNC:23147]</t>
  </si>
  <si>
    <t>ENSG00000092931</t>
  </si>
  <si>
    <t>MFSD11</t>
  </si>
  <si>
    <t>76735865</t>
  </si>
  <si>
    <t>76781449</t>
  </si>
  <si>
    <t>6587</t>
  </si>
  <si>
    <t>major facilitator superfamily domain containing 11 [Source:HGNC Symbol;Acc:HGNC:25458]</t>
  </si>
  <si>
    <t>ENSG00000092964</t>
  </si>
  <si>
    <t>DPYSL2</t>
  </si>
  <si>
    <t>26514022</t>
  </si>
  <si>
    <t>26658178</t>
  </si>
  <si>
    <t>7305</t>
  </si>
  <si>
    <t>dihydropyrimidinase like 2 [Source:HGNC Symbol;Acc:HGNC:3014]</t>
  </si>
  <si>
    <t>ENSG00000092969</t>
  </si>
  <si>
    <t>TGFB2</t>
  </si>
  <si>
    <t>218346235</t>
  </si>
  <si>
    <t>218444619</t>
  </si>
  <si>
    <t>5151</t>
  </si>
  <si>
    <t>transforming growth factor beta 2 [Source:HGNC Symbol;Acc:HGNC:11768]</t>
  </si>
  <si>
    <t>ENSG00000092978</t>
  </si>
  <si>
    <t>GPATCH2</t>
  </si>
  <si>
    <t>217426992</t>
  </si>
  <si>
    <t>217631082</t>
  </si>
  <si>
    <t>G-patch domain containing 2 [Source:HGNC Symbol;Acc:HGNC:25499]</t>
  </si>
  <si>
    <t>ENSG00000093000</t>
  </si>
  <si>
    <t>NUP50</t>
  </si>
  <si>
    <t>45163841</t>
  </si>
  <si>
    <t>45188015</t>
  </si>
  <si>
    <t>8318</t>
  </si>
  <si>
    <t>nucleoporin 50 [Source:HGNC Symbol;Acc:HGNC:8065]</t>
  </si>
  <si>
    <t>ENSG00000093009</t>
  </si>
  <si>
    <t>CDC45</t>
  </si>
  <si>
    <t>19479459</t>
  </si>
  <si>
    <t>19520612</t>
  </si>
  <si>
    <t>2846</t>
  </si>
  <si>
    <t>cell division cycle 45 [Source:HGNC Symbol;Acc:HGNC:1739]</t>
  </si>
  <si>
    <t>ENSG00000093010</t>
  </si>
  <si>
    <t>COMT</t>
  </si>
  <si>
    <t>19941607</t>
  </si>
  <si>
    <t>19969975</t>
  </si>
  <si>
    <t>5195</t>
  </si>
  <si>
    <t>catechol-O-methyltransferase [Source:HGNC Symbol;Acc:HGNC:2228]</t>
  </si>
  <si>
    <t>ENSG00000093072</t>
  </si>
  <si>
    <t>CECR1</t>
  </si>
  <si>
    <t>17178790</t>
  </si>
  <si>
    <t>17221989</t>
  </si>
  <si>
    <t>cat eye syndrome chromosome region, candidate 1 [Source:HGNC Symbol;Acc:HGNC:1839]</t>
  </si>
  <si>
    <t>ENSG00000093144</t>
  </si>
  <si>
    <t>ECHDC1</t>
  </si>
  <si>
    <t>127288710</t>
  </si>
  <si>
    <t>127343609</t>
  </si>
  <si>
    <t>5678</t>
  </si>
  <si>
    <t>ethylmalonyl-CoA decarboxylase 1 [Source:HGNC Symbol;Acc:HGNC:21489]</t>
  </si>
  <si>
    <t>ENSG00000093167</t>
  </si>
  <si>
    <t>LRRFIP2</t>
  </si>
  <si>
    <t>37052656</t>
  </si>
  <si>
    <t>37183689</t>
  </si>
  <si>
    <t>10644</t>
  </si>
  <si>
    <t>LRR binding FLII interacting protein 2 [Source:HGNC Symbol;Acc:HGNC:6703]</t>
  </si>
  <si>
    <t>ENSG00000093183</t>
  </si>
  <si>
    <t>SEC22C</t>
  </si>
  <si>
    <t>42547969</t>
  </si>
  <si>
    <t>42601080</t>
  </si>
  <si>
    <t>SEC22 homolog C, vesicle trafficking protein [Source:HGNC Symbol;Acc:HGNC:16828]</t>
  </si>
  <si>
    <t>ENSG00000093217</t>
  </si>
  <si>
    <t>XYLB</t>
  </si>
  <si>
    <t>38346760</t>
  </si>
  <si>
    <t>38421348</t>
  </si>
  <si>
    <t>5343</t>
  </si>
  <si>
    <t>xylulokinase [Source:HGNC Symbol;Acc:HGNC:12839]</t>
  </si>
  <si>
    <t>ENSG00000094631</t>
  </si>
  <si>
    <t>HDAC6</t>
  </si>
  <si>
    <t>48801377</t>
  </si>
  <si>
    <t>48824982</t>
  </si>
  <si>
    <t>10412</t>
  </si>
  <si>
    <t>histone deacetylase 6 [Source:HGNC Symbol;Acc:HGNC:14064]</t>
  </si>
  <si>
    <t>ENSG00000094804</t>
  </si>
  <si>
    <t>CDC6</t>
  </si>
  <si>
    <t>40287633</t>
  </si>
  <si>
    <t>40304657</t>
  </si>
  <si>
    <t>5120</t>
  </si>
  <si>
    <t>cell division cycle 6 [Source:HGNC Symbol;Acc:HGNC:1744]</t>
  </si>
  <si>
    <t>ENSG00000094841</t>
  </si>
  <si>
    <t>UPRT</t>
  </si>
  <si>
    <t>75274085</t>
  </si>
  <si>
    <t>75304600</t>
  </si>
  <si>
    <t>2825</t>
  </si>
  <si>
    <t>uracil phosphoribosyltransferase homolog [Source:HGNC Symbol;Acc:HGNC:28334]</t>
  </si>
  <si>
    <t>ENSG00000094880</t>
  </si>
  <si>
    <t>CDC23</t>
  </si>
  <si>
    <t>138187648</t>
  </si>
  <si>
    <t>138213343</t>
  </si>
  <si>
    <t>4618</t>
  </si>
  <si>
    <t>cell division cycle 23 [Source:HGNC Symbol;Acc:HGNC:1724]</t>
  </si>
  <si>
    <t>ENSG00000094914</t>
  </si>
  <si>
    <t>AAAS</t>
  </si>
  <si>
    <t>53307456</t>
  </si>
  <si>
    <t>53324864</t>
  </si>
  <si>
    <t>4138</t>
  </si>
  <si>
    <t>aladin WD repeat nucleoporin [Source:HGNC Symbol;Acc:HGNC:13666]</t>
  </si>
  <si>
    <t>ENSG00000094916</t>
  </si>
  <si>
    <t>CBX5</t>
  </si>
  <si>
    <t>54230940</t>
  </si>
  <si>
    <t>54280133</t>
  </si>
  <si>
    <t>15040</t>
  </si>
  <si>
    <t>chromobox 5 [Source:HGNC Symbol;Acc:HGNC:1555]</t>
  </si>
  <si>
    <t>ENSG00000094975</t>
  </si>
  <si>
    <t>SUCO</t>
  </si>
  <si>
    <t>172532349</t>
  </si>
  <si>
    <t>172611833</t>
  </si>
  <si>
    <t>7894</t>
  </si>
  <si>
    <t>SUN domain containing ossification factor [Source:HGNC Symbol;Acc:HGNC:1240]</t>
  </si>
  <si>
    <t>ENSG00000095002</t>
  </si>
  <si>
    <t>MSH2</t>
  </si>
  <si>
    <t>47402969</t>
  </si>
  <si>
    <t>47562311</t>
  </si>
  <si>
    <t>4552</t>
  </si>
  <si>
    <t>mutS homolog 2 [Source:HGNC Symbol;Acc:HGNC:7325]</t>
  </si>
  <si>
    <t>ENSG00000095015</t>
  </si>
  <si>
    <t>MAP3K1</t>
  </si>
  <si>
    <t>56815574</t>
  </si>
  <si>
    <t>56896152</t>
  </si>
  <si>
    <t>7716</t>
  </si>
  <si>
    <t>mitogen-activated protein kinase kinase kinase 1 [Source:HGNC Symbol;Acc:HGNC:6848]</t>
  </si>
  <si>
    <t>ENSG00000095059</t>
  </si>
  <si>
    <t>DHPS</t>
  </si>
  <si>
    <t>12675717</t>
  </si>
  <si>
    <t>12681902</t>
  </si>
  <si>
    <t>3006</t>
  </si>
  <si>
    <t>deoxyhypusine synthase [Source:HGNC Symbol;Acc:HGNC:2869]</t>
  </si>
  <si>
    <t>ENSG00000095066</t>
  </si>
  <si>
    <t>HOOK2</t>
  </si>
  <si>
    <t>12763003</t>
  </si>
  <si>
    <t>12872740</t>
  </si>
  <si>
    <t>5950</t>
  </si>
  <si>
    <t>hook microtubule tethering protein 2 [Source:HGNC Symbol;Acc:HGNC:19885]</t>
  </si>
  <si>
    <t>ENSG00000095139</t>
  </si>
  <si>
    <t>ARCN1</t>
  </si>
  <si>
    <t>118572390</t>
  </si>
  <si>
    <t>118603033</t>
  </si>
  <si>
    <t>archain 1 [Source:HGNC Symbol;Acc:HGNC:649]</t>
  </si>
  <si>
    <t>ENSG00000095203</t>
  </si>
  <si>
    <t>EPB41L4B</t>
  </si>
  <si>
    <t>109171975</t>
  </si>
  <si>
    <t>109320964</t>
  </si>
  <si>
    <t>7879</t>
  </si>
  <si>
    <t>erythrocyte membrane protein band 4.1 like 4B [Source:HGNC Symbol;Acc:HGNC:19818]</t>
  </si>
  <si>
    <t>ENSG00000095209</t>
  </si>
  <si>
    <t>TMEM38B</t>
  </si>
  <si>
    <t>105694544</t>
  </si>
  <si>
    <t>105776612</t>
  </si>
  <si>
    <t>4511</t>
  </si>
  <si>
    <t>transmembrane protein 38B [Source:HGNC Symbol;Acc:HGNC:25535]</t>
  </si>
  <si>
    <t>ENSG00000095261</t>
  </si>
  <si>
    <t>PSMD5</t>
  </si>
  <si>
    <t>120815496</t>
  </si>
  <si>
    <t>120842984</t>
  </si>
  <si>
    <t>proteasome 26S subunit, non-ATPase 5 [Source:HGNC Symbol;Acc:HGNC:9563]</t>
  </si>
  <si>
    <t>ENSG00000095303</t>
  </si>
  <si>
    <t>PTGS1</t>
  </si>
  <si>
    <t>122370530</t>
  </si>
  <si>
    <t>122395703</t>
  </si>
  <si>
    <t>5790</t>
  </si>
  <si>
    <t>prostaglandin-endoperoxide synthase 1 [Source:HGNC Symbol;Acc:HGNC:9604]</t>
  </si>
  <si>
    <t>ENSG00000095319</t>
  </si>
  <si>
    <t>NUP188</t>
  </si>
  <si>
    <t>128947699</t>
  </si>
  <si>
    <t>129007096</t>
  </si>
  <si>
    <t>8041</t>
  </si>
  <si>
    <t>nucleoporin 188 [Source:HGNC Symbol;Acc:HGNC:17859]</t>
  </si>
  <si>
    <t>ENSG00000095321</t>
  </si>
  <si>
    <t>CRAT</t>
  </si>
  <si>
    <t>129094810</t>
  </si>
  <si>
    <t>129111189</t>
  </si>
  <si>
    <t>3803</t>
  </si>
  <si>
    <t>carnitine O-acetyltransferase [Source:HGNC Symbol;Acc:HGNC:2342]</t>
  </si>
  <si>
    <t>ENSG00000095370</t>
  </si>
  <si>
    <t>SH2D3C</t>
  </si>
  <si>
    <t>127738317</t>
  </si>
  <si>
    <t>127778741</t>
  </si>
  <si>
    <t>4659</t>
  </si>
  <si>
    <t>SH2 domain containing 3C [Source:HGNC Symbol;Acc:HGNC:16884]</t>
  </si>
  <si>
    <t>ENSG00000095380</t>
  </si>
  <si>
    <t>NANS</t>
  </si>
  <si>
    <t>98056739</t>
  </si>
  <si>
    <t>98083075</t>
  </si>
  <si>
    <t>N-acetylneuraminate synthase [Source:HGNC Symbol;Acc:HGNC:19237]</t>
  </si>
  <si>
    <t>ENSG00000095383</t>
  </si>
  <si>
    <t>TBC1D2</t>
  </si>
  <si>
    <t>98198999</t>
  </si>
  <si>
    <t>98255721</t>
  </si>
  <si>
    <t>3681</t>
  </si>
  <si>
    <t>TBC1 domain family member 2 [Source:HGNC Symbol;Acc:HGNC:18026]</t>
  </si>
  <si>
    <t>ENSG00000095397</t>
  </si>
  <si>
    <t>WHRN</t>
  </si>
  <si>
    <t>114402080</t>
  </si>
  <si>
    <t>114505450</t>
  </si>
  <si>
    <t>5542</t>
  </si>
  <si>
    <t>whirlin [Source:HGNC Symbol;Acc:HGNC:16361]</t>
  </si>
  <si>
    <t>ENSG00000095485</t>
  </si>
  <si>
    <t>CWF19L1</t>
  </si>
  <si>
    <t>100232298</t>
  </si>
  <si>
    <t>100267680</t>
  </si>
  <si>
    <t>3985</t>
  </si>
  <si>
    <t>CWF19-like 1, cell cycle control (S. pombe) [Source:HGNC Symbol;Acc:HGNC:25613]</t>
  </si>
  <si>
    <t>ENSG00000095539</t>
  </si>
  <si>
    <t>SEMA4G</t>
  </si>
  <si>
    <t>100969518</t>
  </si>
  <si>
    <t>100985871</t>
  </si>
  <si>
    <t>5253</t>
  </si>
  <si>
    <t>semaphorin 4G [Source:HGNC Symbol;Acc:HGNC:10735]</t>
  </si>
  <si>
    <t>ENSG00000095564</t>
  </si>
  <si>
    <t>BTAF1</t>
  </si>
  <si>
    <t>91923769</t>
  </si>
  <si>
    <t>92030325</t>
  </si>
  <si>
    <t>7582</t>
  </si>
  <si>
    <t>B-TFIID TATA-box binding protein associated factor 1 [Source:HGNC Symbol;Acc:HGNC:17307]</t>
  </si>
  <si>
    <t>ENSG00000095574</t>
  </si>
  <si>
    <t>IKZF5</t>
  </si>
  <si>
    <t>122990806</t>
  </si>
  <si>
    <t>123008817</t>
  </si>
  <si>
    <t>4934</t>
  </si>
  <si>
    <t>IKAROS family zinc finger 5 [Source:HGNC Symbol;Acc:HGNC:14283]</t>
  </si>
  <si>
    <t>ENSG00000095637</t>
  </si>
  <si>
    <t>SORBS1</t>
  </si>
  <si>
    <t>95311771</t>
  </si>
  <si>
    <t>95561414</t>
  </si>
  <si>
    <t>10819</t>
  </si>
  <si>
    <t>sorbin and SH3 domain containing 1 [Source:HGNC Symbol;Acc:HGNC:14565]</t>
  </si>
  <si>
    <t>ENSG00000095713</t>
  </si>
  <si>
    <t>CRTAC1</t>
  </si>
  <si>
    <t>97865000</t>
  </si>
  <si>
    <t>98030828</t>
  </si>
  <si>
    <t>3553</t>
  </si>
  <si>
    <t>cartilage acidic protein 1 [Source:HGNC Symbol;Acc:HGNC:14882]</t>
  </si>
  <si>
    <t>ENSG00000095739</t>
  </si>
  <si>
    <t>BAMBI</t>
  </si>
  <si>
    <t>28677342</t>
  </si>
  <si>
    <t>28682939</t>
  </si>
  <si>
    <t>2314</t>
  </si>
  <si>
    <t>BMP and activin membrane bound inhibitor [Source:HGNC Symbol;Acc:HGNC:30251]</t>
  </si>
  <si>
    <t>ENSG00000095752</t>
  </si>
  <si>
    <t>IL11</t>
  </si>
  <si>
    <t>55364389</t>
  </si>
  <si>
    <t>55370463</t>
  </si>
  <si>
    <t>2671</t>
  </si>
  <si>
    <t>interleukin 11 [Source:HGNC Symbol;Acc:HGNC:5966]</t>
  </si>
  <si>
    <t>ENSG00000095787</t>
  </si>
  <si>
    <t>WAC</t>
  </si>
  <si>
    <t>28532493</t>
  </si>
  <si>
    <t>28623112</t>
  </si>
  <si>
    <t>12188</t>
  </si>
  <si>
    <t>WW domain containing adaptor with coiled-coil [Source:HGNC Symbol;Acc:HGNC:17327]</t>
  </si>
  <si>
    <t>ENSG00000095794</t>
  </si>
  <si>
    <t>CREM</t>
  </si>
  <si>
    <t>35126791</t>
  </si>
  <si>
    <t>35212958</t>
  </si>
  <si>
    <t>5699</t>
  </si>
  <si>
    <t>cAMP responsive element modulator [Source:HGNC Symbol;Acc:HGNC:2352]</t>
  </si>
  <si>
    <t>ENSG00000095906</t>
  </si>
  <si>
    <t>NUBP2</t>
  </si>
  <si>
    <t>1782901</t>
  </si>
  <si>
    <t>1789191</t>
  </si>
  <si>
    <t>4983</t>
  </si>
  <si>
    <t>nucleotide binding protein 2 [Source:HGNC Symbol;Acc:HGNC:8042]</t>
  </si>
  <si>
    <t>ENSG00000095951</t>
  </si>
  <si>
    <t>HIVEP1</t>
  </si>
  <si>
    <t>12008762</t>
  </si>
  <si>
    <t>12164999</t>
  </si>
  <si>
    <t>10979</t>
  </si>
  <si>
    <t>human immunodeficiency virus type I enhancer binding protein 1 [Source:HGNC Symbol;Acc:HGNC:4920]</t>
  </si>
  <si>
    <t>ENSG00000096060</t>
  </si>
  <si>
    <t>FKBP5</t>
  </si>
  <si>
    <t>35573585</t>
  </si>
  <si>
    <t>35728583</t>
  </si>
  <si>
    <t>10628</t>
  </si>
  <si>
    <t>FK506 binding protein 5 [Source:HGNC Symbol;Acc:HGNC:3721]</t>
  </si>
  <si>
    <t>ENSG00000096063</t>
  </si>
  <si>
    <t>SRPK1</t>
  </si>
  <si>
    <t>35832966</t>
  </si>
  <si>
    <t>35921342</t>
  </si>
  <si>
    <t>6692</t>
  </si>
  <si>
    <t>SRSF protein kinase 1 [Source:HGNC Symbol;Acc:HGNC:11305]</t>
  </si>
  <si>
    <t>ENSG00000096070</t>
  </si>
  <si>
    <t>BRPF3</t>
  </si>
  <si>
    <t>36196744</t>
  </si>
  <si>
    <t>36232790</t>
  </si>
  <si>
    <t>6613</t>
  </si>
  <si>
    <t>bromodomain and PHD finger containing 3 [Source:HGNC Symbol;Acc:HGNC:14256]</t>
  </si>
  <si>
    <t>ENSG00000096080</t>
  </si>
  <si>
    <t>MRPS18A</t>
  </si>
  <si>
    <t>43671303</t>
  </si>
  <si>
    <t>43687791</t>
  </si>
  <si>
    <t>1284</t>
  </si>
  <si>
    <t>mitochondrial ribosomal protein S18A [Source:HGNC Symbol;Acc:HGNC:14515]</t>
  </si>
  <si>
    <t>ENSG00000096092</t>
  </si>
  <si>
    <t>TMEM14A</t>
  </si>
  <si>
    <t>52671109</t>
  </si>
  <si>
    <t>52686588</t>
  </si>
  <si>
    <t>992</t>
  </si>
  <si>
    <t>transmembrane protein 14A [Source:HGNC Symbol;Acc:HGNC:21076]</t>
  </si>
  <si>
    <t>ENSG00000096093</t>
  </si>
  <si>
    <t>EFHC1</t>
  </si>
  <si>
    <t>52362123</t>
  </si>
  <si>
    <t>52529886</t>
  </si>
  <si>
    <t>22736</t>
  </si>
  <si>
    <t>EF-hand domain containing 1 [Source:HGNC Symbol;Acc:HGNC:16406]</t>
  </si>
  <si>
    <t>ENSG00000096384</t>
  </si>
  <si>
    <t>HSP90AB1</t>
  </si>
  <si>
    <t>44246166</t>
  </si>
  <si>
    <t>44253888</t>
  </si>
  <si>
    <t>heat shock protein 90 alpha family class B member 1 [Source:HGNC Symbol;Acc:HGNC:5258]</t>
  </si>
  <si>
    <t>ENSG00000096401</t>
  </si>
  <si>
    <t>CDC5L</t>
  </si>
  <si>
    <t>44387525</t>
  </si>
  <si>
    <t>44450426</t>
  </si>
  <si>
    <t>6423</t>
  </si>
  <si>
    <t>cell division cycle 5 like [Source:HGNC Symbol;Acc:HGNC:1743]</t>
  </si>
  <si>
    <t>ENSG00000096433</t>
  </si>
  <si>
    <t>ITPR3</t>
  </si>
  <si>
    <t>33620365</t>
  </si>
  <si>
    <t>33696574</t>
  </si>
  <si>
    <t>59</t>
  </si>
  <si>
    <t>9870</t>
  </si>
  <si>
    <t>inositol 1,4,5-trisphosphate receptor type 3 [Source:HGNC Symbol;Acc:HGNC:6182]</t>
  </si>
  <si>
    <t>ENSG00000096654</t>
  </si>
  <si>
    <t>ZNF184</t>
  </si>
  <si>
    <t>27450743</t>
  </si>
  <si>
    <t>27473118</t>
  </si>
  <si>
    <t>3122</t>
  </si>
  <si>
    <t>zinc finger protein 184 [Source:HGNC Symbol;Acc:HGNC:12975]</t>
  </si>
  <si>
    <t>ENSG00000096696</t>
  </si>
  <si>
    <t>DSP</t>
  </si>
  <si>
    <t>7541575</t>
  </si>
  <si>
    <t>7586717</t>
  </si>
  <si>
    <t>10093</t>
  </si>
  <si>
    <t>desmoplakin [Source:HGNC Symbol;Acc:HGNC:3052]</t>
  </si>
  <si>
    <t>ENSG00000096717</t>
  </si>
  <si>
    <t>SIRT1</t>
  </si>
  <si>
    <t>67884669</t>
  </si>
  <si>
    <t>67918390</t>
  </si>
  <si>
    <t>4551</t>
  </si>
  <si>
    <t>sirtuin 1 [Source:HGNC Symbol;Acc:HGNC:14929]</t>
  </si>
  <si>
    <t>ENSG00000096746</t>
  </si>
  <si>
    <t>HNRNPH3</t>
  </si>
  <si>
    <t>68331174</t>
  </si>
  <si>
    <t>68343191</t>
  </si>
  <si>
    <t>5373</t>
  </si>
  <si>
    <t>heterogeneous nuclear ribonucleoprotein H3 [Source:HGNC Symbol;Acc:HGNC:5043]</t>
  </si>
  <si>
    <t>ENSG00000096872</t>
  </si>
  <si>
    <t>IFT74</t>
  </si>
  <si>
    <t>26947039</t>
  </si>
  <si>
    <t>27062930</t>
  </si>
  <si>
    <t>3755</t>
  </si>
  <si>
    <t>intraflagellar transport 74 [Source:HGNC Symbol;Acc:HGNC:21424]</t>
  </si>
  <si>
    <t>ENSG00000096968</t>
  </si>
  <si>
    <t>JAK2</t>
  </si>
  <si>
    <t>4984390</t>
  </si>
  <si>
    <t>5128183</t>
  </si>
  <si>
    <t>6170</t>
  </si>
  <si>
    <t>Janus kinase 2 [Source:HGNC Symbol;Acc:HGNC:6192]</t>
  </si>
  <si>
    <t>ENSG00000097007</t>
  </si>
  <si>
    <t>ABL1</t>
  </si>
  <si>
    <t>130713946</t>
  </si>
  <si>
    <t>130887675</t>
  </si>
  <si>
    <t>ABL proto-oncogene 1, non-receptor tyrosine kinase [Source:HGNC Symbol;Acc:HGNC:76]</t>
  </si>
  <si>
    <t>ENSG00000097021</t>
  </si>
  <si>
    <t>ACOT7</t>
  </si>
  <si>
    <t>6264269</t>
  </si>
  <si>
    <t>6394391</t>
  </si>
  <si>
    <t>4124</t>
  </si>
  <si>
    <t>acyl-CoA thioesterase 7 [Source:HGNC Symbol;Acc:HGNC:24157]</t>
  </si>
  <si>
    <t>ENSG00000097033</t>
  </si>
  <si>
    <t>SH3GLB1</t>
  </si>
  <si>
    <t>86704570</t>
  </si>
  <si>
    <t>86748184</t>
  </si>
  <si>
    <t>6881</t>
  </si>
  <si>
    <t>SH3 domain containing GRB2 like endophilin B1 [Source:HGNC Symbol;Acc:HGNC:10833]</t>
  </si>
  <si>
    <t>ENSG00000097046</t>
  </si>
  <si>
    <t>CDC7</t>
  </si>
  <si>
    <t>91500893</t>
  </si>
  <si>
    <t>91525764</t>
  </si>
  <si>
    <t>3557</t>
  </si>
  <si>
    <t>cell division cycle 7 [Source:HGNC Symbol;Acc:HGNC:1745]</t>
  </si>
  <si>
    <t>ENSG00000097096</t>
  </si>
  <si>
    <t>SYDE2</t>
  </si>
  <si>
    <t>85156873</t>
  </si>
  <si>
    <t>85201046</t>
  </si>
  <si>
    <t>6451</t>
  </si>
  <si>
    <t>synapse defective Rho GTPase homolog 2 [Source:HGNC Symbol;Acc:HGNC:25841]</t>
  </si>
  <si>
    <t>ENSG00000099139</t>
  </si>
  <si>
    <t>PCSK5</t>
  </si>
  <si>
    <t>75890644</t>
  </si>
  <si>
    <t>76362339</t>
  </si>
  <si>
    <t>12705</t>
  </si>
  <si>
    <t>proprotein convertase subtilisin/kexin type 5 [Source:HGNC Symbol;Acc:HGNC:8747]</t>
  </si>
  <si>
    <t>ENSG00000099194</t>
  </si>
  <si>
    <t>SCD</t>
  </si>
  <si>
    <t>100347124</t>
  </si>
  <si>
    <t>100364834</t>
  </si>
  <si>
    <t>5362</t>
  </si>
  <si>
    <t>stearoyl-CoA desaturase [Source:HGNC Symbol;Acc:HGNC:10571]</t>
  </si>
  <si>
    <t>ENSG00000099203</t>
  </si>
  <si>
    <t>TMED1</t>
  </si>
  <si>
    <t>10832438</t>
  </si>
  <si>
    <t>10836318</t>
  </si>
  <si>
    <t>1513</t>
  </si>
  <si>
    <t>transmembrane p24 trafficking protein 1 [Source:HGNC Symbol;Acc:HGNC:17291]</t>
  </si>
  <si>
    <t>ENSG00000099204</t>
  </si>
  <si>
    <t>ABLIM1</t>
  </si>
  <si>
    <t>114431113</t>
  </si>
  <si>
    <t>114685003</t>
  </si>
  <si>
    <t>9871</t>
  </si>
  <si>
    <t>actin binding LIM protein 1 [Source:HGNC Symbol;Acc:HGNC:78]</t>
  </si>
  <si>
    <t>ENSG00000099219</t>
  </si>
  <si>
    <t>ERMP1</t>
  </si>
  <si>
    <t>5765076</t>
  </si>
  <si>
    <t>5833117</t>
  </si>
  <si>
    <t>endoplasmic reticulum metallopeptidase 1 [Source:HGNC Symbol;Acc:HGNC:23703]</t>
  </si>
  <si>
    <t>ENSG00000099246</t>
  </si>
  <si>
    <t>RAB18</t>
  </si>
  <si>
    <t>27504174</t>
  </si>
  <si>
    <t>27542237</t>
  </si>
  <si>
    <t>6223</t>
  </si>
  <si>
    <t>RAB18, member RAS oncogene family [Source:HGNC Symbol;Acc:HGNC:14244]</t>
  </si>
  <si>
    <t>ENSG00000099250</t>
  </si>
  <si>
    <t>NRP1</t>
  </si>
  <si>
    <t>33177492</t>
  </si>
  <si>
    <t>33336262</t>
  </si>
  <si>
    <t>11522</t>
  </si>
  <si>
    <t>neuropilin 1 [Source:HGNC Symbol;Acc:HGNC:8004]</t>
  </si>
  <si>
    <t>ENSG00000099251</t>
  </si>
  <si>
    <t>HSD17B7P2</t>
  </si>
  <si>
    <t>38356380</t>
  </si>
  <si>
    <t>38378505</t>
  </si>
  <si>
    <t>1506</t>
  </si>
  <si>
    <t>hydroxysteroid 17-beta dehydrogenase 7 pseudogene 2 [Source:HGNC Symbol;Acc:HGNC:28120]</t>
  </si>
  <si>
    <t>ENSG00000099256</t>
  </si>
  <si>
    <t>PRTFDC1</t>
  </si>
  <si>
    <t>24848607</t>
  </si>
  <si>
    <t>24952604</t>
  </si>
  <si>
    <t>2329</t>
  </si>
  <si>
    <t>phosphoribosyl transferase domain containing 1 [Source:HGNC Symbol;Acc:HGNC:23333]</t>
  </si>
  <si>
    <t>ENSG00000099260</t>
  </si>
  <si>
    <t>PALMD</t>
  </si>
  <si>
    <t>99645943</t>
  </si>
  <si>
    <t>99694541</t>
  </si>
  <si>
    <t>8244</t>
  </si>
  <si>
    <t>palmdelphin [Source:HGNC Symbol;Acc:HGNC:15846]</t>
  </si>
  <si>
    <t>ENSG00000099282</t>
  </si>
  <si>
    <t>TSPAN15</t>
  </si>
  <si>
    <t>69451473</t>
  </si>
  <si>
    <t>69507669</t>
  </si>
  <si>
    <t>2646</t>
  </si>
  <si>
    <t>tetraspanin 15 [Source:HGNC Symbol;Acc:HGNC:23298]</t>
  </si>
  <si>
    <t>ENSG00000099290</t>
  </si>
  <si>
    <t>WASHC2A</t>
  </si>
  <si>
    <t>50067888</t>
  </si>
  <si>
    <t>50133506</t>
  </si>
  <si>
    <t>5159</t>
  </si>
  <si>
    <t>WASH complex subunit 2A [Source:HGNC Symbol;Acc:HGNC:23416]</t>
  </si>
  <si>
    <t>ENSG00000099308</t>
  </si>
  <si>
    <t>MAST3</t>
  </si>
  <si>
    <t>18097793</t>
  </si>
  <si>
    <t>18151692</t>
  </si>
  <si>
    <t>6772</t>
  </si>
  <si>
    <t>microtubule associated serine/threonine kinase 3 [Source:HGNC Symbol;Acc:HGNC:19036]</t>
  </si>
  <si>
    <t>ENSG00000099326</t>
  </si>
  <si>
    <t>MZF1</t>
  </si>
  <si>
    <t>58561931</t>
  </si>
  <si>
    <t>58573575</t>
  </si>
  <si>
    <t>6691</t>
  </si>
  <si>
    <t>myeloid zinc finger 1 [Source:HGNC Symbol;Acc:HGNC:13108]</t>
  </si>
  <si>
    <t>ENSG00000099330</t>
  </si>
  <si>
    <t>OCEL1</t>
  </si>
  <si>
    <t>17226204</t>
  </si>
  <si>
    <t>17229219</t>
  </si>
  <si>
    <t>1867</t>
  </si>
  <si>
    <t>occludin/ELL domain containing 1 [Source:HGNC Symbol;Acc:HGNC:26221]</t>
  </si>
  <si>
    <t>ENSG00000099331</t>
  </si>
  <si>
    <t>MYO9B</t>
  </si>
  <si>
    <t>17075781</t>
  </si>
  <si>
    <t>17214537</t>
  </si>
  <si>
    <t>9948</t>
  </si>
  <si>
    <t>myosin IXB [Source:HGNC Symbol;Acc:HGNC:7609]</t>
  </si>
  <si>
    <t>ENSG00000099337</t>
  </si>
  <si>
    <t>KCNK6</t>
  </si>
  <si>
    <t>38319844</t>
  </si>
  <si>
    <t>38332076</t>
  </si>
  <si>
    <t>6169</t>
  </si>
  <si>
    <t>potassium two pore domain channel subfamily K member 6 [Source:HGNC Symbol;Acc:HGNC:6281]</t>
  </si>
  <si>
    <t>ENSG00000099341</t>
  </si>
  <si>
    <t>PSMD8</t>
  </si>
  <si>
    <t>38374536</t>
  </si>
  <si>
    <t>38383824</t>
  </si>
  <si>
    <t>3105</t>
  </si>
  <si>
    <t>proteasome 26S subunit, non-ATPase 8 [Source:HGNC Symbol;Acc:HGNC:9566]</t>
  </si>
  <si>
    <t>ENSG00000099364</t>
  </si>
  <si>
    <t>FBXL19</t>
  </si>
  <si>
    <t>30923055</t>
  </si>
  <si>
    <t>30948783</t>
  </si>
  <si>
    <t>4340</t>
  </si>
  <si>
    <t>F-box and leucine rich repeat protein 19 [Source:HGNC Symbol;Acc:HGNC:25300]</t>
  </si>
  <si>
    <t>ENSG00000099377</t>
  </si>
  <si>
    <t>HSD3B7</t>
  </si>
  <si>
    <t>30985207</t>
  </si>
  <si>
    <t>30989152</t>
  </si>
  <si>
    <t>2495</t>
  </si>
  <si>
    <t>hydroxy-delta-5-steroid dehydrogenase, 3 beta- and steroid delta-isomerase 7 [Source:HGNC Symbol;Acc:HGNC:18324]</t>
  </si>
  <si>
    <t>ENSG00000099381</t>
  </si>
  <si>
    <t>SETD1A</t>
  </si>
  <si>
    <t>30957294</t>
  </si>
  <si>
    <t>30984664</t>
  </si>
  <si>
    <t>6832</t>
  </si>
  <si>
    <t>SET domain containing 1A [Source:HGNC Symbol;Acc:HGNC:29010]</t>
  </si>
  <si>
    <t>ENSG00000099385</t>
  </si>
  <si>
    <t>BCL7C</t>
  </si>
  <si>
    <t>30833626</t>
  </si>
  <si>
    <t>30894960</t>
  </si>
  <si>
    <t>4398</t>
  </si>
  <si>
    <t>BCL tumor suppressor 7C [Source:HGNC Symbol;Acc:HGNC:1006]</t>
  </si>
  <si>
    <t>ENSG00000099617</t>
  </si>
  <si>
    <t>EFNA2</t>
  </si>
  <si>
    <t>1286154</t>
  </si>
  <si>
    <t>1300237</t>
  </si>
  <si>
    <t>949</t>
  </si>
  <si>
    <t>ephrin A2 [Source:HGNC Symbol;Acc:HGNC:3222]</t>
  </si>
  <si>
    <t>ENSG00000099622</t>
  </si>
  <si>
    <t>CIRBP</t>
  </si>
  <si>
    <t>1259384</t>
  </si>
  <si>
    <t>1274880</t>
  </si>
  <si>
    <t>6368</t>
  </si>
  <si>
    <t>cold inducible RNA binding protein [Source:HGNC Symbol;Acc:HGNC:1982]</t>
  </si>
  <si>
    <t>ENSG00000099624</t>
  </si>
  <si>
    <t>ATP5D</t>
  </si>
  <si>
    <t>1241746</t>
  </si>
  <si>
    <t>1244826</t>
  </si>
  <si>
    <t>2250</t>
  </si>
  <si>
    <t>ATP synthase, H+ transporting, mitochondrial F1 complex, delta subunit [Source:HGNC Symbol;Acc:HGNC:837]</t>
  </si>
  <si>
    <t>ENSG00000099625</t>
  </si>
  <si>
    <t>CBARP</t>
  </si>
  <si>
    <t>1228287</t>
  </si>
  <si>
    <t>1238027</t>
  </si>
  <si>
    <t>4543</t>
  </si>
  <si>
    <t>CACN beta subunit associated regulatory protein [Source:HGNC Symbol;Acc:HGNC:28617]</t>
  </si>
  <si>
    <t>ENSG00000099783</t>
  </si>
  <si>
    <t>HNRNPM</t>
  </si>
  <si>
    <t>8444767</t>
  </si>
  <si>
    <t>8489114</t>
  </si>
  <si>
    <t>5614</t>
  </si>
  <si>
    <t>heterogeneous nuclear ribonucleoprotein M [Source:HGNC Symbol;Acc:HGNC:5046]</t>
  </si>
  <si>
    <t>ENSG00000099785</t>
  </si>
  <si>
    <t>MARCH2</t>
  </si>
  <si>
    <t>8413270</t>
  </si>
  <si>
    <t>8439017</t>
  </si>
  <si>
    <t>2216</t>
  </si>
  <si>
    <t>membrane associated ring-CH-type finger 2 [Source:HGNC Symbol;Acc:HGNC:28038]</t>
  </si>
  <si>
    <t>ENSG00000099795</t>
  </si>
  <si>
    <t>NDUFB7</t>
  </si>
  <si>
    <t>14566078</t>
  </si>
  <si>
    <t>14572062</t>
  </si>
  <si>
    <t>531</t>
  </si>
  <si>
    <t>NADH:ubiquinone oxidoreductase subunit B7 [Source:HGNC Symbol;Acc:HGNC:7702]</t>
  </si>
  <si>
    <t>ENSG00000099797</t>
  </si>
  <si>
    <t>TECR</t>
  </si>
  <si>
    <t>14517085</t>
  </si>
  <si>
    <t>14565980</t>
  </si>
  <si>
    <t>5749</t>
  </si>
  <si>
    <t>trans-2,3-enoyl-CoA reductase [Source:HGNC Symbol;Acc:HGNC:4551]</t>
  </si>
  <si>
    <t>ENSG00000099800</t>
  </si>
  <si>
    <t>TIMM13</t>
  </si>
  <si>
    <t>2425624</t>
  </si>
  <si>
    <t>2427894</t>
  </si>
  <si>
    <t>translocase of inner mitochondrial membrane 13 [Source:HGNC Symbol;Acc:HGNC:11816]</t>
  </si>
  <si>
    <t>ENSG00000099804</t>
  </si>
  <si>
    <t>CDC34</t>
  </si>
  <si>
    <t>531712</t>
  </si>
  <si>
    <t>542092</t>
  </si>
  <si>
    <t>1942</t>
  </si>
  <si>
    <t>cell division cycle 34 [Source:HGNC Symbol;Acc:HGNC:1734]</t>
  </si>
  <si>
    <t>ENSG00000099810</t>
  </si>
  <si>
    <t>MTAP</t>
  </si>
  <si>
    <t>21802543</t>
  </si>
  <si>
    <t>21937651</t>
  </si>
  <si>
    <t>14617</t>
  </si>
  <si>
    <t>methylthioadenosine phosphorylase [Source:HGNC Symbol;Acc:HGNC:7413]</t>
  </si>
  <si>
    <t>ENSG00000099814</t>
  </si>
  <si>
    <t>CEP170B</t>
  </si>
  <si>
    <t>104865280</t>
  </si>
  <si>
    <t>104896770</t>
  </si>
  <si>
    <t>7199</t>
  </si>
  <si>
    <t>centrosomal protein 170B [Source:HGNC Symbol;Acc:HGNC:20362]</t>
  </si>
  <si>
    <t>ENSG00000099817</t>
  </si>
  <si>
    <t>POLR2E</t>
  </si>
  <si>
    <t>1086579</t>
  </si>
  <si>
    <t>1095380</t>
  </si>
  <si>
    <t>RNA polymerase II subunit E [Source:HGNC Symbol;Acc:HGNC:9192]</t>
  </si>
  <si>
    <t>ENSG00000099821</t>
  </si>
  <si>
    <t>POLRMT</t>
  </si>
  <si>
    <t>617224</t>
  </si>
  <si>
    <t>633604</t>
  </si>
  <si>
    <t>5124</t>
  </si>
  <si>
    <t>RNA polymerase mitochondrial [Source:HGNC Symbol;Acc:HGNC:9200]</t>
  </si>
  <si>
    <t>ENSG00000099840</t>
  </si>
  <si>
    <t>IZUMO4</t>
  </si>
  <si>
    <t>2096429</t>
  </si>
  <si>
    <t>2099593</t>
  </si>
  <si>
    <t>2770</t>
  </si>
  <si>
    <t>IZUMO family member 4 [Source:HGNC Symbol;Acc:HGNC:26950]</t>
  </si>
  <si>
    <t>ENSG00000099849</t>
  </si>
  <si>
    <t>RASSF7</t>
  </si>
  <si>
    <t>560404</t>
  </si>
  <si>
    <t>564021</t>
  </si>
  <si>
    <t>2492</t>
  </si>
  <si>
    <t>Ras association domain family member 7 [Source:HGNC Symbol;Acc:HGNC:1166]</t>
  </si>
  <si>
    <t>ENSG00000099860</t>
  </si>
  <si>
    <t>GADD45B</t>
  </si>
  <si>
    <t>2476122</t>
  </si>
  <si>
    <t>2478259</t>
  </si>
  <si>
    <t>2138</t>
  </si>
  <si>
    <t>growth arrest and DNA damage inducible beta [Source:HGNC Symbol;Acc:HGNC:4096]</t>
  </si>
  <si>
    <t>ENSG00000099864</t>
  </si>
  <si>
    <t>PALM</t>
  </si>
  <si>
    <t>708939</t>
  </si>
  <si>
    <t>748329</t>
  </si>
  <si>
    <t>4908</t>
  </si>
  <si>
    <t>paralemmin [Source:HGNC Symbol;Acc:HGNC:8594]</t>
  </si>
  <si>
    <t>ENSG00000099875</t>
  </si>
  <si>
    <t>MKNK2</t>
  </si>
  <si>
    <t>2037465</t>
  </si>
  <si>
    <t>2051244</t>
  </si>
  <si>
    <t>5221</t>
  </si>
  <si>
    <t>MAP kinase interacting serine/threonine kinase 2 [Source:HGNC Symbol;Acc:HGNC:7111]</t>
  </si>
  <si>
    <t>ENSG00000099889</t>
  </si>
  <si>
    <t>ARVCF</t>
  </si>
  <si>
    <t>19969896</t>
  </si>
  <si>
    <t>20016808</t>
  </si>
  <si>
    <t>5621</t>
  </si>
  <si>
    <t>armadillo repeat gene deleted in velocardiofacial syndrome [Source:HGNC Symbol;Acc:HGNC:728]</t>
  </si>
  <si>
    <t>ENSG00000099899</t>
  </si>
  <si>
    <t>TRMT2A</t>
  </si>
  <si>
    <t>20111866</t>
  </si>
  <si>
    <t>20117392</t>
  </si>
  <si>
    <t>3963</t>
  </si>
  <si>
    <t>tRNA methyltransferase 2 homolog A [Source:HGNC Symbol;Acc:HGNC:24974]</t>
  </si>
  <si>
    <t>ENSG00000099901</t>
  </si>
  <si>
    <t>RANBP1</t>
  </si>
  <si>
    <t>20115938</t>
  </si>
  <si>
    <t>20127357</t>
  </si>
  <si>
    <t>4622</t>
  </si>
  <si>
    <t>RAN binding protein 1 [Source:HGNC Symbol;Acc:HGNC:9847]</t>
  </si>
  <si>
    <t>ENSG00000099904</t>
  </si>
  <si>
    <t>ZDHHC8</t>
  </si>
  <si>
    <t>20129456</t>
  </si>
  <si>
    <t>20148007</t>
  </si>
  <si>
    <t>zinc finger DHHC-type containing 8 [Source:HGNC Symbol;Acc:HGNC:18474]</t>
  </si>
  <si>
    <t>ENSG00000099910</t>
  </si>
  <si>
    <t>KLHL22</t>
  </si>
  <si>
    <t>20441519</t>
  </si>
  <si>
    <t>20495883</t>
  </si>
  <si>
    <t>4646</t>
  </si>
  <si>
    <t>kelch like family member 22 [Source:HGNC Symbol;Acc:HGNC:25888]</t>
  </si>
  <si>
    <t>ENSG00000099917</t>
  </si>
  <si>
    <t>MED15</t>
  </si>
  <si>
    <t>20495913</t>
  </si>
  <si>
    <t>20587632</t>
  </si>
  <si>
    <t>10374</t>
  </si>
  <si>
    <t>mediator complex subunit 15 [Source:HGNC Symbol;Acc:HGNC:14248]</t>
  </si>
  <si>
    <t>ENSG00000099937</t>
  </si>
  <si>
    <t>SERPIND1</t>
  </si>
  <si>
    <t>20773879</t>
  </si>
  <si>
    <t>20787720</t>
  </si>
  <si>
    <t>2553</t>
  </si>
  <si>
    <t>serpin family D member 1 [Source:HGNC Symbol;Acc:HGNC:4838]</t>
  </si>
  <si>
    <t>ENSG00000099940</t>
  </si>
  <si>
    <t>SNAP29</t>
  </si>
  <si>
    <t>20858983</t>
  </si>
  <si>
    <t>20891218</t>
  </si>
  <si>
    <t>4953</t>
  </si>
  <si>
    <t>synaptosome associated protein 29 [Source:HGNC Symbol;Acc:HGNC:11133]</t>
  </si>
  <si>
    <t>ENSG00000099942</t>
  </si>
  <si>
    <t>CRKL</t>
  </si>
  <si>
    <t>20917426</t>
  </si>
  <si>
    <t>20953749</t>
  </si>
  <si>
    <t>CRK like proto-oncogene, adaptor protein [Source:HGNC Symbol;Acc:HGNC:2363]</t>
  </si>
  <si>
    <t>ENSG00000099949</t>
  </si>
  <si>
    <t>LZTR1</t>
  </si>
  <si>
    <t>20979462</t>
  </si>
  <si>
    <t>20999038</t>
  </si>
  <si>
    <t>7556</t>
  </si>
  <si>
    <t>leucine zipper like transcription regulator 1 [Source:HGNC Symbol;Acc:HGNC:6742]</t>
  </si>
  <si>
    <t>ENSG00000099953</t>
  </si>
  <si>
    <t>MMP11</t>
  </si>
  <si>
    <t>23768226</t>
  </si>
  <si>
    <t>23784316</t>
  </si>
  <si>
    <t>matrix metallopeptidase 11 [Source:HGNC Symbol;Acc:HGNC:7157]</t>
  </si>
  <si>
    <t>ENSG00000099954</t>
  </si>
  <si>
    <t>CECR2</t>
  </si>
  <si>
    <t>17359949</t>
  </si>
  <si>
    <t>17558149</t>
  </si>
  <si>
    <t>CECR2, histone acetyl-lysine reader [Source:HGNC Symbol;Acc:HGNC:1840]</t>
  </si>
  <si>
    <t>ENSG00000099956</t>
  </si>
  <si>
    <t>SMARCB1</t>
  </si>
  <si>
    <t>23786963</t>
  </si>
  <si>
    <t>23834516</t>
  </si>
  <si>
    <t>2481</t>
  </si>
  <si>
    <t>SWI/SNF related, matrix associated, actin dependent regulator of chromatin, subfamily b, member 1 [Source:HGNC Symbol;Acc:HGNC:11103]</t>
  </si>
  <si>
    <t>ENSG00000099968</t>
  </si>
  <si>
    <t>BCL2L13</t>
  </si>
  <si>
    <t>17628855</t>
  </si>
  <si>
    <t>17730855</t>
  </si>
  <si>
    <t>7662</t>
  </si>
  <si>
    <t>BCL2 like 13 [Source:HGNC Symbol;Acc:HGNC:17164]</t>
  </si>
  <si>
    <t>ENSG00000099974</t>
  </si>
  <si>
    <t>DDTL</t>
  </si>
  <si>
    <t>23966901</t>
  </si>
  <si>
    <t>23972532</t>
  </si>
  <si>
    <t>1545</t>
  </si>
  <si>
    <t>D-dopachrome tautomerase-like [Source:HGNC Symbol;Acc:HGNC:33446]</t>
  </si>
  <si>
    <t>ENSG00000099977</t>
  </si>
  <si>
    <t>DDT</t>
  </si>
  <si>
    <t>23971365</t>
  </si>
  <si>
    <t>23980469</t>
  </si>
  <si>
    <t>1753</t>
  </si>
  <si>
    <t>D-dopachrome tautomerase [Source:HGNC Symbol;Acc:HGNC:2732]</t>
  </si>
  <si>
    <t>ENSG00000099991</t>
  </si>
  <si>
    <t>CABIN1</t>
  </si>
  <si>
    <t>24011192</t>
  </si>
  <si>
    <t>24178628</t>
  </si>
  <si>
    <t>9388</t>
  </si>
  <si>
    <t>calcineurin binding protein 1 [Source:HGNC Symbol;Acc:HGNC:24187]</t>
  </si>
  <si>
    <t>ENSG00000099992</t>
  </si>
  <si>
    <t>TBC1D10A</t>
  </si>
  <si>
    <t>30291990</t>
  </si>
  <si>
    <t>30327046</t>
  </si>
  <si>
    <t>7047</t>
  </si>
  <si>
    <t>TBC1 domain family member 10A [Source:HGNC Symbol;Acc:HGNC:23609]</t>
  </si>
  <si>
    <t>ENSG00000099995</t>
  </si>
  <si>
    <t>SF3A1</t>
  </si>
  <si>
    <t>30331988</t>
  </si>
  <si>
    <t>30356947</t>
  </si>
  <si>
    <t>6329</t>
  </si>
  <si>
    <t>splicing factor 3a subunit 1 [Source:HGNC Symbol;Acc:HGNC:10765]</t>
  </si>
  <si>
    <t>ENSG00000099998</t>
  </si>
  <si>
    <t>GGT5</t>
  </si>
  <si>
    <t>24219654</t>
  </si>
  <si>
    <t>24245142</t>
  </si>
  <si>
    <t>6054</t>
  </si>
  <si>
    <t>gamma-glutamyltransferase 5 [Source:HGNC Symbol;Acc:HGNC:4260]</t>
  </si>
  <si>
    <t>ENSG00000099999</t>
  </si>
  <si>
    <t>RNF215</t>
  </si>
  <si>
    <t>30368811</t>
  </si>
  <si>
    <t>30421771</t>
  </si>
  <si>
    <t>10624</t>
  </si>
  <si>
    <t>ring finger protein 215 [Source:HGNC Symbol;Acc:HGNC:33434]</t>
  </si>
  <si>
    <t>ENSG00000100003</t>
  </si>
  <si>
    <t>SEC14L2</t>
  </si>
  <si>
    <t>30396857</t>
  </si>
  <si>
    <t>30425317</t>
  </si>
  <si>
    <t>5985</t>
  </si>
  <si>
    <t>SEC14 like lipid binding 2 [Source:HGNC Symbol;Acc:HGNC:10699]</t>
  </si>
  <si>
    <t>ENSG00000100014</t>
  </si>
  <si>
    <t>SPECC1L</t>
  </si>
  <si>
    <t>24270817</t>
  </si>
  <si>
    <t>24417740</t>
  </si>
  <si>
    <t>7324</t>
  </si>
  <si>
    <t>sperm antigen with calponin homology and coiled-coil domains 1 like [Source:HGNC Symbol;Acc:HGNC:29022]</t>
  </si>
  <si>
    <t>ENSG00000100023</t>
  </si>
  <si>
    <t>PPIL2</t>
  </si>
  <si>
    <t>21666009</t>
  </si>
  <si>
    <t>21700015</t>
  </si>
  <si>
    <t>7669</t>
  </si>
  <si>
    <t>peptidylprolyl isomerase like 2 [Source:HGNC Symbol;Acc:HGNC:9261]</t>
  </si>
  <si>
    <t>ENSG00000100027</t>
  </si>
  <si>
    <t>YPEL1</t>
  </si>
  <si>
    <t>21697544</t>
  </si>
  <si>
    <t>21735834</t>
  </si>
  <si>
    <t>yippee like 1 [Source:HGNC Symbol;Acc:HGNC:12845]</t>
  </si>
  <si>
    <t>ENSG00000100028</t>
  </si>
  <si>
    <t>SNRPD3</t>
  </si>
  <si>
    <t>24555503</t>
  </si>
  <si>
    <t>24609980</t>
  </si>
  <si>
    <t>2544</t>
  </si>
  <si>
    <t>small nuclear ribonucleoprotein D3 polypeptide [Source:HGNC Symbol;Acc:HGNC:11160]</t>
  </si>
  <si>
    <t>ENSG00000100029</t>
  </si>
  <si>
    <t>PES1</t>
  </si>
  <si>
    <t>30576625</t>
  </si>
  <si>
    <t>30607083</t>
  </si>
  <si>
    <t>4557</t>
  </si>
  <si>
    <t>pescadillo ribosomal biogenesis factor 1 [Source:HGNC Symbol;Acc:HGNC:8848]</t>
  </si>
  <si>
    <t>ENSG00000100030</t>
  </si>
  <si>
    <t>MAPK1</t>
  </si>
  <si>
    <t>21754500</t>
  </si>
  <si>
    <t>21867680</t>
  </si>
  <si>
    <t>11336</t>
  </si>
  <si>
    <t>mitogen-activated protein kinase 1 [Source:HGNC Symbol;Acc:HGNC:6871]</t>
  </si>
  <si>
    <t>ENSG00000100034</t>
  </si>
  <si>
    <t>PPM1F</t>
  </si>
  <si>
    <t>21919420</t>
  </si>
  <si>
    <t>21952837</t>
  </si>
  <si>
    <t>10083</t>
  </si>
  <si>
    <t>protein phosphatase, Mg2+/Mn2+ dependent 1F [Source:HGNC Symbol;Acc:HGNC:19388]</t>
  </si>
  <si>
    <t>ENSG00000100036</t>
  </si>
  <si>
    <t>SLC35E4</t>
  </si>
  <si>
    <t>30635652</t>
  </si>
  <si>
    <t>30669016</t>
  </si>
  <si>
    <t>5531</t>
  </si>
  <si>
    <t>solute carrier family 35 member E4 [Source:HGNC Symbol;Acc:HGNC:17058]</t>
  </si>
  <si>
    <t>ENSG00000100038</t>
  </si>
  <si>
    <t>TOP3B</t>
  </si>
  <si>
    <t>21957025</t>
  </si>
  <si>
    <t>21982816</t>
  </si>
  <si>
    <t>topoisomerase (DNA) III beta [Source:HGNC Symbol;Acc:HGNC:11993]</t>
  </si>
  <si>
    <t>ENSG00000100056</t>
  </si>
  <si>
    <t>DGCR14</t>
  </si>
  <si>
    <t>19130279</t>
  </si>
  <si>
    <t>19144684</t>
  </si>
  <si>
    <t>6003</t>
  </si>
  <si>
    <t>DiGeorge syndrome critical region gene 14 [Source:HGNC Symbol;Acc:HGNC:16817]</t>
  </si>
  <si>
    <t>ENSG00000100058</t>
  </si>
  <si>
    <t>CRYBB2P1</t>
  </si>
  <si>
    <t>25448105</t>
  </si>
  <si>
    <t>25520854</t>
  </si>
  <si>
    <t>6435</t>
  </si>
  <si>
    <t>crystallin beta B2 pseudogene 1 [Source:HGNC Symbol;Acc:HGNC:2399]</t>
  </si>
  <si>
    <t>ENSG00000100060</t>
  </si>
  <si>
    <t>MFNG</t>
  </si>
  <si>
    <t>37469063</t>
  </si>
  <si>
    <t>37486401</t>
  </si>
  <si>
    <t>3042</t>
  </si>
  <si>
    <t>MFNG O-fucosylpeptide 3-beta-N-acetylglucosaminyltransferase [Source:HGNC Symbol;Acc:HGNC:7038]</t>
  </si>
  <si>
    <t>ENSG00000100065</t>
  </si>
  <si>
    <t>CARD10</t>
  </si>
  <si>
    <t>37490362</t>
  </si>
  <si>
    <t>37519542</t>
  </si>
  <si>
    <t>5652</t>
  </si>
  <si>
    <t>caspase recruitment domain family member 10 [Source:HGNC Symbol;Acc:HGNC:16422]</t>
  </si>
  <si>
    <t>ENSG00000100068</t>
  </si>
  <si>
    <t>LRP5L</t>
  </si>
  <si>
    <t>25351418</t>
  </si>
  <si>
    <t>25405377</t>
  </si>
  <si>
    <t>4555</t>
  </si>
  <si>
    <t>LDL receptor related protein 5 like [Source:HGNC Symbol;Acc:HGNC:25323]</t>
  </si>
  <si>
    <t>ENSG00000100075</t>
  </si>
  <si>
    <t>SLC25A1</t>
  </si>
  <si>
    <t>19175575</t>
  </si>
  <si>
    <t>19178830</t>
  </si>
  <si>
    <t>2096</t>
  </si>
  <si>
    <t>solute carrier family 25 member 1 [Source:HGNC Symbol;Acc:HGNC:10979]</t>
  </si>
  <si>
    <t>ENSG00000100077</t>
  </si>
  <si>
    <t>GRK3</t>
  </si>
  <si>
    <t>25564849</t>
  </si>
  <si>
    <t>25729294</t>
  </si>
  <si>
    <t>9303</t>
  </si>
  <si>
    <t>G protein-coupled receptor kinase 3 [Source:HGNC Symbol;Acc:HGNC:290]</t>
  </si>
  <si>
    <t>ENSG00000100083</t>
  </si>
  <si>
    <t>GGA1</t>
  </si>
  <si>
    <t>37608475</t>
  </si>
  <si>
    <t>37633564</t>
  </si>
  <si>
    <t>9369</t>
  </si>
  <si>
    <t>golgi associated, gamma adaptin ear containing, ARF binding protein 1 [Source:HGNC Symbol;Acc:HGNC:17842]</t>
  </si>
  <si>
    <t>ENSG00000100084</t>
  </si>
  <si>
    <t>HIRA</t>
  </si>
  <si>
    <t>19330698</t>
  </si>
  <si>
    <t>19447450</t>
  </si>
  <si>
    <t>4299</t>
  </si>
  <si>
    <t>histone cell cycle regulator [Source:HGNC Symbol;Acc:HGNC:4916]</t>
  </si>
  <si>
    <t>ENSG00000100092</t>
  </si>
  <si>
    <t>SH3BP1</t>
  </si>
  <si>
    <t>37634654</t>
  </si>
  <si>
    <t>37666932</t>
  </si>
  <si>
    <t>SH3 domain binding protein 1 [Source:HGNC Symbol;Acc:HGNC:10824]</t>
  </si>
  <si>
    <t>ENSG00000100097</t>
  </si>
  <si>
    <t>LGALS1</t>
  </si>
  <si>
    <t>37675608</t>
  </si>
  <si>
    <t>37679806</t>
  </si>
  <si>
    <t>1099</t>
  </si>
  <si>
    <t>galectin 1 [Source:HGNC Symbol;Acc:HGNC:6561]</t>
  </si>
  <si>
    <t>ENSG00000100099</t>
  </si>
  <si>
    <t>HPS4</t>
  </si>
  <si>
    <t>26443423</t>
  </si>
  <si>
    <t>26483837</t>
  </si>
  <si>
    <t>10782</t>
  </si>
  <si>
    <t>HPS4, biogenesis of lysosomal organelles complex 3 subunit 2 [Source:HGNC Symbol;Acc:HGNC:15844]</t>
  </si>
  <si>
    <t>ENSG00000100100</t>
  </si>
  <si>
    <t>PIK3IP1</t>
  </si>
  <si>
    <t>31281593</t>
  </si>
  <si>
    <t>31292534</t>
  </si>
  <si>
    <t>3805</t>
  </si>
  <si>
    <t>phosphoinositide-3-kinase interacting protein 1 [Source:HGNC Symbol;Acc:HGNC:24942]</t>
  </si>
  <si>
    <t>ENSG00000100104</t>
  </si>
  <si>
    <t>SRRD</t>
  </si>
  <si>
    <t>26483877</t>
  </si>
  <si>
    <t>26494658</t>
  </si>
  <si>
    <t>4319</t>
  </si>
  <si>
    <t>SRR1 domain containing [Source:HGNC Symbol;Acc:HGNC:33910]</t>
  </si>
  <si>
    <t>ENSG00000100105</t>
  </si>
  <si>
    <t>PATZ1</t>
  </si>
  <si>
    <t>31325804</t>
  </si>
  <si>
    <t>31346232</t>
  </si>
  <si>
    <t>5693</t>
  </si>
  <si>
    <t>POZ/BTB and AT hook containing zinc finger 1 [Source:HGNC Symbol;Acc:HGNC:13071]</t>
  </si>
  <si>
    <t>ENSG00000100106</t>
  </si>
  <si>
    <t>TRIOBP</t>
  </si>
  <si>
    <t>37697004</t>
  </si>
  <si>
    <t>37776556</t>
  </si>
  <si>
    <t>12238</t>
  </si>
  <si>
    <t>TRIO and F-actin binding protein [Source:HGNC Symbol;Acc:HGNC:17009]</t>
  </si>
  <si>
    <t>ENSG00000100109</t>
  </si>
  <si>
    <t>TFIP11</t>
  </si>
  <si>
    <t>26491225</t>
  </si>
  <si>
    <t>26512505</t>
  </si>
  <si>
    <t>5436</t>
  </si>
  <si>
    <t>tuftelin interacting protein 11 [Source:HGNC Symbol;Acc:HGNC:17165]</t>
  </si>
  <si>
    <t>ENSG00000100116</t>
  </si>
  <si>
    <t>GCAT</t>
  </si>
  <si>
    <t>37807905</t>
  </si>
  <si>
    <t>37817176</t>
  </si>
  <si>
    <t>2104</t>
  </si>
  <si>
    <t>glycine C-acetyltransferase [Source:HGNC Symbol;Acc:HGNC:4188]</t>
  </si>
  <si>
    <t>ENSG00000100124</t>
  </si>
  <si>
    <t>ANKRD54</t>
  </si>
  <si>
    <t>37830855</t>
  </si>
  <si>
    <t>37849327</t>
  </si>
  <si>
    <t>4487</t>
  </si>
  <si>
    <t>ankyrin repeat domain 54 [Source:HGNC Symbol;Acc:HGNC:25185]</t>
  </si>
  <si>
    <t>ENSG00000100129</t>
  </si>
  <si>
    <t>EIF3L</t>
  </si>
  <si>
    <t>37848868</t>
  </si>
  <si>
    <t>37889407</t>
  </si>
  <si>
    <t>4296</t>
  </si>
  <si>
    <t>eukaryotic translation initiation factor 3 subunit L [Source:HGNC Symbol;Acc:HGNC:18138]</t>
  </si>
  <si>
    <t>ENSG00000100138</t>
  </si>
  <si>
    <t>SNU13</t>
  </si>
  <si>
    <t>41673930</t>
  </si>
  <si>
    <t>41690504</t>
  </si>
  <si>
    <t>2780</t>
  </si>
  <si>
    <t>SNU13 homolog, small nuclear ribonucleoprotein (U4/U6.U5) [Source:HGNC Symbol;Acc:HGNC:7819]</t>
  </si>
  <si>
    <t>ENSG00000100139</t>
  </si>
  <si>
    <t>MICALL1</t>
  </si>
  <si>
    <t>37905657</t>
  </si>
  <si>
    <t>37942822</t>
  </si>
  <si>
    <t>5968</t>
  </si>
  <si>
    <t>MICAL like 1 [Source:HGNC Symbol;Acc:HGNC:29804]</t>
  </si>
  <si>
    <t>ENSG00000100147</t>
  </si>
  <si>
    <t>CCDC134</t>
  </si>
  <si>
    <t>41800679</t>
  </si>
  <si>
    <t>41826299</t>
  </si>
  <si>
    <t>1270</t>
  </si>
  <si>
    <t>coiled-coil domain containing 134 [Source:HGNC Symbol;Acc:HGNC:26185]</t>
  </si>
  <si>
    <t>ENSG00000100150</t>
  </si>
  <si>
    <t>DEPDC5</t>
  </si>
  <si>
    <t>31753951</t>
  </si>
  <si>
    <t>31907034</t>
  </si>
  <si>
    <t>8196</t>
  </si>
  <si>
    <t>DEP domain containing 5 [Source:HGNC Symbol;Acc:HGNC:18423]</t>
  </si>
  <si>
    <t>ENSG00000100151</t>
  </si>
  <si>
    <t>PICK1</t>
  </si>
  <si>
    <t>38056311</t>
  </si>
  <si>
    <t>38075701</t>
  </si>
  <si>
    <t>4371</t>
  </si>
  <si>
    <t>protein interacting with PRKCA 1 [Source:HGNC Symbol;Acc:HGNC:9394]</t>
  </si>
  <si>
    <t>ENSG00000100154</t>
  </si>
  <si>
    <t>TTC28</t>
  </si>
  <si>
    <t>27978014</t>
  </si>
  <si>
    <t>28679865</t>
  </si>
  <si>
    <t>12645</t>
  </si>
  <si>
    <t>tetratricopeptide repeat domain 28 [Source:HGNC Symbol;Acc:HGNC:29179]</t>
  </si>
  <si>
    <t>ENSG00000100162</t>
  </si>
  <si>
    <t>CENPM</t>
  </si>
  <si>
    <t>41938721</t>
  </si>
  <si>
    <t>41947164</t>
  </si>
  <si>
    <t>1778</t>
  </si>
  <si>
    <t>centromere protein M [Source:HGNC Symbol;Acc:HGNC:18352]</t>
  </si>
  <si>
    <t>ENSG00000100181</t>
  </si>
  <si>
    <t>TPTEP1</t>
  </si>
  <si>
    <t>16601887</t>
  </si>
  <si>
    <t>16698742</t>
  </si>
  <si>
    <t>9653</t>
  </si>
  <si>
    <t>transmembrane phosphatase with tensin homology pseudogene 1 [Source:HGNC Symbol;Acc:HGNC:43648]</t>
  </si>
  <si>
    <t>ENSG00000100196</t>
  </si>
  <si>
    <t>KDELR3</t>
  </si>
  <si>
    <t>38468062</t>
  </si>
  <si>
    <t>38483447</t>
  </si>
  <si>
    <t>1929</t>
  </si>
  <si>
    <t>KDEL endoplasmic reticulum protein retention receptor 3 [Source:HGNC Symbol;Acc:HGNC:6306]</t>
  </si>
  <si>
    <t>ENSG00000100201</t>
  </si>
  <si>
    <t>DDX17</t>
  </si>
  <si>
    <t>38483440</t>
  </si>
  <si>
    <t>38507660</t>
  </si>
  <si>
    <t>9995</t>
  </si>
  <si>
    <t>DEAD-box helicase 17 [Source:HGNC Symbol;Acc:HGNC:2740]</t>
  </si>
  <si>
    <t>ENSG00000100207</t>
  </si>
  <si>
    <t>TCF20</t>
  </si>
  <si>
    <t>42160013</t>
  </si>
  <si>
    <t>42343616</t>
  </si>
  <si>
    <t>7548</t>
  </si>
  <si>
    <t>transcription factor 20 [Source:HGNC Symbol;Acc:HGNC:11631]</t>
  </si>
  <si>
    <t>ENSG00000100209</t>
  </si>
  <si>
    <t>HSCB</t>
  </si>
  <si>
    <t>28742031</t>
  </si>
  <si>
    <t>28757515</t>
  </si>
  <si>
    <t>1462</t>
  </si>
  <si>
    <t>HscB mitochondrial iron-sulfur cluster cochaperone [Source:HGNC Symbol;Acc:HGNC:28913]</t>
  </si>
  <si>
    <t>ENSG00000100211</t>
  </si>
  <si>
    <t>CBY1</t>
  </si>
  <si>
    <t>38656636</t>
  </si>
  <si>
    <t>38673854</t>
  </si>
  <si>
    <t>2348</t>
  </si>
  <si>
    <t>chibby family member 1, beta catenin antagonist [Source:HGNC Symbol;Acc:HGNC:1307]</t>
  </si>
  <si>
    <t>ENSG00000100216</t>
  </si>
  <si>
    <t>TOMM22</t>
  </si>
  <si>
    <t>38681948</t>
  </si>
  <si>
    <t>38685421</t>
  </si>
  <si>
    <t>2191</t>
  </si>
  <si>
    <t>translocase of outer mitochondrial membrane 22 [Source:HGNC Symbol;Acc:HGNC:18002]</t>
  </si>
  <si>
    <t>ENSG00000100219</t>
  </si>
  <si>
    <t>XBP1</t>
  </si>
  <si>
    <t>28794555</t>
  </si>
  <si>
    <t>28800597</t>
  </si>
  <si>
    <t>3028</t>
  </si>
  <si>
    <t>X-box binding protein 1 [Source:HGNC Symbol;Acc:HGNC:12801]</t>
  </si>
  <si>
    <t>ENSG00000100220</t>
  </si>
  <si>
    <t>RTCB</t>
  </si>
  <si>
    <t>32387582</t>
  </si>
  <si>
    <t>32412255</t>
  </si>
  <si>
    <t>2948</t>
  </si>
  <si>
    <t>RNA 2',3'-cyclic phosphate and 5'-OH ligase [Source:HGNC Symbol;Acc:HGNC:26935]</t>
  </si>
  <si>
    <t>ENSG00000100221</t>
  </si>
  <si>
    <t>JOSD1</t>
  </si>
  <si>
    <t>38685543</t>
  </si>
  <si>
    <t>38701556</t>
  </si>
  <si>
    <t>4326</t>
  </si>
  <si>
    <t>Josephin domain containing 1 [Source:HGNC Symbol;Acc:HGNC:28953]</t>
  </si>
  <si>
    <t>ENSG00000100225</t>
  </si>
  <si>
    <t>FBXO7</t>
  </si>
  <si>
    <t>32474676</t>
  </si>
  <si>
    <t>32498829</t>
  </si>
  <si>
    <t>8521</t>
  </si>
  <si>
    <t>F-box protein 7 [Source:HGNC Symbol;Acc:HGNC:13586]</t>
  </si>
  <si>
    <t>ENSG00000100226</t>
  </si>
  <si>
    <t>GTPBP1</t>
  </si>
  <si>
    <t>38705723</t>
  </si>
  <si>
    <t>38738299</t>
  </si>
  <si>
    <t>GTP binding protein 1 [Source:HGNC Symbol;Acc:HGNC:4669]</t>
  </si>
  <si>
    <t>ENSG00000100227</t>
  </si>
  <si>
    <t>POLDIP3</t>
  </si>
  <si>
    <t>42583721</t>
  </si>
  <si>
    <t>42614962</t>
  </si>
  <si>
    <t>3650</t>
  </si>
  <si>
    <t>DNA polymerase delta interacting protein 3 [Source:HGNC Symbol;Acc:HGNC:23782]</t>
  </si>
  <si>
    <t>ENSG00000100228</t>
  </si>
  <si>
    <t>RAB36</t>
  </si>
  <si>
    <t>23145326</t>
  </si>
  <si>
    <t>23164350</t>
  </si>
  <si>
    <t>4107</t>
  </si>
  <si>
    <t>RAB36, member RAS oncogene family [Source:HGNC Symbol;Acc:HGNC:9775]</t>
  </si>
  <si>
    <t>ENSG00000100234</t>
  </si>
  <si>
    <t>TIMP3</t>
  </si>
  <si>
    <t>32801701</t>
  </si>
  <si>
    <t>32863043</t>
  </si>
  <si>
    <t>4603</t>
  </si>
  <si>
    <t>TIMP metallopeptidase inhibitor 3 [Source:HGNC Symbol;Acc:HGNC:11822]</t>
  </si>
  <si>
    <t>ENSG00000100239</t>
  </si>
  <si>
    <t>PPP6R2</t>
  </si>
  <si>
    <t>50343304</t>
  </si>
  <si>
    <t>50445090</t>
  </si>
  <si>
    <t>5349</t>
  </si>
  <si>
    <t>protein phosphatase 6 regulatory subunit 2 [Source:HGNC Symbol;Acc:HGNC:19253]</t>
  </si>
  <si>
    <t>ENSG00000100241</t>
  </si>
  <si>
    <t>SBF1</t>
  </si>
  <si>
    <t>50445000</t>
  </si>
  <si>
    <t>50475024</t>
  </si>
  <si>
    <t>9441</t>
  </si>
  <si>
    <t>SET binding factor 1 [Source:HGNC Symbol;Acc:HGNC:10542]</t>
  </si>
  <si>
    <t>ENSG00000100242</t>
  </si>
  <si>
    <t>SUN2</t>
  </si>
  <si>
    <t>38734725</t>
  </si>
  <si>
    <t>38794143</t>
  </si>
  <si>
    <t>6489</t>
  </si>
  <si>
    <t>Sad1 and UNC84 domain containing 2 [Source:HGNC Symbol;Acc:HGNC:14210]</t>
  </si>
  <si>
    <t>ENSG00000100243</t>
  </si>
  <si>
    <t>CYB5R3</t>
  </si>
  <si>
    <t>42617840</t>
  </si>
  <si>
    <t>42649568</t>
  </si>
  <si>
    <t>5973</t>
  </si>
  <si>
    <t>cytochrome b5 reductase 3 [Source:HGNC Symbol;Acc:HGNC:2873]</t>
  </si>
  <si>
    <t>ENSG00000100246</t>
  </si>
  <si>
    <t>DNAL4</t>
  </si>
  <si>
    <t>38778508</t>
  </si>
  <si>
    <t>38794198</t>
  </si>
  <si>
    <t>dynein axonemal light chain 4 [Source:HGNC Symbol;Acc:HGNC:2955]</t>
  </si>
  <si>
    <t>ENSG00000100258</t>
  </si>
  <si>
    <t>LMF2</t>
  </si>
  <si>
    <t>50502949</t>
  </si>
  <si>
    <t>50507691</t>
  </si>
  <si>
    <t>lipase maturation factor 2 [Source:HGNC Symbol;Acc:HGNC:25096]</t>
  </si>
  <si>
    <t>ENSG00000100263</t>
  </si>
  <si>
    <t>RHBDD3</t>
  </si>
  <si>
    <t>29259852</t>
  </si>
  <si>
    <t>29268209</t>
  </si>
  <si>
    <t>3014</t>
  </si>
  <si>
    <t>rhomboid domain containing 3 [Source:HGNC Symbol;Acc:HGNC:1308]</t>
  </si>
  <si>
    <t>ENSG00000100266</t>
  </si>
  <si>
    <t>PACSIN2</t>
  </si>
  <si>
    <t>42835412</t>
  </si>
  <si>
    <t>43015145</t>
  </si>
  <si>
    <t>4554</t>
  </si>
  <si>
    <t>protein kinase C and casein kinase substrate in neurons 2 [Source:HGNC Symbol;Acc:HGNC:8571]</t>
  </si>
  <si>
    <t>ENSG00000100271</t>
  </si>
  <si>
    <t>TTLL1</t>
  </si>
  <si>
    <t>43039644</t>
  </si>
  <si>
    <t>43089428</t>
  </si>
  <si>
    <t>1749</t>
  </si>
  <si>
    <t>tubulin tyrosine ligase like 1 [Source:HGNC Symbol;Acc:HGNC:1312]</t>
  </si>
  <si>
    <t>ENSG00000100280</t>
  </si>
  <si>
    <t>AP1B1</t>
  </si>
  <si>
    <t>29327680</t>
  </si>
  <si>
    <t>29423179</t>
  </si>
  <si>
    <t>6721</t>
  </si>
  <si>
    <t>adaptor related protein complex 1 beta 1 subunit [Source:HGNC Symbol;Acc:HGNC:554]</t>
  </si>
  <si>
    <t>ENSG00000100281</t>
  </si>
  <si>
    <t>HMGXB4</t>
  </si>
  <si>
    <t>35257452</t>
  </si>
  <si>
    <t>35295807</t>
  </si>
  <si>
    <t>6006</t>
  </si>
  <si>
    <t>HMG-box containing 4 [Source:HGNC Symbol;Acc:HGNC:5003]</t>
  </si>
  <si>
    <t>ENSG00000100284</t>
  </si>
  <si>
    <t>TOM1</t>
  </si>
  <si>
    <t>35299275</t>
  </si>
  <si>
    <t>35347994</t>
  </si>
  <si>
    <t>5871</t>
  </si>
  <si>
    <t>target of myb1 membrane trafficking protein [Source:HGNC Symbol;Acc:HGNC:11982]</t>
  </si>
  <si>
    <t>ENSG00000100285</t>
  </si>
  <si>
    <t>NEFH</t>
  </si>
  <si>
    <t>29480230</t>
  </si>
  <si>
    <t>29491390</t>
  </si>
  <si>
    <t>neurofilament heavy [Source:HGNC Symbol;Acc:HGNC:7737]</t>
  </si>
  <si>
    <t>ENSG00000100288</t>
  </si>
  <si>
    <t>CHKB</t>
  </si>
  <si>
    <t>50578949</t>
  </si>
  <si>
    <t>50601455</t>
  </si>
  <si>
    <t>3021</t>
  </si>
  <si>
    <t>choline kinase beta [Source:HGNC Symbol;Acc:HGNC:1938]</t>
  </si>
  <si>
    <t>ENSG00000100292</t>
  </si>
  <si>
    <t>HMOX1</t>
  </si>
  <si>
    <t>35380361</t>
  </si>
  <si>
    <t>35394214</t>
  </si>
  <si>
    <t>2405</t>
  </si>
  <si>
    <t>heme oxygenase 1 [Source:HGNC Symbol;Acc:HGNC:5013]</t>
  </si>
  <si>
    <t>ENSG00000100294</t>
  </si>
  <si>
    <t>MCAT</t>
  </si>
  <si>
    <t>43132206</t>
  </si>
  <si>
    <t>43143394</t>
  </si>
  <si>
    <t>2388</t>
  </si>
  <si>
    <t>malonyl-CoA-acyl carrier protein transacylase [Source:HGNC Symbol;Acc:HGNC:29622]</t>
  </si>
  <si>
    <t>ENSG00000100296</t>
  </si>
  <si>
    <t>THOC5</t>
  </si>
  <si>
    <t>29505879</t>
  </si>
  <si>
    <t>29555216</t>
  </si>
  <si>
    <t>7878</t>
  </si>
  <si>
    <t>THO complex 5 [Source:HGNC Symbol;Acc:HGNC:19074]</t>
  </si>
  <si>
    <t>ENSG00000100297</t>
  </si>
  <si>
    <t>MCM5</t>
  </si>
  <si>
    <t>35400063</t>
  </si>
  <si>
    <t>35425430</t>
  </si>
  <si>
    <t>7338</t>
  </si>
  <si>
    <t>minichromosome maintenance complex component 5 [Source:HGNC Symbol;Acc:HGNC:6948]</t>
  </si>
  <si>
    <t>ENSG00000100299</t>
  </si>
  <si>
    <t>ARSA</t>
  </si>
  <si>
    <t>50622754</t>
  </si>
  <si>
    <t>50628173</t>
  </si>
  <si>
    <t>2932</t>
  </si>
  <si>
    <t>arylsulfatase A [Source:HGNC Symbol;Acc:HGNC:713]</t>
  </si>
  <si>
    <t>ENSG00000100300</t>
  </si>
  <si>
    <t>TSPO</t>
  </si>
  <si>
    <t>43151514</t>
  </si>
  <si>
    <t>43163242</t>
  </si>
  <si>
    <t>1455</t>
  </si>
  <si>
    <t>translocator protein [Source:HGNC Symbol;Acc:HGNC:1158]</t>
  </si>
  <si>
    <t>ENSG00000100304</t>
  </si>
  <si>
    <t>TTLL12</t>
  </si>
  <si>
    <t>43166622</t>
  </si>
  <si>
    <t>43187133</t>
  </si>
  <si>
    <t>tubulin tyrosine ligase like 12 [Source:HGNC Symbol;Acc:HGNC:28974]</t>
  </si>
  <si>
    <t>ENSG00000100307</t>
  </si>
  <si>
    <t>CBX7</t>
  </si>
  <si>
    <t>39120167</t>
  </si>
  <si>
    <t>39152674</t>
  </si>
  <si>
    <t>7461</t>
  </si>
  <si>
    <t>chromobox 7 [Source:HGNC Symbol;Acc:HGNC:1557]</t>
  </si>
  <si>
    <t>ENSG00000100311</t>
  </si>
  <si>
    <t>PDGFB</t>
  </si>
  <si>
    <t>39223359</t>
  </si>
  <si>
    <t>39244751</t>
  </si>
  <si>
    <t>platelet derived growth factor subunit B [Source:HGNC Symbol;Acc:HGNC:8800]</t>
  </si>
  <si>
    <t>ENSG00000100316</t>
  </si>
  <si>
    <t>RPL3</t>
  </si>
  <si>
    <t>39312882</t>
  </si>
  <si>
    <t>39320389</t>
  </si>
  <si>
    <t>4787</t>
  </si>
  <si>
    <t>ribosomal protein L3 [Source:HGNC Symbol;Acc:HGNC:10332]</t>
  </si>
  <si>
    <t>ENSG00000100319</t>
  </si>
  <si>
    <t>ZMAT5</t>
  </si>
  <si>
    <t>29730956</t>
  </si>
  <si>
    <t>29767011</t>
  </si>
  <si>
    <t>3200</t>
  </si>
  <si>
    <t>zinc finger matrin-type 5 [Source:HGNC Symbol;Acc:HGNC:28046]</t>
  </si>
  <si>
    <t>ENSG00000100320</t>
  </si>
  <si>
    <t>RBFOX2</t>
  </si>
  <si>
    <t>35738736</t>
  </si>
  <si>
    <t>36028425</t>
  </si>
  <si>
    <t>10014</t>
  </si>
  <si>
    <t>RNA binding protein, fox-1 homolog 2 [Source:HGNC Symbol;Acc:HGNC:9906]</t>
  </si>
  <si>
    <t>ENSG00000100321</t>
  </si>
  <si>
    <t>SYNGR1</t>
  </si>
  <si>
    <t>39349925</t>
  </si>
  <si>
    <t>39385588</t>
  </si>
  <si>
    <t>6953</t>
  </si>
  <si>
    <t>synaptogyrin 1 [Source:HGNC Symbol;Acc:HGNC:11498]</t>
  </si>
  <si>
    <t>ENSG00000100324</t>
  </si>
  <si>
    <t>TAB1</t>
  </si>
  <si>
    <t>39399741</t>
  </si>
  <si>
    <t>39437060</t>
  </si>
  <si>
    <t>4456</t>
  </si>
  <si>
    <t>TGF-beta activated kinase 1 (MAP3K7) binding protein 1 [Source:HGNC Symbol;Acc:HGNC:18157]</t>
  </si>
  <si>
    <t>ENSG00000100325</t>
  </si>
  <si>
    <t>ASCC2</t>
  </si>
  <si>
    <t>29788608</t>
  </si>
  <si>
    <t>29838304</t>
  </si>
  <si>
    <t>5416</t>
  </si>
  <si>
    <t>activating signal cointegrator 1 complex subunit 2 [Source:HGNC Symbol;Acc:HGNC:24103]</t>
  </si>
  <si>
    <t>ENSG00000100330</t>
  </si>
  <si>
    <t>MTMR3</t>
  </si>
  <si>
    <t>29883155</t>
  </si>
  <si>
    <t>30030866</t>
  </si>
  <si>
    <t>9903</t>
  </si>
  <si>
    <t>myotubularin related protein 3 [Source:HGNC Symbol;Acc:HGNC:7451]</t>
  </si>
  <si>
    <t>ENSG00000100335</t>
  </si>
  <si>
    <t>MIEF1</t>
  </si>
  <si>
    <t>39499432</t>
  </si>
  <si>
    <t>39518132</t>
  </si>
  <si>
    <t>7555</t>
  </si>
  <si>
    <t>mitochondrial elongation factor 1 [Source:HGNC Symbol;Acc:HGNC:25979]</t>
  </si>
  <si>
    <t>ENSG00000100336</t>
  </si>
  <si>
    <t>APOL4</t>
  </si>
  <si>
    <t>36189124</t>
  </si>
  <si>
    <t>36204840</t>
  </si>
  <si>
    <t>4377</t>
  </si>
  <si>
    <t>apolipoprotein L4 [Source:HGNC Symbol;Acc:HGNC:14867]</t>
  </si>
  <si>
    <t>ENSG00000100342</t>
  </si>
  <si>
    <t>APOL1</t>
  </si>
  <si>
    <t>36253010</t>
  </si>
  <si>
    <t>36267530</t>
  </si>
  <si>
    <t>apolipoprotein L1 [Source:HGNC Symbol;Acc:HGNC:618]</t>
  </si>
  <si>
    <t>ENSG00000100344</t>
  </si>
  <si>
    <t>PNPLA3</t>
  </si>
  <si>
    <t>43923739</t>
  </si>
  <si>
    <t>43964488</t>
  </si>
  <si>
    <t>3232</t>
  </si>
  <si>
    <t>patatin like phospholipase domain containing 3 [Source:HGNC Symbol;Acc:HGNC:18590]</t>
  </si>
  <si>
    <t>ENSG00000100345</t>
  </si>
  <si>
    <t>MYH9</t>
  </si>
  <si>
    <t>36281281</t>
  </si>
  <si>
    <t>36388018</t>
  </si>
  <si>
    <t>8959</t>
  </si>
  <si>
    <t>myosin heavy chain 9 [Source:HGNC Symbol;Acc:HGNC:7579]</t>
  </si>
  <si>
    <t>ENSG00000100347</t>
  </si>
  <si>
    <t>SAMM50</t>
  </si>
  <si>
    <t>43955421</t>
  </si>
  <si>
    <t>44010531</t>
  </si>
  <si>
    <t>SAMM50 sorting and assembly machinery component [Source:HGNC Symbol;Acc:HGNC:24276]</t>
  </si>
  <si>
    <t>ENSG00000100348</t>
  </si>
  <si>
    <t>TXN2</t>
  </si>
  <si>
    <t>36467036</t>
  </si>
  <si>
    <t>36482030</t>
  </si>
  <si>
    <t>2050</t>
  </si>
  <si>
    <t>thioredoxin 2 [Source:HGNC Symbol;Acc:HGNC:17772]</t>
  </si>
  <si>
    <t>ENSG00000100350</t>
  </si>
  <si>
    <t>FOXRED2</t>
  </si>
  <si>
    <t>36487190</t>
  </si>
  <si>
    <t>36507101</t>
  </si>
  <si>
    <t>FAD dependent oxidoreductase domain containing 2 [Source:HGNC Symbol;Acc:HGNC:26264]</t>
  </si>
  <si>
    <t>ENSG00000100353</t>
  </si>
  <si>
    <t>EIF3D</t>
  </si>
  <si>
    <t>36510850</t>
  </si>
  <si>
    <t>36529436</t>
  </si>
  <si>
    <t>4070</t>
  </si>
  <si>
    <t>eukaryotic translation initiation factor 3 subunit D [Source:HGNC Symbol;Acc:HGNC:3278]</t>
  </si>
  <si>
    <t>ENSG00000100354</t>
  </si>
  <si>
    <t>TNRC6B</t>
  </si>
  <si>
    <t>40044817</t>
  </si>
  <si>
    <t>40335808</t>
  </si>
  <si>
    <t>19998</t>
  </si>
  <si>
    <t>trinucleotide repeat containing 6B [Source:HGNC Symbol;Acc:HGNC:29190]</t>
  </si>
  <si>
    <t>ENSG00000100359</t>
  </si>
  <si>
    <t>SGSM3</t>
  </si>
  <si>
    <t>40370591</t>
  </si>
  <si>
    <t>40410289</t>
  </si>
  <si>
    <t>4770</t>
  </si>
  <si>
    <t>small G protein signaling modulator 3 [Source:HGNC Symbol;Acc:HGNC:25228]</t>
  </si>
  <si>
    <t>ENSG00000100360</t>
  </si>
  <si>
    <t>IFT27</t>
  </si>
  <si>
    <t>36758202</t>
  </si>
  <si>
    <t>36776256</t>
  </si>
  <si>
    <t>8009</t>
  </si>
  <si>
    <t>intraflagellar transport 27 [Source:HGNC Symbol;Acc:HGNC:18626]</t>
  </si>
  <si>
    <t>ENSG00000100364</t>
  </si>
  <si>
    <t>KIAA0930</t>
  </si>
  <si>
    <t>45190338</t>
  </si>
  <si>
    <t>45240769</t>
  </si>
  <si>
    <t>10019</t>
  </si>
  <si>
    <t>KIAA0930 [Source:HGNC Symbol;Acc:HGNC:1314]</t>
  </si>
  <si>
    <t>ENSG00000100368</t>
  </si>
  <si>
    <t>CSF2RB</t>
  </si>
  <si>
    <t>36913628</t>
  </si>
  <si>
    <t>36940449</t>
  </si>
  <si>
    <t>5000</t>
  </si>
  <si>
    <t>colony stimulating factor 2 receptor beta common subunit [Source:HGNC Symbol;Acc:HGNC:2436]</t>
  </si>
  <si>
    <t>ENSG00000100372</t>
  </si>
  <si>
    <t>SLC25A17</t>
  </si>
  <si>
    <t>40769630</t>
  </si>
  <si>
    <t>40819399</t>
  </si>
  <si>
    <t>3989</t>
  </si>
  <si>
    <t>solute carrier family 25 member 17 [Source:HGNC Symbol;Acc:HGNC:10987]</t>
  </si>
  <si>
    <t>ENSG00000100376</t>
  </si>
  <si>
    <t>FAM118A</t>
  </si>
  <si>
    <t>45308968</t>
  </si>
  <si>
    <t>45341955</t>
  </si>
  <si>
    <t>6512</t>
  </si>
  <si>
    <t>family with sequence similarity 118 member A [Source:HGNC Symbol;Acc:HGNC:1313]</t>
  </si>
  <si>
    <t>ENSG00000100379</t>
  </si>
  <si>
    <t>KCTD17</t>
  </si>
  <si>
    <t>37051736</t>
  </si>
  <si>
    <t>37063390</t>
  </si>
  <si>
    <t>2786</t>
  </si>
  <si>
    <t>potassium channel tetramerization domain containing 17 [Source:HGNC Symbol;Acc:HGNC:25705]</t>
  </si>
  <si>
    <t>ENSG00000100380</t>
  </si>
  <si>
    <t>ST13</t>
  </si>
  <si>
    <t>40824535</t>
  </si>
  <si>
    <t>40857022</t>
  </si>
  <si>
    <t>4147</t>
  </si>
  <si>
    <t>suppression of tumorigenicity 13 (colon carcinoma) (Hsp70 interacting protein) [Source:HGNC Symbol;Acc:HGNC:11343]</t>
  </si>
  <si>
    <t>ENSG00000100387</t>
  </si>
  <si>
    <t>RBX1</t>
  </si>
  <si>
    <t>40951347</t>
  </si>
  <si>
    <t>40973309</t>
  </si>
  <si>
    <t>3092</t>
  </si>
  <si>
    <t>ring-box 1 [Source:HGNC Symbol;Acc:HGNC:9928]</t>
  </si>
  <si>
    <t>ENSG00000100393</t>
  </si>
  <si>
    <t>EP300</t>
  </si>
  <si>
    <t>41091786</t>
  </si>
  <si>
    <t>41180079</t>
  </si>
  <si>
    <t>12500</t>
  </si>
  <si>
    <t>E1A binding protein p300 [Source:HGNC Symbol;Acc:HGNC:3373]</t>
  </si>
  <si>
    <t>ENSG00000100395</t>
  </si>
  <si>
    <t>L3MBTL2</t>
  </si>
  <si>
    <t>41205205</t>
  </si>
  <si>
    <t>41231271</t>
  </si>
  <si>
    <t>L3MBTL2 polycomb repressive complex 1 subunit [Source:HGNC Symbol;Acc:HGNC:18594]</t>
  </si>
  <si>
    <t>ENSG00000100401</t>
  </si>
  <si>
    <t>RANGAP1</t>
  </si>
  <si>
    <t>41245611</t>
  </si>
  <si>
    <t>41286251</t>
  </si>
  <si>
    <t>5348</t>
  </si>
  <si>
    <t>Ran GTPase activating protein 1 [Source:HGNC Symbol;Acc:HGNC:9854]</t>
  </si>
  <si>
    <t>ENSG00000100403</t>
  </si>
  <si>
    <t>ZC3H7B</t>
  </si>
  <si>
    <t>41301522</t>
  </si>
  <si>
    <t>41360147</t>
  </si>
  <si>
    <t>10525</t>
  </si>
  <si>
    <t>zinc finger CCCH-type containing 7B [Source:HGNC Symbol;Acc:HGNC:30869]</t>
  </si>
  <si>
    <t>ENSG00000100410</t>
  </si>
  <si>
    <t>PHF5A</t>
  </si>
  <si>
    <t>41459717</t>
  </si>
  <si>
    <t>41468725</t>
  </si>
  <si>
    <t>1235</t>
  </si>
  <si>
    <t>PHD finger protein 5A [Source:HGNC Symbol;Acc:HGNC:18000]</t>
  </si>
  <si>
    <t>ENSG00000100412</t>
  </si>
  <si>
    <t>ACO2</t>
  </si>
  <si>
    <t>41469125</t>
  </si>
  <si>
    <t>41528989</t>
  </si>
  <si>
    <t>4041</t>
  </si>
  <si>
    <t>aconitase 2 [Source:HGNC Symbol;Acc:HGNC:118]</t>
  </si>
  <si>
    <t>ENSG00000100413</t>
  </si>
  <si>
    <t>POLR3H</t>
  </si>
  <si>
    <t>41525804</t>
  </si>
  <si>
    <t>41544606</t>
  </si>
  <si>
    <t>6594</t>
  </si>
  <si>
    <t>RNA polymerase III subunit H [Source:HGNC Symbol;Acc:HGNC:30349]</t>
  </si>
  <si>
    <t>ENSG00000100416</t>
  </si>
  <si>
    <t>TRMU</t>
  </si>
  <si>
    <t>46330875</t>
  </si>
  <si>
    <t>46357340</t>
  </si>
  <si>
    <t>8390</t>
  </si>
  <si>
    <t>tRNA 5-methylaminomethyl-2-thiouridylate methyltransferase [Source:HGNC Symbol;Acc:HGNC:25481]</t>
  </si>
  <si>
    <t>ENSG00000100417</t>
  </si>
  <si>
    <t>PMM1</t>
  </si>
  <si>
    <t>41576894</t>
  </si>
  <si>
    <t>41589890</t>
  </si>
  <si>
    <t>5082</t>
  </si>
  <si>
    <t>phosphomannomutase 1 [Source:HGNC Symbol;Acc:HGNC:9114]</t>
  </si>
  <si>
    <t>ENSG00000100418</t>
  </si>
  <si>
    <t>DESI1</t>
  </si>
  <si>
    <t>41598028</t>
  </si>
  <si>
    <t>41621096</t>
  </si>
  <si>
    <t>4972</t>
  </si>
  <si>
    <t>desumoylating isopeptidase 1 [Source:HGNC Symbol;Acc:HGNC:24577]</t>
  </si>
  <si>
    <t>ENSG00000100422</t>
  </si>
  <si>
    <t>CERK</t>
  </si>
  <si>
    <t>46684411</t>
  </si>
  <si>
    <t>46738261</t>
  </si>
  <si>
    <t>4938</t>
  </si>
  <si>
    <t>ceramide kinase [Source:HGNC Symbol;Acc:HGNC:19256]</t>
  </si>
  <si>
    <t>ENSG00000100425</t>
  </si>
  <si>
    <t>BRD1</t>
  </si>
  <si>
    <t>49773283</t>
  </si>
  <si>
    <t>49827512</t>
  </si>
  <si>
    <t>bromodomain containing 1 [Source:HGNC Symbol;Acc:HGNC:1102]</t>
  </si>
  <si>
    <t>ENSG00000100426</t>
  </si>
  <si>
    <t>ZBED4</t>
  </si>
  <si>
    <t>49853842</t>
  </si>
  <si>
    <t>49890078</t>
  </si>
  <si>
    <t>zinc finger BED-type containing 4 [Source:HGNC Symbol;Acc:HGNC:20721]</t>
  </si>
  <si>
    <t>ENSG00000100429</t>
  </si>
  <si>
    <t>HDAC10</t>
  </si>
  <si>
    <t>50245183</t>
  </si>
  <si>
    <t>50251405</t>
  </si>
  <si>
    <t>4951</t>
  </si>
  <si>
    <t>histone deacetylase 10 [Source:HGNC Symbol;Acc:HGNC:18128]</t>
  </si>
  <si>
    <t>ENSG00000100439</t>
  </si>
  <si>
    <t>ABHD4</t>
  </si>
  <si>
    <t>22598237</t>
  </si>
  <si>
    <t>22613215</t>
  </si>
  <si>
    <t>abhydrolase domain containing 4 [Source:HGNC Symbol;Acc:HGNC:20154]</t>
  </si>
  <si>
    <t>ENSG00000100441</t>
  </si>
  <si>
    <t>KHNYN</t>
  </si>
  <si>
    <t>24429286</t>
  </si>
  <si>
    <t>24441834</t>
  </si>
  <si>
    <t>8015</t>
  </si>
  <si>
    <t>KH and NYN domain containing [Source:HGNC Symbol;Acc:HGNC:20166]</t>
  </si>
  <si>
    <t>ENSG00000100442</t>
  </si>
  <si>
    <t>FKBP3</t>
  </si>
  <si>
    <t>45115600</t>
  </si>
  <si>
    <t>45135319</t>
  </si>
  <si>
    <t>2262</t>
  </si>
  <si>
    <t>FK506 binding protein 3 [Source:HGNC Symbol;Acc:HGNC:3719]</t>
  </si>
  <si>
    <t>ENSG00000100445</t>
  </si>
  <si>
    <t>SDR39U1</t>
  </si>
  <si>
    <t>24439766</t>
  </si>
  <si>
    <t>24442905</t>
  </si>
  <si>
    <t>3099</t>
  </si>
  <si>
    <t>short chain dehydrogenase/reductase family 39U member 1 [Source:HGNC Symbol;Acc:HGNC:20275]</t>
  </si>
  <si>
    <t>ENSG00000100461</t>
  </si>
  <si>
    <t>RBM23</t>
  </si>
  <si>
    <t>22893206</t>
  </si>
  <si>
    <t>22919184</t>
  </si>
  <si>
    <t>14022</t>
  </si>
  <si>
    <t>RNA binding motif protein 23 [Source:HGNC Symbol;Acc:HGNC:20155]</t>
  </si>
  <si>
    <t>ENSG00000100462</t>
  </si>
  <si>
    <t>PRMT5</t>
  </si>
  <si>
    <t>22920511</t>
  </si>
  <si>
    <t>22929585</t>
  </si>
  <si>
    <t>3467</t>
  </si>
  <si>
    <t>protein arginine methyltransferase 5 [Source:HGNC Symbol;Acc:HGNC:10894]</t>
  </si>
  <si>
    <t>ENSG00000100473</t>
  </si>
  <si>
    <t>COCH</t>
  </si>
  <si>
    <t>30874514</t>
  </si>
  <si>
    <t>30895065</t>
  </si>
  <si>
    <t>3621</t>
  </si>
  <si>
    <t>cochlin [Source:HGNC Symbol;Acc:HGNC:2180]</t>
  </si>
  <si>
    <t>ENSG00000100478</t>
  </si>
  <si>
    <t>AP4S1</t>
  </si>
  <si>
    <t>31025106</t>
  </si>
  <si>
    <t>31096450</t>
  </si>
  <si>
    <t>7223</t>
  </si>
  <si>
    <t>adaptor related protein complex 4 sigma 1 subunit [Source:HGNC Symbol;Acc:HGNC:575]</t>
  </si>
  <si>
    <t>ENSG00000100479</t>
  </si>
  <si>
    <t>POLE2</t>
  </si>
  <si>
    <t>49643555</t>
  </si>
  <si>
    <t>49688422</t>
  </si>
  <si>
    <t>2955</t>
  </si>
  <si>
    <t>DNA polymerase epsilon 2, accessory subunit [Source:HGNC Symbol;Acc:HGNC:9178]</t>
  </si>
  <si>
    <t>ENSG00000100483</t>
  </si>
  <si>
    <t>VCPKMT</t>
  </si>
  <si>
    <t>50108632</t>
  </si>
  <si>
    <t>50116600</t>
  </si>
  <si>
    <t>2055</t>
  </si>
  <si>
    <t>valosin containing protein lysine methyltransferase [Source:HGNC Symbol;Acc:HGNC:20352]</t>
  </si>
  <si>
    <t>ENSG00000100485</t>
  </si>
  <si>
    <t>SOS2</t>
  </si>
  <si>
    <t>50117120</t>
  </si>
  <si>
    <t>50231558</t>
  </si>
  <si>
    <t>SOS Ras/Rho guanine nucleotide exchange factor 2 [Source:HGNC Symbol;Acc:HGNC:11188]</t>
  </si>
  <si>
    <t>ENSG00000100490</t>
  </si>
  <si>
    <t>CDKL1</t>
  </si>
  <si>
    <t>50329404</t>
  </si>
  <si>
    <t>50416461</t>
  </si>
  <si>
    <t>6149</t>
  </si>
  <si>
    <t>cyclin dependent kinase like 1 [Source:HGNC Symbol;Acc:HGNC:1781]</t>
  </si>
  <si>
    <t>ENSG00000100503</t>
  </si>
  <si>
    <t>NIN</t>
  </si>
  <si>
    <t>50719763</t>
  </si>
  <si>
    <t>50831121</t>
  </si>
  <si>
    <t>13683</t>
  </si>
  <si>
    <t>ninein [Source:HGNC Symbol;Acc:HGNC:14906]</t>
  </si>
  <si>
    <t>ENSG00000100504</t>
  </si>
  <si>
    <t>PYGL</t>
  </si>
  <si>
    <t>50857891</t>
  </si>
  <si>
    <t>50944736</t>
  </si>
  <si>
    <t>glycogen phosphorylase L [Source:HGNC Symbol;Acc:HGNC:9725]</t>
  </si>
  <si>
    <t>ENSG00000100519</t>
  </si>
  <si>
    <t>PSMC6</t>
  </si>
  <si>
    <t>52707172</t>
  </si>
  <si>
    <t>52728587</t>
  </si>
  <si>
    <t>7482</t>
  </si>
  <si>
    <t>proteasome 26S subunit, ATPase 6 [Source:HGNC Symbol;Acc:HGNC:9553]</t>
  </si>
  <si>
    <t>ENSG00000100522</t>
  </si>
  <si>
    <t>GNPNAT1</t>
  </si>
  <si>
    <t>52775194</t>
  </si>
  <si>
    <t>52791668</t>
  </si>
  <si>
    <t>4009</t>
  </si>
  <si>
    <t>glucosamine-phosphate N-acetyltransferase 1 [Source:HGNC Symbol;Acc:HGNC:19980]</t>
  </si>
  <si>
    <t>ENSG00000100523</t>
  </si>
  <si>
    <t>DDHD1</t>
  </si>
  <si>
    <t>53036745</t>
  </si>
  <si>
    <t>53153282</t>
  </si>
  <si>
    <t>17944</t>
  </si>
  <si>
    <t>DDHD domain containing 1 [Source:HGNC Symbol;Acc:HGNC:19714]</t>
  </si>
  <si>
    <t>ENSG00000100526</t>
  </si>
  <si>
    <t>CDKN3</t>
  </si>
  <si>
    <t>54396849</t>
  </si>
  <si>
    <t>54420218</t>
  </si>
  <si>
    <t>1836</t>
  </si>
  <si>
    <t>cyclin dependent kinase inhibitor 3 [Source:HGNC Symbol;Acc:HGNC:1791]</t>
  </si>
  <si>
    <t>ENSG00000100528</t>
  </si>
  <si>
    <t>CNIH1</t>
  </si>
  <si>
    <t>54423560</t>
  </si>
  <si>
    <t>54441431</t>
  </si>
  <si>
    <t>5060</t>
  </si>
  <si>
    <t>cornichon family AMPA receptor auxiliary protein 1 [Source:HGNC Symbol;Acc:HGNC:19431]</t>
  </si>
  <si>
    <t>ENSG00000100532</t>
  </si>
  <si>
    <t>CGRRF1</t>
  </si>
  <si>
    <t>54509812</t>
  </si>
  <si>
    <t>54539309</t>
  </si>
  <si>
    <t>4564</t>
  </si>
  <si>
    <t>cell growth regulator with ring finger domain 1 [Source:HGNC Symbol;Acc:HGNC:15528]</t>
  </si>
  <si>
    <t>ENSG00000100554</t>
  </si>
  <si>
    <t>ATP6V1D</t>
  </si>
  <si>
    <t>67294371</t>
  </si>
  <si>
    <t>67360265</t>
  </si>
  <si>
    <t>4251</t>
  </si>
  <si>
    <t>ATPase H+ transporting V1 subunit D [Source:HGNC Symbol;Acc:HGNC:13527]</t>
  </si>
  <si>
    <t>ENSG00000100558</t>
  </si>
  <si>
    <t>PLEK2</t>
  </si>
  <si>
    <t>67386983</t>
  </si>
  <si>
    <t>67412200</t>
  </si>
  <si>
    <t>1603</t>
  </si>
  <si>
    <t>pleckstrin 2 [Source:HGNC Symbol;Acc:HGNC:19238]</t>
  </si>
  <si>
    <t>ENSG00000100564</t>
  </si>
  <si>
    <t>PIGH</t>
  </si>
  <si>
    <t>67581955</t>
  </si>
  <si>
    <t>67600287</t>
  </si>
  <si>
    <t>2915</t>
  </si>
  <si>
    <t>phosphatidylinositol glycan anchor biosynthesis class H [Source:HGNC Symbol;Acc:HGNC:8964]</t>
  </si>
  <si>
    <t>ENSG00000100567</t>
  </si>
  <si>
    <t>PSMA3</t>
  </si>
  <si>
    <t>58244831</t>
  </si>
  <si>
    <t>58272012</t>
  </si>
  <si>
    <t>3119</t>
  </si>
  <si>
    <t>proteasome subunit alpha 3 [Source:HGNC Symbol;Acc:HGNC:9532]</t>
  </si>
  <si>
    <t>ENSG00000100568</t>
  </si>
  <si>
    <t>VTI1B</t>
  </si>
  <si>
    <t>67647075</t>
  </si>
  <si>
    <t>67674831</t>
  </si>
  <si>
    <t>5789</t>
  </si>
  <si>
    <t>vesicle transport through interaction with t-SNAREs 1B [Source:HGNC Symbol;Acc:HGNC:17793]</t>
  </si>
  <si>
    <t>ENSG00000100575</t>
  </si>
  <si>
    <t>TIMM9</t>
  </si>
  <si>
    <t>58408494</t>
  </si>
  <si>
    <t>58427614</t>
  </si>
  <si>
    <t>translocase of inner mitochondrial membrane 9 [Source:HGNC Symbol;Acc:HGNC:11819]</t>
  </si>
  <si>
    <t>ENSG00000100577</t>
  </si>
  <si>
    <t>GSTZ1</t>
  </si>
  <si>
    <t>77331597</t>
  </si>
  <si>
    <t>8477</t>
  </si>
  <si>
    <t>glutathione S-transferase zeta 1 [Source:HGNC Symbol;Acc:HGNC:4643]</t>
  </si>
  <si>
    <t>ENSG00000100578</t>
  </si>
  <si>
    <t>KIAA0586</t>
  </si>
  <si>
    <t>58427385</t>
  </si>
  <si>
    <t>58551289</t>
  </si>
  <si>
    <t>10184</t>
  </si>
  <si>
    <t>KIAA0586 [Source:HGNC Symbol;Acc:HGNC:19960]</t>
  </si>
  <si>
    <t>ENSG00000100580</t>
  </si>
  <si>
    <t>TMED8</t>
  </si>
  <si>
    <t>77335021</t>
  </si>
  <si>
    <t>77377109</t>
  </si>
  <si>
    <t>7784</t>
  </si>
  <si>
    <t>transmembrane p24 trafficking protein family member 8 [Source:HGNC Symbol;Acc:HGNC:18633]</t>
  </si>
  <si>
    <t>ENSG00000100583</t>
  </si>
  <si>
    <t>SAMD15</t>
  </si>
  <si>
    <t>77376689</t>
  </si>
  <si>
    <t>77391497</t>
  </si>
  <si>
    <t>2616</t>
  </si>
  <si>
    <t>sterile alpha motif domain containing 15 [Source:HGNC Symbol;Acc:HGNC:18631]</t>
  </si>
  <si>
    <t>ENSG00000100591</t>
  </si>
  <si>
    <t>AHSA1</t>
  </si>
  <si>
    <t>77457870</t>
  </si>
  <si>
    <t>77469474</t>
  </si>
  <si>
    <t>activator of HSP90 ATPase activity 1 [Source:HGNC Symbol;Acc:HGNC:1189]</t>
  </si>
  <si>
    <t>ENSG00000100592</t>
  </si>
  <si>
    <t>DAAM1</t>
  </si>
  <si>
    <t>59188646</t>
  </si>
  <si>
    <t>59371405</t>
  </si>
  <si>
    <t>10712</t>
  </si>
  <si>
    <t>dishevelled associated activator of morphogenesis 1 [Source:HGNC Symbol;Acc:HGNC:18142]</t>
  </si>
  <si>
    <t>ENSG00000100596</t>
  </si>
  <si>
    <t>SPTLC2</t>
  </si>
  <si>
    <t>77505997</t>
  </si>
  <si>
    <t>77616773</t>
  </si>
  <si>
    <t>9143</t>
  </si>
  <si>
    <t>serine palmitoyltransferase long chain base subunit 2 [Source:HGNC Symbol;Acc:HGNC:11278]</t>
  </si>
  <si>
    <t>ENSG00000100599</t>
  </si>
  <si>
    <t>RIN3</t>
  </si>
  <si>
    <t>92513774</t>
  </si>
  <si>
    <t>92688994</t>
  </si>
  <si>
    <t>8683</t>
  </si>
  <si>
    <t>Ras and Rab interactor 3 [Source:HGNC Symbol;Acc:HGNC:18751]</t>
  </si>
  <si>
    <t>ENSG00000100600</t>
  </si>
  <si>
    <t>LGMN</t>
  </si>
  <si>
    <t>92703807</t>
  </si>
  <si>
    <t>92748702</t>
  </si>
  <si>
    <t>3899</t>
  </si>
  <si>
    <t>legumain [Source:HGNC Symbol;Acc:HGNC:9472]</t>
  </si>
  <si>
    <t>ENSG00000100601</t>
  </si>
  <si>
    <t>ALKBH1</t>
  </si>
  <si>
    <t>77672404</t>
  </si>
  <si>
    <t>77708020</t>
  </si>
  <si>
    <t>alkB homolog 1, histone H2A dioxygenase [Source:HGNC Symbol;Acc:HGNC:17911]</t>
  </si>
  <si>
    <t>ENSG00000100603</t>
  </si>
  <si>
    <t>SNW1</t>
  </si>
  <si>
    <t>77717599</t>
  </si>
  <si>
    <t>77761207</t>
  </si>
  <si>
    <t>2432</t>
  </si>
  <si>
    <t>SNW domain containing 1 [Source:HGNC Symbol;Acc:HGNC:16696]</t>
  </si>
  <si>
    <t>ENSG00000100605</t>
  </si>
  <si>
    <t>ITPK1</t>
  </si>
  <si>
    <t>92936914</t>
  </si>
  <si>
    <t>93116320</t>
  </si>
  <si>
    <t>6783</t>
  </si>
  <si>
    <t>inositol-tetrakisphosphate 1-kinase [Source:HGNC Symbol;Acc:HGNC:6177]</t>
  </si>
  <si>
    <t>ENSG00000100612</t>
  </si>
  <si>
    <t>DHRS7</t>
  </si>
  <si>
    <t>60144120</t>
  </si>
  <si>
    <t>60169856</t>
  </si>
  <si>
    <t>dehydrogenase/reductase 7 [Source:HGNC Symbol;Acc:HGNC:21524]</t>
  </si>
  <si>
    <t>ENSG00000100614</t>
  </si>
  <si>
    <t>PPM1A</t>
  </si>
  <si>
    <t>60245752</t>
  </si>
  <si>
    <t>60299087</t>
  </si>
  <si>
    <t>11860</t>
  </si>
  <si>
    <t>protein phosphatase, Mg2+/Mn2+ dependent 1A [Source:HGNC Symbol;Acc:HGNC:9275]</t>
  </si>
  <si>
    <t>ENSG00000100625</t>
  </si>
  <si>
    <t>SIX4</t>
  </si>
  <si>
    <t>60709528</t>
  </si>
  <si>
    <t>60724348</t>
  </si>
  <si>
    <t>6658</t>
  </si>
  <si>
    <t>SIX homeobox 4 [Source:HGNC Symbol;Acc:HGNC:10890]</t>
  </si>
  <si>
    <t>ENSG00000100629</t>
  </si>
  <si>
    <t>CEP128</t>
  </si>
  <si>
    <t>80476983</t>
  </si>
  <si>
    <t>80959517</t>
  </si>
  <si>
    <t>centrosomal protein 128 [Source:HGNC Symbol;Acc:HGNC:20359]</t>
  </si>
  <si>
    <t>ENSG00000100632</t>
  </si>
  <si>
    <t>ERH</t>
  </si>
  <si>
    <t>69380123</t>
  </si>
  <si>
    <t>69398627</t>
  </si>
  <si>
    <t>1446</t>
  </si>
  <si>
    <t>enhancer of rudimentary homolog (Drosophila) [Source:HGNC Symbol;Acc:HGNC:3447]</t>
  </si>
  <si>
    <t>ENSG00000100644</t>
  </si>
  <si>
    <t>HIF1A</t>
  </si>
  <si>
    <t>61695513</t>
  </si>
  <si>
    <t>61748259</t>
  </si>
  <si>
    <t>hypoxia inducible factor 1 alpha subunit [Source:HGNC Symbol;Acc:HGNC:4910]</t>
  </si>
  <si>
    <t>ENSG00000100647</t>
  </si>
  <si>
    <t>SUSD6</t>
  </si>
  <si>
    <t>69611596</t>
  </si>
  <si>
    <t>69715142</t>
  </si>
  <si>
    <t>5830</t>
  </si>
  <si>
    <t>sushi domain containing 6 [Source:HGNC Symbol;Acc:HGNC:19956]</t>
  </si>
  <si>
    <t>ENSG00000100650</t>
  </si>
  <si>
    <t>SRSF5</t>
  </si>
  <si>
    <t>69726900</t>
  </si>
  <si>
    <t>69772005</t>
  </si>
  <si>
    <t>5357</t>
  </si>
  <si>
    <t>serine and arginine rich splicing factor 5 [Source:HGNC Symbol;Acc:HGNC:10787]</t>
  </si>
  <si>
    <t>ENSG00000100664</t>
  </si>
  <si>
    <t>EIF5</t>
  </si>
  <si>
    <t>103333544</t>
  </si>
  <si>
    <t>103345025</t>
  </si>
  <si>
    <t>8505</t>
  </si>
  <si>
    <t>eukaryotic translation initiation factor 5 [Source:HGNC Symbol;Acc:HGNC:3299]</t>
  </si>
  <si>
    <t>ENSG00000100697</t>
  </si>
  <si>
    <t>DICER1</t>
  </si>
  <si>
    <t>95086228</t>
  </si>
  <si>
    <t>95158010</t>
  </si>
  <si>
    <t>12294</t>
  </si>
  <si>
    <t>dicer 1, ribonuclease III [Source:HGNC Symbol;Acc:HGNC:17098]</t>
  </si>
  <si>
    <t>ENSG00000100711</t>
  </si>
  <si>
    <t>ZFYVE21</t>
  </si>
  <si>
    <t>103715730</t>
  </si>
  <si>
    <t>103733668</t>
  </si>
  <si>
    <t>zinc finger FYVE-type containing 21 [Source:HGNC Symbol;Acc:HGNC:20760]</t>
  </si>
  <si>
    <t>ENSG00000100714</t>
  </si>
  <si>
    <t>MTHFD1</t>
  </si>
  <si>
    <t>64388031</t>
  </si>
  <si>
    <t>64463457</t>
  </si>
  <si>
    <t>9377</t>
  </si>
  <si>
    <t>methylenetetrahydrofolate dehydrogenase, cyclohydrolase and formyltetrahydrofolate synthetase 1 [Source:HGNC Symbol;Acc:HGNC:7432]</t>
  </si>
  <si>
    <t>ENSG00000100722</t>
  </si>
  <si>
    <t>ZC3H14</t>
  </si>
  <si>
    <t>88562909</t>
  </si>
  <si>
    <t>88627596</t>
  </si>
  <si>
    <t>20977</t>
  </si>
  <si>
    <t>zinc finger CCCH-type containing 14 [Source:HGNC Symbol;Acc:HGNC:20509]</t>
  </si>
  <si>
    <t>ENSG00000100726</t>
  </si>
  <si>
    <t>TELO2</t>
  </si>
  <si>
    <t>1493344</t>
  </si>
  <si>
    <t>1510457</t>
  </si>
  <si>
    <t>4239</t>
  </si>
  <si>
    <t>telomere maintenance 2 [Source:HGNC Symbol;Acc:HGNC:29099]</t>
  </si>
  <si>
    <t>ENSG00000100731</t>
  </si>
  <si>
    <t>PCNX1</t>
  </si>
  <si>
    <t>70907405</t>
  </si>
  <si>
    <t>71115382</t>
  </si>
  <si>
    <t>16715</t>
  </si>
  <si>
    <t>pecanex homolog 1 (Drosophila) [Source:HGNC Symbol;Acc:HGNC:19740]</t>
  </si>
  <si>
    <t>ENSG00000100744</t>
  </si>
  <si>
    <t>GSKIP</t>
  </si>
  <si>
    <t>96363452</t>
  </si>
  <si>
    <t>96387288</t>
  </si>
  <si>
    <t>4567</t>
  </si>
  <si>
    <t>GSK3B interacting protein [Source:HGNC Symbol;Acc:HGNC:20343]</t>
  </si>
  <si>
    <t>ENSG00000100749</t>
  </si>
  <si>
    <t>VRK1</t>
  </si>
  <si>
    <t>96797304</t>
  </si>
  <si>
    <t>96931722</t>
  </si>
  <si>
    <t>2744</t>
  </si>
  <si>
    <t>vaccinia related kinase 1 [Source:HGNC Symbol;Acc:HGNC:12718]</t>
  </si>
  <si>
    <t>ENSG00000100764</t>
  </si>
  <si>
    <t>PSMC1</t>
  </si>
  <si>
    <t>90256495</t>
  </si>
  <si>
    <t>90275429</t>
  </si>
  <si>
    <t>6161</t>
  </si>
  <si>
    <t>proteasome 26S subunit, ATPase 1 [Source:HGNC Symbol;Acc:HGNC:9547]</t>
  </si>
  <si>
    <t>ENSG00000100767</t>
  </si>
  <si>
    <t>PAPLN</t>
  </si>
  <si>
    <t>73237497</t>
  </si>
  <si>
    <t>73274640</t>
  </si>
  <si>
    <t>7699</t>
  </si>
  <si>
    <t>papilin, proteoglycan like sulfated glycoprotein [Source:HGNC Symbol;Acc:HGNC:19262]</t>
  </si>
  <si>
    <t>ENSG00000100784</t>
  </si>
  <si>
    <t>RPS6KA5</t>
  </si>
  <si>
    <t>90847862</t>
  </si>
  <si>
    <t>91060636</t>
  </si>
  <si>
    <t>27726</t>
  </si>
  <si>
    <t>ribosomal protein S6 kinase A5 [Source:HGNC Symbol;Acc:HGNC:10434]</t>
  </si>
  <si>
    <t>ENSG00000100796</t>
  </si>
  <si>
    <t>PPP4R3A</t>
  </si>
  <si>
    <t>91457611</t>
  </si>
  <si>
    <t>91510554</t>
  </si>
  <si>
    <t>5912</t>
  </si>
  <si>
    <t>protein phosphatase 4 regulatory subunit 3A [Source:HGNC Symbol;Acc:HGNC:20219]</t>
  </si>
  <si>
    <t>ENSG00000100802</t>
  </si>
  <si>
    <t>C14orf93</t>
  </si>
  <si>
    <t>22985908</t>
  </si>
  <si>
    <t>23010166</t>
  </si>
  <si>
    <t>4243</t>
  </si>
  <si>
    <t>chromosome 14 open reading frame 93 [Source:HGNC Symbol;Acc:HGNC:20162]</t>
  </si>
  <si>
    <t>ENSG00000100804</t>
  </si>
  <si>
    <t>PSMB5</t>
  </si>
  <si>
    <t>23016543</t>
  </si>
  <si>
    <t>23035230</t>
  </si>
  <si>
    <t>1765</t>
  </si>
  <si>
    <t>proteasome subunit beta 5 [Source:HGNC Symbol;Acc:HGNC:9542]</t>
  </si>
  <si>
    <t>ENSG00000100811</t>
  </si>
  <si>
    <t>YY1</t>
  </si>
  <si>
    <t>100238298</t>
  </si>
  <si>
    <t>100282792</t>
  </si>
  <si>
    <t>8720</t>
  </si>
  <si>
    <t>YY1 transcription factor [Source:HGNC Symbol;Acc:HGNC:12856]</t>
  </si>
  <si>
    <t>ENSG00000100813</t>
  </si>
  <si>
    <t>ACIN1</t>
  </si>
  <si>
    <t>23058564</t>
  </si>
  <si>
    <t>23095614</t>
  </si>
  <si>
    <t>9110</t>
  </si>
  <si>
    <t>apoptotic chromatin condensation inducer 1 [Source:HGNC Symbol;Acc:HGNC:17066]</t>
  </si>
  <si>
    <t>ENSG00000100814</t>
  </si>
  <si>
    <t>CCNB1IP1</t>
  </si>
  <si>
    <t>20311368</t>
  </si>
  <si>
    <t>20333312</t>
  </si>
  <si>
    <t>cyclin B1 interacting protein 1 [Source:HGNC Symbol;Acc:HGNC:19437]</t>
  </si>
  <si>
    <t>ENSG00000100815</t>
  </si>
  <si>
    <t>TRIP11</t>
  </si>
  <si>
    <t>91965991</t>
  </si>
  <si>
    <t>92040896</t>
  </si>
  <si>
    <t>10372</t>
  </si>
  <si>
    <t>thyroid hormone receptor interactor 11 [Source:HGNC Symbol;Acc:HGNC:12305]</t>
  </si>
  <si>
    <t>ENSG00000100823</t>
  </si>
  <si>
    <t>APEX1</t>
  </si>
  <si>
    <t>20455191</t>
  </si>
  <si>
    <t>20457772</t>
  </si>
  <si>
    <t>1886</t>
  </si>
  <si>
    <t>apurinic/apyrimidinic endodeoxyribonuclease 1 [Source:HGNC Symbol;Acc:HGNC:587]</t>
  </si>
  <si>
    <t>ENSG00000100836</t>
  </si>
  <si>
    <t>PABPN1</t>
  </si>
  <si>
    <t>23321289</t>
  </si>
  <si>
    <t>23326185</t>
  </si>
  <si>
    <t>3876</t>
  </si>
  <si>
    <t>poly(A) binding protein nuclear 1 [Source:HGNC Symbol;Acc:HGNC:8565]</t>
  </si>
  <si>
    <t>ENSG00000100852</t>
  </si>
  <si>
    <t>ARHGAP5</t>
  </si>
  <si>
    <t>32076114</t>
  </si>
  <si>
    <t>32159728</t>
  </si>
  <si>
    <t>10888</t>
  </si>
  <si>
    <t>Rho GTPase activating protein 5 [Source:HGNC Symbol;Acc:HGNC:675]</t>
  </si>
  <si>
    <t>ENSG00000100865</t>
  </si>
  <si>
    <t>CINP</t>
  </si>
  <si>
    <t>102341102</t>
  </si>
  <si>
    <t>102362916</t>
  </si>
  <si>
    <t>5344</t>
  </si>
  <si>
    <t>cyclin dependent kinase 2 interacting protein [Source:HGNC Symbol;Acc:HGNC:23789]</t>
  </si>
  <si>
    <t>ENSG00000100883</t>
  </si>
  <si>
    <t>SRP54</t>
  </si>
  <si>
    <t>34981957</t>
  </si>
  <si>
    <t>35029567</t>
  </si>
  <si>
    <t>3903</t>
  </si>
  <si>
    <t>signal recognition particle 54 [Source:HGNC Symbol;Acc:HGNC:11301]</t>
  </si>
  <si>
    <t>ENSG00000100888</t>
  </si>
  <si>
    <t>CHD8</t>
  </si>
  <si>
    <t>21385194</t>
  </si>
  <si>
    <t>21456126</t>
  </si>
  <si>
    <t>9781</t>
  </si>
  <si>
    <t>chromodomain helicase DNA binding protein 8 [Source:HGNC Symbol;Acc:HGNC:20153]</t>
  </si>
  <si>
    <t>ENSG00000100889</t>
  </si>
  <si>
    <t>PCK2</t>
  </si>
  <si>
    <t>24094053</t>
  </si>
  <si>
    <t>24110598</t>
  </si>
  <si>
    <t>4189</t>
  </si>
  <si>
    <t>phosphoenolpyruvate carboxykinase 2, mitochondrial [Source:HGNC Symbol;Acc:HGNC:8725]</t>
  </si>
  <si>
    <t>ENSG00000100890</t>
  </si>
  <si>
    <t>KIAA0391</t>
  </si>
  <si>
    <t>35121846</t>
  </si>
  <si>
    <t>35277614</t>
  </si>
  <si>
    <t>6982</t>
  </si>
  <si>
    <t>KIAA0391 [Source:HGNC Symbol;Acc:HGNC:19958]</t>
  </si>
  <si>
    <t>ENSG00000100897</t>
  </si>
  <si>
    <t>DCAF11</t>
  </si>
  <si>
    <t>24114195</t>
  </si>
  <si>
    <t>24125242</t>
  </si>
  <si>
    <t>DDB1 and CUL4 associated factor 11 [Source:HGNC Symbol;Acc:HGNC:20258]</t>
  </si>
  <si>
    <t>ENSG00000100902</t>
  </si>
  <si>
    <t>PSMA6</t>
  </si>
  <si>
    <t>35278633</t>
  </si>
  <si>
    <t>35317493</t>
  </si>
  <si>
    <t>6506</t>
  </si>
  <si>
    <t>proteasome subunit alpha 6 [Source:HGNC Symbol;Acc:HGNC:9535]</t>
  </si>
  <si>
    <t>ENSG00000100906</t>
  </si>
  <si>
    <t>NFKBIA</t>
  </si>
  <si>
    <t>35401511</t>
  </si>
  <si>
    <t>35404749</t>
  </si>
  <si>
    <t>2373</t>
  </si>
  <si>
    <t>NFKB inhibitor alpha [Source:HGNC Symbol;Acc:HGNC:7797]</t>
  </si>
  <si>
    <t>ENSG00000100908</t>
  </si>
  <si>
    <t>EMC9</t>
  </si>
  <si>
    <t>24138959</t>
  </si>
  <si>
    <t>24141588</t>
  </si>
  <si>
    <t>1588</t>
  </si>
  <si>
    <t>ER membrane protein complex subunit 9 [Source:HGNC Symbol;Acc:HGNC:20273]</t>
  </si>
  <si>
    <t>ENSG00000100911</t>
  </si>
  <si>
    <t>PSME2</t>
  </si>
  <si>
    <t>24143362</t>
  </si>
  <si>
    <t>24147570</t>
  </si>
  <si>
    <t>3582</t>
  </si>
  <si>
    <t>proteasome activator subunit 2 [Source:HGNC Symbol;Acc:HGNC:9569]</t>
  </si>
  <si>
    <t>ENSG00000100916</t>
  </si>
  <si>
    <t>BRMS1L</t>
  </si>
  <si>
    <t>35826318</t>
  </si>
  <si>
    <t>35932325</t>
  </si>
  <si>
    <t>3897</t>
  </si>
  <si>
    <t>breast cancer metastasis-suppressor 1-like [Source:HGNC Symbol;Acc:HGNC:20512]</t>
  </si>
  <si>
    <t>ENSG00000100918</t>
  </si>
  <si>
    <t>REC8</t>
  </si>
  <si>
    <t>24171853</t>
  </si>
  <si>
    <t>24180257</t>
  </si>
  <si>
    <t>3844</t>
  </si>
  <si>
    <t>REC8 meiotic recombination protein [Source:HGNC Symbol;Acc:HGNC:16879]</t>
  </si>
  <si>
    <t>ENSG00000100926</t>
  </si>
  <si>
    <t>TM9SF1</t>
  </si>
  <si>
    <t>24189143</t>
  </si>
  <si>
    <t>24195687</t>
  </si>
  <si>
    <t>3536</t>
  </si>
  <si>
    <t>transmembrane 9 superfamily member 1 [Source:HGNC Symbol;Acc:HGNC:11864]</t>
  </si>
  <si>
    <t>ENSG00000100934</t>
  </si>
  <si>
    <t>SEC23A</t>
  </si>
  <si>
    <t>39031919</t>
  </si>
  <si>
    <t>39109646</t>
  </si>
  <si>
    <t>8945</t>
  </si>
  <si>
    <t>Sec23 homolog A, coat complex II component [Source:HGNC Symbol;Acc:HGNC:10701]</t>
  </si>
  <si>
    <t>ENSG00000100938</t>
  </si>
  <si>
    <t>GMPR2</t>
  </si>
  <si>
    <t>24232422</t>
  </si>
  <si>
    <t>24239242</t>
  </si>
  <si>
    <t>3640</t>
  </si>
  <si>
    <t>guanosine monophosphate reductase 2 [Source:HGNC Symbol;Acc:HGNC:4377]</t>
  </si>
  <si>
    <t>ENSG00000100941</t>
  </si>
  <si>
    <t>PNN</t>
  </si>
  <si>
    <t>39175183</t>
  </si>
  <si>
    <t>39183218</t>
  </si>
  <si>
    <t>4201</t>
  </si>
  <si>
    <t>pinin, desmosome associated protein [Source:HGNC Symbol;Acc:HGNC:9162]</t>
  </si>
  <si>
    <t>ENSG00000100949</t>
  </si>
  <si>
    <t>RABGGTA</t>
  </si>
  <si>
    <t>24265538</t>
  </si>
  <si>
    <t>24271739</t>
  </si>
  <si>
    <t>3545</t>
  </si>
  <si>
    <t>Rab geranylgeranyltransferase alpha subunit [Source:HGNC Symbol;Acc:HGNC:9795]</t>
  </si>
  <si>
    <t>ENSG00000100968</t>
  </si>
  <si>
    <t>NFATC4</t>
  </si>
  <si>
    <t>24365673</t>
  </si>
  <si>
    <t>24379604</t>
  </si>
  <si>
    <t>8437</t>
  </si>
  <si>
    <t>nuclear factor of activated T-cells 4 [Source:HGNC Symbol;Acc:HGNC:7778]</t>
  </si>
  <si>
    <t>ENSG00000100979</t>
  </si>
  <si>
    <t>PLTP</t>
  </si>
  <si>
    <t>45898621</t>
  </si>
  <si>
    <t>45912155</t>
  </si>
  <si>
    <t>2541</t>
  </si>
  <si>
    <t>phospholipid transfer protein [Source:HGNC Symbol;Acc:HGNC:9093]</t>
  </si>
  <si>
    <t>ENSG00000100982</t>
  </si>
  <si>
    <t>PCIF1</t>
  </si>
  <si>
    <t>45934628</t>
  </si>
  <si>
    <t>45948023</t>
  </si>
  <si>
    <t>3219</t>
  </si>
  <si>
    <t>PDX1 C-terminal inhibiting factor 1 [Source:HGNC Symbol;Acc:HGNC:16200]</t>
  </si>
  <si>
    <t>ENSG00000100983</t>
  </si>
  <si>
    <t>GSS</t>
  </si>
  <si>
    <t>34928430</t>
  </si>
  <si>
    <t>34955817</t>
  </si>
  <si>
    <t>1922</t>
  </si>
  <si>
    <t>glutathione synthetase [Source:HGNC Symbol;Acc:HGNC:4624]</t>
  </si>
  <si>
    <t>ENSG00000100991</t>
  </si>
  <si>
    <t>TRPC4AP</t>
  </si>
  <si>
    <t>35002404</t>
  </si>
  <si>
    <t>35092871</t>
  </si>
  <si>
    <t>3226</t>
  </si>
  <si>
    <t>transient receptor potential cation channel subfamily C member 4 associated protein [Source:HGNC Symbol;Acc:HGNC:16181]</t>
  </si>
  <si>
    <t>ENSG00000100994</t>
  </si>
  <si>
    <t>PYGB</t>
  </si>
  <si>
    <t>25248069</t>
  </si>
  <si>
    <t>25298014</t>
  </si>
  <si>
    <t>4474</t>
  </si>
  <si>
    <t>glycogen phosphorylase B [Source:HGNC Symbol;Acc:HGNC:9723]</t>
  </si>
  <si>
    <t>ENSG00000100997</t>
  </si>
  <si>
    <t>ABHD12</t>
  </si>
  <si>
    <t>25294743</t>
  </si>
  <si>
    <t>25390983</t>
  </si>
  <si>
    <t>3429</t>
  </si>
  <si>
    <t>abhydrolase domain containing 12 [Source:HGNC Symbol;Acc:HGNC:15868]</t>
  </si>
  <si>
    <t>ENSG00000101000</t>
  </si>
  <si>
    <t>PROCR</t>
  </si>
  <si>
    <t>35172073</t>
  </si>
  <si>
    <t>35216240</t>
  </si>
  <si>
    <t>1696</t>
  </si>
  <si>
    <t>protein C receptor [Source:HGNC Symbol;Acc:HGNC:9452]</t>
  </si>
  <si>
    <t>ENSG00000101003</t>
  </si>
  <si>
    <t>GINS1</t>
  </si>
  <si>
    <t>25407727</t>
  </si>
  <si>
    <t>25452628</t>
  </si>
  <si>
    <t>4068</t>
  </si>
  <si>
    <t>GINS complex subunit 1 [Source:HGNC Symbol;Acc:HGNC:28980]</t>
  </si>
  <si>
    <t>ENSG00000101004</t>
  </si>
  <si>
    <t>NINL</t>
  </si>
  <si>
    <t>25452705</t>
  </si>
  <si>
    <t>25585517</t>
  </si>
  <si>
    <t>6008</t>
  </si>
  <si>
    <t>ninein like [Source:HGNC Symbol;Acc:HGNC:29163]</t>
  </si>
  <si>
    <t>ENSG00000101017</t>
  </si>
  <si>
    <t>CD40</t>
  </si>
  <si>
    <t>46118272</t>
  </si>
  <si>
    <t>46129863</t>
  </si>
  <si>
    <t>2527</t>
  </si>
  <si>
    <t>CD40 molecule [Source:HGNC Symbol;Acc:HGNC:11919]</t>
  </si>
  <si>
    <t>ENSG00000101019</t>
  </si>
  <si>
    <t>UQCC1</t>
  </si>
  <si>
    <t>35302566</t>
  </si>
  <si>
    <t>35412141</t>
  </si>
  <si>
    <t>ubiquinol-cytochrome c reductase complex assembly factor 1 [Source:HGNC Symbol;Acc:HGNC:15891]</t>
  </si>
  <si>
    <t>ENSG00000101040</t>
  </si>
  <si>
    <t>ZMYND8</t>
  </si>
  <si>
    <t>47209214</t>
  </si>
  <si>
    <t>47356889</t>
  </si>
  <si>
    <t>7625</t>
  </si>
  <si>
    <t>zinc finger MYND-type containing 8 [Source:HGNC Symbol;Acc:HGNC:9397]</t>
  </si>
  <si>
    <t>ENSG00000101052</t>
  </si>
  <si>
    <t>IFT52</t>
  </si>
  <si>
    <t>43590931</t>
  </si>
  <si>
    <t>43647296</t>
  </si>
  <si>
    <t>2542</t>
  </si>
  <si>
    <t>intraflagellar transport 52 [Source:HGNC Symbol;Acc:HGNC:15901]</t>
  </si>
  <si>
    <t>ENSG00000101057</t>
  </si>
  <si>
    <t>MYBL2</t>
  </si>
  <si>
    <t>43667019</t>
  </si>
  <si>
    <t>43716496</t>
  </si>
  <si>
    <t>2777</t>
  </si>
  <si>
    <t>MYB proto-oncogene like 2 [Source:HGNC Symbol;Acc:HGNC:7548]</t>
  </si>
  <si>
    <t>ENSG00000101079</t>
  </si>
  <si>
    <t>NDRG3</t>
  </si>
  <si>
    <t>36651766</t>
  </si>
  <si>
    <t>36746078</t>
  </si>
  <si>
    <t>NDRG family member 3 [Source:HGNC Symbol;Acc:HGNC:14462]</t>
  </si>
  <si>
    <t>ENSG00000101084</t>
  </si>
  <si>
    <t>C20orf24</t>
  </si>
  <si>
    <t>36605734</t>
  </si>
  <si>
    <t>36612557</t>
  </si>
  <si>
    <t>1549</t>
  </si>
  <si>
    <t>chromosome 20 open reading frame 24 [Source:HGNC Symbol;Acc:HGNC:15870]</t>
  </si>
  <si>
    <t>ENSG00000101096</t>
  </si>
  <si>
    <t>NFATC2</t>
  </si>
  <si>
    <t>51386957</t>
  </si>
  <si>
    <t>51562831</t>
  </si>
  <si>
    <t>8286</t>
  </si>
  <si>
    <t>nuclear factor of activated T-cells 2 [Source:HGNC Symbol;Acc:HGNC:7776]</t>
  </si>
  <si>
    <t>ENSG00000101104</t>
  </si>
  <si>
    <t>PABPC1L</t>
  </si>
  <si>
    <t>44910062</t>
  </si>
  <si>
    <t>44959035</t>
  </si>
  <si>
    <t>4984</t>
  </si>
  <si>
    <t>poly(A) binding protein cytoplasmic 1 like [Source:HGNC Symbol;Acc:HGNC:15797]</t>
  </si>
  <si>
    <t>ENSG00000101109</t>
  </si>
  <si>
    <t>STK4</t>
  </si>
  <si>
    <t>44966474</t>
  </si>
  <si>
    <t>45079959</t>
  </si>
  <si>
    <t>9075</t>
  </si>
  <si>
    <t>serine/threonine kinase 4 [Source:HGNC Symbol;Acc:HGNC:11408]</t>
  </si>
  <si>
    <t>ENSG00000101115</t>
  </si>
  <si>
    <t>SALL4</t>
  </si>
  <si>
    <t>51782331</t>
  </si>
  <si>
    <t>51802520</t>
  </si>
  <si>
    <t>5772</t>
  </si>
  <si>
    <t>spalt like transcription factor 4 [Source:HGNC Symbol;Acc:HGNC:15924]</t>
  </si>
  <si>
    <t>ENSG00000101126</t>
  </si>
  <si>
    <t>ADNP</t>
  </si>
  <si>
    <t>50888919</t>
  </si>
  <si>
    <t>50931240</t>
  </si>
  <si>
    <t>7081</t>
  </si>
  <si>
    <t>activity dependent neuroprotector homeobox [Source:HGNC Symbol;Acc:HGNC:15766]</t>
  </si>
  <si>
    <t>ENSG00000101132</t>
  </si>
  <si>
    <t>PFDN4</t>
  </si>
  <si>
    <t>54207847</t>
  </si>
  <si>
    <t>54228052</t>
  </si>
  <si>
    <t>1975</t>
  </si>
  <si>
    <t>prefoldin subunit 4 [Source:HGNC Symbol;Acc:HGNC:8868]</t>
  </si>
  <si>
    <t>ENSG00000101134</t>
  </si>
  <si>
    <t>DOK5</t>
  </si>
  <si>
    <t>54475597</t>
  </si>
  <si>
    <t>54651171</t>
  </si>
  <si>
    <t>2604</t>
  </si>
  <si>
    <t>docking protein 5 [Source:HGNC Symbol;Acc:HGNC:16173]</t>
  </si>
  <si>
    <t>ENSG00000101138</t>
  </si>
  <si>
    <t>CSTF1</t>
  </si>
  <si>
    <t>56392371</t>
  </si>
  <si>
    <t>56406369</t>
  </si>
  <si>
    <t>cleavage stimulation factor subunit 1 [Source:HGNC Symbol;Acc:HGNC:2483]</t>
  </si>
  <si>
    <t>ENSG00000101146</t>
  </si>
  <si>
    <t>RAE1</t>
  </si>
  <si>
    <t>57351010</t>
  </si>
  <si>
    <t>57379211</t>
  </si>
  <si>
    <t>5855</t>
  </si>
  <si>
    <t>ribonucleic acid export 1 [Source:HGNC Symbol;Acc:HGNC:9828]</t>
  </si>
  <si>
    <t>ENSG00000101150</t>
  </si>
  <si>
    <t>TPD52L2</t>
  </si>
  <si>
    <t>63865228</t>
  </si>
  <si>
    <t>63891545</t>
  </si>
  <si>
    <t>4694</t>
  </si>
  <si>
    <t>tumor protein D52 like 2 [Source:HGNC Symbol;Acc:HGNC:12007]</t>
  </si>
  <si>
    <t>ENSG00000101152</t>
  </si>
  <si>
    <t>DNAJC5</t>
  </si>
  <si>
    <t>63895182</t>
  </si>
  <si>
    <t>63936031</t>
  </si>
  <si>
    <t>5287</t>
  </si>
  <si>
    <t>DnaJ heat shock protein family (Hsp40) member C5 [Source:HGNC Symbol;Acc:HGNC:16235]</t>
  </si>
  <si>
    <t>ENSG00000101158</t>
  </si>
  <si>
    <t>NELFCD</t>
  </si>
  <si>
    <t>58981208</t>
  </si>
  <si>
    <t>58995133</t>
  </si>
  <si>
    <t>6298</t>
  </si>
  <si>
    <t>negative elongation factor complex member C/D [Source:HGNC Symbol;Acc:HGNC:15934]</t>
  </si>
  <si>
    <t>ENSG00000101160</t>
  </si>
  <si>
    <t>CTSZ</t>
  </si>
  <si>
    <t>58995185</t>
  </si>
  <si>
    <t>59007247</t>
  </si>
  <si>
    <t>2038</t>
  </si>
  <si>
    <t>cathepsin Z [Source:HGNC Symbol;Acc:HGNC:2547]</t>
  </si>
  <si>
    <t>ENSG00000101161</t>
  </si>
  <si>
    <t>PRPF6</t>
  </si>
  <si>
    <t>63981135</t>
  </si>
  <si>
    <t>64033100</t>
  </si>
  <si>
    <t>3044</t>
  </si>
  <si>
    <t>pre-mRNA processing factor 6 [Source:HGNC Symbol;Acc:HGNC:15860]</t>
  </si>
  <si>
    <t>ENSG00000101166</t>
  </si>
  <si>
    <t>PRELID3B</t>
  </si>
  <si>
    <t>59033145</t>
  </si>
  <si>
    <t>59042909</t>
  </si>
  <si>
    <t>2977</t>
  </si>
  <si>
    <t>PRELI domain containing 3B [Source:HGNC Symbol;Acc:HGNC:15892]</t>
  </si>
  <si>
    <t>ENSG00000101181</t>
  </si>
  <si>
    <t>MTG2</t>
  </si>
  <si>
    <t>62183029</t>
  </si>
  <si>
    <t>62203568</t>
  </si>
  <si>
    <t>5209</t>
  </si>
  <si>
    <t>mitochondrial ribosome associated GTPase 2 [Source:HGNC Symbol;Acc:HGNC:16239]</t>
  </si>
  <si>
    <t>ENSG00000101182</t>
  </si>
  <si>
    <t>PSMA7</t>
  </si>
  <si>
    <t>62136735</t>
  </si>
  <si>
    <t>62143440</t>
  </si>
  <si>
    <t>1750</t>
  </si>
  <si>
    <t>proteasome subunit alpha 7 [Source:HGNC Symbol;Acc:HGNC:9536]</t>
  </si>
  <si>
    <t>ENSG00000101187</t>
  </si>
  <si>
    <t>SLCO4A1</t>
  </si>
  <si>
    <t>62642445</t>
  </si>
  <si>
    <t>62685785</t>
  </si>
  <si>
    <t>4051</t>
  </si>
  <si>
    <t>solute carrier organic anion transporter family member 4A1 [Source:HGNC Symbol;Acc:HGNC:10953]</t>
  </si>
  <si>
    <t>ENSG00000101188</t>
  </si>
  <si>
    <t>NTSR1</t>
  </si>
  <si>
    <t>62708837</t>
  </si>
  <si>
    <t>62762771</t>
  </si>
  <si>
    <t>neurotensin receptor 1 [Source:HGNC Symbol;Acc:HGNC:8039]</t>
  </si>
  <si>
    <t>ENSG00000101189</t>
  </si>
  <si>
    <t>MRGBP</t>
  </si>
  <si>
    <t>62796453</t>
  </si>
  <si>
    <t>62801738</t>
  </si>
  <si>
    <t>2781</t>
  </si>
  <si>
    <t>MRG domain binding protein [Source:HGNC Symbol;Acc:HGNC:15866]</t>
  </si>
  <si>
    <t>ENSG00000101190</t>
  </si>
  <si>
    <t>TCFL5</t>
  </si>
  <si>
    <t>62841115</t>
  </si>
  <si>
    <t>62861763</t>
  </si>
  <si>
    <t>3436</t>
  </si>
  <si>
    <t>transcription factor like 5 [Source:HGNC Symbol;Acc:HGNC:11646]</t>
  </si>
  <si>
    <t>ENSG00000101191</t>
  </si>
  <si>
    <t>DIDO1</t>
  </si>
  <si>
    <t>62877738</t>
  </si>
  <si>
    <t>62937952</t>
  </si>
  <si>
    <t>13281</t>
  </si>
  <si>
    <t>death inducer-obliterator 1 [Source:HGNC Symbol;Acc:HGNC:2680]</t>
  </si>
  <si>
    <t>ENSG00000101193</t>
  </si>
  <si>
    <t>GID8</t>
  </si>
  <si>
    <t>62938119</t>
  </si>
  <si>
    <t>62948475</t>
  </si>
  <si>
    <t>GID complex subunit 8 homolog [Source:HGNC Symbol;Acc:HGNC:15857]</t>
  </si>
  <si>
    <t>ENSG00000101194</t>
  </si>
  <si>
    <t>SLC17A9</t>
  </si>
  <si>
    <t>62952647</t>
  </si>
  <si>
    <t>62969585</t>
  </si>
  <si>
    <t>5521</t>
  </si>
  <si>
    <t>solute carrier family 17 member 9 [Source:HGNC Symbol;Acc:HGNC:16192]</t>
  </si>
  <si>
    <t>ENSG00000101199</t>
  </si>
  <si>
    <t>ARFGAP1</t>
  </si>
  <si>
    <t>63272785</t>
  </si>
  <si>
    <t>63289793</t>
  </si>
  <si>
    <t>ADP ribosylation factor GTPase activating protein 1 [Source:HGNC Symbol;Acc:HGNC:15852]</t>
  </si>
  <si>
    <t>ENSG00000101210</t>
  </si>
  <si>
    <t>EEF1A2</t>
  </si>
  <si>
    <t>63488013</t>
  </si>
  <si>
    <t>63499315</t>
  </si>
  <si>
    <t>eukaryotic translation elongation factor 1 alpha 2 [Source:HGNC Symbol;Acc:HGNC:3192]</t>
  </si>
  <si>
    <t>ENSG00000101216</t>
  </si>
  <si>
    <t>GMEB2</t>
  </si>
  <si>
    <t>63587602</t>
  </si>
  <si>
    <t>63627041</t>
  </si>
  <si>
    <t>4707</t>
  </si>
  <si>
    <t>glucocorticoid modulatory element binding protein 2 [Source:HGNC Symbol;Acc:HGNC:4371]</t>
  </si>
  <si>
    <t>ENSG00000101220</t>
  </si>
  <si>
    <t>C20orf27</t>
  </si>
  <si>
    <t>3753508</t>
  </si>
  <si>
    <t>3768387</t>
  </si>
  <si>
    <t>2415</t>
  </si>
  <si>
    <t>chromosome 20 open reading frame 27 [Source:HGNC Symbol;Acc:HGNC:15873]</t>
  </si>
  <si>
    <t>ENSG00000101224</t>
  </si>
  <si>
    <t>CDC25B</t>
  </si>
  <si>
    <t>3786772</t>
  </si>
  <si>
    <t>3806121</t>
  </si>
  <si>
    <t>4314</t>
  </si>
  <si>
    <t>cell division cycle 25B [Source:HGNC Symbol;Acc:HGNC:1726]</t>
  </si>
  <si>
    <t>ENSG00000101230</t>
  </si>
  <si>
    <t>ISM1</t>
  </si>
  <si>
    <t>13221771</t>
  </si>
  <si>
    <t>13300651</t>
  </si>
  <si>
    <t>2593</t>
  </si>
  <si>
    <t>isthmin 1 [Source:HGNC Symbol;Acc:HGNC:16213]</t>
  </si>
  <si>
    <t>ENSG00000101236</t>
  </si>
  <si>
    <t>RNF24</t>
  </si>
  <si>
    <t>3927309</t>
  </si>
  <si>
    <t>4015582</t>
  </si>
  <si>
    <t>7668</t>
  </si>
  <si>
    <t>ring finger protein 24 [Source:HGNC Symbol;Acc:HGNC:13779]</t>
  </si>
  <si>
    <t>ENSG00000101246</t>
  </si>
  <si>
    <t>ARFRP1</t>
  </si>
  <si>
    <t>63698642</t>
  </si>
  <si>
    <t>63708025</t>
  </si>
  <si>
    <t>7627</t>
  </si>
  <si>
    <t>ADP ribosylation factor related protein 1 [Source:HGNC Symbol;Acc:HGNC:662]</t>
  </si>
  <si>
    <t>ENSG00000101247</t>
  </si>
  <si>
    <t>NDUFAF5</t>
  </si>
  <si>
    <t>13784950</t>
  </si>
  <si>
    <t>13821582</t>
  </si>
  <si>
    <t>7217</t>
  </si>
  <si>
    <t>NADH:ubiquinone oxidoreductase complex assembly factor 5 [Source:HGNC Symbol;Acc:HGNC:15899]</t>
  </si>
  <si>
    <t>ENSG00000101255</t>
  </si>
  <si>
    <t>TRIB3</t>
  </si>
  <si>
    <t>362835</t>
  </si>
  <si>
    <t>397559</t>
  </si>
  <si>
    <t>3434</t>
  </si>
  <si>
    <t>tribbles pseudokinase 3 [Source:HGNC Symbol;Acc:HGNC:16228]</t>
  </si>
  <si>
    <t>ENSG00000101265</t>
  </si>
  <si>
    <t>RASSF2</t>
  </si>
  <si>
    <t>4780023</t>
  </si>
  <si>
    <t>4823645</t>
  </si>
  <si>
    <t>5759</t>
  </si>
  <si>
    <t>Ras association domain family member 2 [Source:HGNC Symbol;Acc:HGNC:9883]</t>
  </si>
  <si>
    <t>ENSG00000101266</t>
  </si>
  <si>
    <t>CSNK2A1</t>
  </si>
  <si>
    <t>473591</t>
  </si>
  <si>
    <t>543821</t>
  </si>
  <si>
    <t>casein kinase 2 alpha 1 [Source:HGNC Symbol;Acc:HGNC:2457]</t>
  </si>
  <si>
    <t>ENSG00000101290</t>
  </si>
  <si>
    <t>CDS2</t>
  </si>
  <si>
    <t>5126786</t>
  </si>
  <si>
    <t>5197887</t>
  </si>
  <si>
    <t>11893</t>
  </si>
  <si>
    <t>CDP-diacylglycerol synthase 2 [Source:HGNC Symbol;Acc:HGNC:1801]</t>
  </si>
  <si>
    <t>ENSG00000101294</t>
  </si>
  <si>
    <t>HM13</t>
  </si>
  <si>
    <t>31514428</t>
  </si>
  <si>
    <t>31577923</t>
  </si>
  <si>
    <t>10000</t>
  </si>
  <si>
    <t>histocompatibility minor 13 [Source:HGNC Symbol;Acc:HGNC:16435]</t>
  </si>
  <si>
    <t>ENSG00000101298</t>
  </si>
  <si>
    <t>SNPH</t>
  </si>
  <si>
    <t>1266316</t>
  </si>
  <si>
    <t>1309328</t>
  </si>
  <si>
    <t>5574</t>
  </si>
  <si>
    <t>syntaphilin [Source:HGNC Symbol;Acc:HGNC:15931]</t>
  </si>
  <si>
    <t>ENSG00000101306</t>
  </si>
  <si>
    <t>MYLK2</t>
  </si>
  <si>
    <t>31819308</t>
  </si>
  <si>
    <t>31834689</t>
  </si>
  <si>
    <t>2976</t>
  </si>
  <si>
    <t>myosin light chain kinase 2 [Source:HGNC Symbol;Acc:HGNC:16243]</t>
  </si>
  <si>
    <t>ENSG00000101310</t>
  </si>
  <si>
    <t>SEC23B</t>
  </si>
  <si>
    <t>18507493</t>
  </si>
  <si>
    <t>18561415</t>
  </si>
  <si>
    <t>4039</t>
  </si>
  <si>
    <t>Sec23 homolog B, coat complex II component [Source:HGNC Symbol;Acc:HGNC:10702]</t>
  </si>
  <si>
    <t>ENSG00000101311</t>
  </si>
  <si>
    <t>FERMT1</t>
  </si>
  <si>
    <t>6074845</t>
  </si>
  <si>
    <t>6123544</t>
  </si>
  <si>
    <t>5359</t>
  </si>
  <si>
    <t>fermitin family member 1 [Source:HGNC Symbol;Acc:HGNC:15889]</t>
  </si>
  <si>
    <t>ENSG00000101331</t>
  </si>
  <si>
    <t>CCM2L</t>
  </si>
  <si>
    <t>32010450</t>
  </si>
  <si>
    <t>32032180</t>
  </si>
  <si>
    <t>CCM2 like scaffolding protein [Source:HGNC Symbol;Acc:HGNC:16153]</t>
  </si>
  <si>
    <t>ENSG00000101333</t>
  </si>
  <si>
    <t>PLCB4</t>
  </si>
  <si>
    <t>9068763</t>
  </si>
  <si>
    <t>9481242</t>
  </si>
  <si>
    <t>6900</t>
  </si>
  <si>
    <t>phospholipase C beta 4 [Source:HGNC Symbol;Acc:HGNC:9059]</t>
  </si>
  <si>
    <t>ENSG00000101335</t>
  </si>
  <si>
    <t>MYL9</t>
  </si>
  <si>
    <t>36541484</t>
  </si>
  <si>
    <t>36551447</t>
  </si>
  <si>
    <t>2821</t>
  </si>
  <si>
    <t>myosin light chain 9 [Source:HGNC Symbol;Acc:HGNC:15754]</t>
  </si>
  <si>
    <t>ENSG00000101337</t>
  </si>
  <si>
    <t>TM9SF4</t>
  </si>
  <si>
    <t>32109506</t>
  </si>
  <si>
    <t>32167258</t>
  </si>
  <si>
    <t>5415</t>
  </si>
  <si>
    <t>transmembrane 9 superfamily member 4 [Source:HGNC Symbol;Acc:HGNC:30797]</t>
  </si>
  <si>
    <t>ENSG00000101343</t>
  </si>
  <si>
    <t>CRNKL1</t>
  </si>
  <si>
    <t>20034368</t>
  </si>
  <si>
    <t>20056046</t>
  </si>
  <si>
    <t>crooked neck pre-mRNA splicing factor 1 [Source:HGNC Symbol;Acc:HGNC:15762]</t>
  </si>
  <si>
    <t>ENSG00000101346</t>
  </si>
  <si>
    <t>POFUT1</t>
  </si>
  <si>
    <t>32207880</t>
  </si>
  <si>
    <t>32238667</t>
  </si>
  <si>
    <t>protein O-fucosyltransferase 1 [Source:HGNC Symbol;Acc:HGNC:14988]</t>
  </si>
  <si>
    <t>ENSG00000101347</t>
  </si>
  <si>
    <t>SAMHD1</t>
  </si>
  <si>
    <t>36890229</t>
  </si>
  <si>
    <t>36951843</t>
  </si>
  <si>
    <t>5038</t>
  </si>
  <si>
    <t>SAM and HD domain containing deoxynucleoside triphosphate triphosphohydrolase 1 [Source:HGNC Symbol;Acc:HGNC:15925]</t>
  </si>
  <si>
    <t>ENSG00000101350</t>
  </si>
  <si>
    <t>KIF3B</t>
  </si>
  <si>
    <t>32277664</t>
  </si>
  <si>
    <t>32335011</t>
  </si>
  <si>
    <t>6103</t>
  </si>
  <si>
    <t>kinesin family member 3B [Source:HGNC Symbol;Acc:HGNC:6320]</t>
  </si>
  <si>
    <t>ENSG00000101353</t>
  </si>
  <si>
    <t>MROH8</t>
  </si>
  <si>
    <t>37101226</t>
  </si>
  <si>
    <t>37179588</t>
  </si>
  <si>
    <t>maestro heat like repeat family member 8 [Source:HGNC Symbol;Acc:HGNC:16125]</t>
  </si>
  <si>
    <t>ENSG00000101361</t>
  </si>
  <si>
    <t>NOP56</t>
  </si>
  <si>
    <t>2652145</t>
  </si>
  <si>
    <t>2658393</t>
  </si>
  <si>
    <t>5398</t>
  </si>
  <si>
    <t>NOP56 ribonucleoprotein [Source:HGNC Symbol;Acc:HGNC:15911]</t>
  </si>
  <si>
    <t>ENSG00000101363</t>
  </si>
  <si>
    <t>MANBAL</t>
  </si>
  <si>
    <t>37289638</t>
  </si>
  <si>
    <t>37317260</t>
  </si>
  <si>
    <t>2045</t>
  </si>
  <si>
    <t>mannosidase beta like [Source:HGNC Symbol;Acc:HGNC:15799]</t>
  </si>
  <si>
    <t>ENSG00000101365</t>
  </si>
  <si>
    <t>IDH3B</t>
  </si>
  <si>
    <t>2658395</t>
  </si>
  <si>
    <t>2664219</t>
  </si>
  <si>
    <t>isocitrate dehydrogenase 3 (NAD(+)) beta [Source:HGNC Symbol;Acc:HGNC:5385]</t>
  </si>
  <si>
    <t>ENSG00000101367</t>
  </si>
  <si>
    <t>MAPRE1</t>
  </si>
  <si>
    <t>32819893</t>
  </si>
  <si>
    <t>32850405</t>
  </si>
  <si>
    <t>2623</t>
  </si>
  <si>
    <t>microtubule associated protein RP/EB family member 1 [Source:HGNC Symbol;Acc:HGNC:6890]</t>
  </si>
  <si>
    <t>ENSG00000101384</t>
  </si>
  <si>
    <t>JAG1</t>
  </si>
  <si>
    <t>10637684</t>
  </si>
  <si>
    <t>10674107</t>
  </si>
  <si>
    <t>8534</t>
  </si>
  <si>
    <t>jagged 1 [Source:HGNC Symbol;Acc:HGNC:6188]</t>
  </si>
  <si>
    <t>ENSG00000101391</t>
  </si>
  <si>
    <t>CDK5RAP1</t>
  </si>
  <si>
    <t>33358839</t>
  </si>
  <si>
    <t>33401561</t>
  </si>
  <si>
    <t>CDK5 regulatory subunit associated protein 1 [Source:HGNC Symbol;Acc:HGNC:15880]</t>
  </si>
  <si>
    <t>ENSG00000101400</t>
  </si>
  <si>
    <t>SNTA1</t>
  </si>
  <si>
    <t>33407955</t>
  </si>
  <si>
    <t>33443892</t>
  </si>
  <si>
    <t>2342</t>
  </si>
  <si>
    <t>syntrophin alpha 1 [Source:HGNC Symbol;Acc:HGNC:11167]</t>
  </si>
  <si>
    <t>ENSG00000101407</t>
  </si>
  <si>
    <t>TTI1</t>
  </si>
  <si>
    <t>37983007</t>
  </si>
  <si>
    <t>38033468</t>
  </si>
  <si>
    <t>4479</t>
  </si>
  <si>
    <t>TELO2 interacting protein 1 [Source:HGNC Symbol;Acc:HGNC:29029]</t>
  </si>
  <si>
    <t>ENSG00000101412</t>
  </si>
  <si>
    <t>E2F1</t>
  </si>
  <si>
    <t>33675683</t>
  </si>
  <si>
    <t>33686404</t>
  </si>
  <si>
    <t>E2F transcription factor 1 [Source:HGNC Symbol;Acc:HGNC:3113]</t>
  </si>
  <si>
    <t>ENSG00000101413</t>
  </si>
  <si>
    <t>RPRD1B</t>
  </si>
  <si>
    <t>38033546</t>
  </si>
  <si>
    <t>38127780</t>
  </si>
  <si>
    <t>5511</t>
  </si>
  <si>
    <t>regulation of nuclear pre-mRNA domain containing 1B [Source:HGNC Symbol;Acc:HGNC:16209]</t>
  </si>
  <si>
    <t>ENSG00000101417</t>
  </si>
  <si>
    <t>PXMP4</t>
  </si>
  <si>
    <t>33702754</t>
  </si>
  <si>
    <t>33720319</t>
  </si>
  <si>
    <t>5723</t>
  </si>
  <si>
    <t>peroxisomal membrane protein 4 [Source:HGNC Symbol;Acc:HGNC:15920]</t>
  </si>
  <si>
    <t>ENSG00000101421</t>
  </si>
  <si>
    <t>CHMP4B</t>
  </si>
  <si>
    <t>33811304</t>
  </si>
  <si>
    <t>33854366</t>
  </si>
  <si>
    <t>1646</t>
  </si>
  <si>
    <t>charged multivesicular body protein 4B [Source:HGNC Symbol;Acc:HGNC:16171]</t>
  </si>
  <si>
    <t>ENSG00000101439</t>
  </si>
  <si>
    <t>CST3</t>
  </si>
  <si>
    <t>23626706</t>
  </si>
  <si>
    <t>23638473</t>
  </si>
  <si>
    <t>3695</t>
  </si>
  <si>
    <t>cystatin C [Source:HGNC Symbol;Acc:HGNC:2475]</t>
  </si>
  <si>
    <t>ENSG00000101441</t>
  </si>
  <si>
    <t>CST4</t>
  </si>
  <si>
    <t>23685640</t>
  </si>
  <si>
    <t>23689040</t>
  </si>
  <si>
    <t>751</t>
  </si>
  <si>
    <t>cystatin S [Source:HGNC Symbol;Acc:HGNC:2476]</t>
  </si>
  <si>
    <t>ENSG00000101442</t>
  </si>
  <si>
    <t>ACTR5</t>
  </si>
  <si>
    <t>38748442</t>
  </si>
  <si>
    <t>38772520</t>
  </si>
  <si>
    <t>2565</t>
  </si>
  <si>
    <t>ARP5 actin-related protein 5 homolog [Source:HGNC Symbol;Acc:HGNC:14671]</t>
  </si>
  <si>
    <t>ENSG00000101444</t>
  </si>
  <si>
    <t>AHCY</t>
  </si>
  <si>
    <t>34280268</t>
  </si>
  <si>
    <t>34311802</t>
  </si>
  <si>
    <t>3894</t>
  </si>
  <si>
    <t>adenosylhomocysteinase [Source:HGNC Symbol;Acc:HGNC:343]</t>
  </si>
  <si>
    <t>ENSG00000101445</t>
  </si>
  <si>
    <t>PPP1R16B</t>
  </si>
  <si>
    <t>38805705</t>
  </si>
  <si>
    <t>38923024</t>
  </si>
  <si>
    <t>6400</t>
  </si>
  <si>
    <t>protein phosphatase 1 regulatory subunit 16B [Source:HGNC Symbol;Acc:HGNC:15850]</t>
  </si>
  <si>
    <t>ENSG00000101447</t>
  </si>
  <si>
    <t>FAM83D</t>
  </si>
  <si>
    <t>38926312</t>
  </si>
  <si>
    <t>38953106</t>
  </si>
  <si>
    <t>2475</t>
  </si>
  <si>
    <t>family with sequence similarity 83 member D [Source:HGNC Symbol;Acc:HGNC:16122]</t>
  </si>
  <si>
    <t>ENSG00000101452</t>
  </si>
  <si>
    <t>DHX35</t>
  </si>
  <si>
    <t>38962299</t>
  </si>
  <si>
    <t>39039723</t>
  </si>
  <si>
    <t>4930</t>
  </si>
  <si>
    <t>DEAH-box helicase 35 [Source:HGNC Symbol;Acc:HGNC:15861]</t>
  </si>
  <si>
    <t>ENSG00000101457</t>
  </si>
  <si>
    <t>DNTTIP1</t>
  </si>
  <si>
    <t>45791937</t>
  </si>
  <si>
    <t>45811427</t>
  </si>
  <si>
    <t>1883</t>
  </si>
  <si>
    <t>deoxynucleotidyltransferase terminal interacting protein 1 [Source:HGNC Symbol;Acc:HGNC:16160]</t>
  </si>
  <si>
    <t>ENSG00000101460</t>
  </si>
  <si>
    <t>MAP1LC3A</t>
  </si>
  <si>
    <t>34546854</t>
  </si>
  <si>
    <t>34560345</t>
  </si>
  <si>
    <t>microtubule associated protein 1 light chain 3 alpha [Source:HGNC Symbol;Acc:HGNC:6838]</t>
  </si>
  <si>
    <t>ENSG00000101464</t>
  </si>
  <si>
    <t>PIGU</t>
  </si>
  <si>
    <t>34560542</t>
  </si>
  <si>
    <t>34698790</t>
  </si>
  <si>
    <t>2705</t>
  </si>
  <si>
    <t>phosphatidylinositol glycan anchor biosynthesis class U [Source:HGNC Symbol;Acc:HGNC:15791]</t>
  </si>
  <si>
    <t>ENSG00000101473</t>
  </si>
  <si>
    <t>ACOT8</t>
  </si>
  <si>
    <t>45841721</t>
  </si>
  <si>
    <t>45857406</t>
  </si>
  <si>
    <t>4213</t>
  </si>
  <si>
    <t>acyl-CoA thioesterase 8 [Source:HGNC Symbol;Acc:HGNC:15919]</t>
  </si>
  <si>
    <t>ENSG00000101474</t>
  </si>
  <si>
    <t>APMAP</t>
  </si>
  <si>
    <t>24962925</t>
  </si>
  <si>
    <t>24992979</t>
  </si>
  <si>
    <t>2454</t>
  </si>
  <si>
    <t>adipocyte plasma membrane associated protein [Source:HGNC Symbol;Acc:HGNC:13238]</t>
  </si>
  <si>
    <t>ENSG00000101493</t>
  </si>
  <si>
    <t>ZNF516</t>
  </si>
  <si>
    <t>76358190</t>
  </si>
  <si>
    <t>76495190</t>
  </si>
  <si>
    <t>8217</t>
  </si>
  <si>
    <t>zinc finger protein 516 [Source:HGNC Symbol;Acc:HGNC:28990]</t>
  </si>
  <si>
    <t>ENSG00000101544</t>
  </si>
  <si>
    <t>ADNP2</t>
  </si>
  <si>
    <t>80109031</t>
  </si>
  <si>
    <t>80147523</t>
  </si>
  <si>
    <t>5893</t>
  </si>
  <si>
    <t>ADNP homeobox 2 [Source:HGNC Symbol;Acc:HGNC:23803]</t>
  </si>
  <si>
    <t>ENSG00000101546</t>
  </si>
  <si>
    <t>RBFA</t>
  </si>
  <si>
    <t>80034358</t>
  </si>
  <si>
    <t>80046397</t>
  </si>
  <si>
    <t>3722</t>
  </si>
  <si>
    <t>ribosome binding factor A (putative) [Source:HGNC Symbol;Acc:HGNC:26120]</t>
  </si>
  <si>
    <t>ENSG00000101557</t>
  </si>
  <si>
    <t>USP14</t>
  </si>
  <si>
    <t>158383</t>
  </si>
  <si>
    <t>214629</t>
  </si>
  <si>
    <t>5987</t>
  </si>
  <si>
    <t>ubiquitin specific peptidase 14 [Source:HGNC Symbol;Acc:HGNC:12612]</t>
  </si>
  <si>
    <t>ENSG00000101558</t>
  </si>
  <si>
    <t>VAPA</t>
  </si>
  <si>
    <t>9914002</t>
  </si>
  <si>
    <t>9960021</t>
  </si>
  <si>
    <t>11880</t>
  </si>
  <si>
    <t>VAMP associated protein A [Source:HGNC Symbol;Acc:HGNC:12648]</t>
  </si>
  <si>
    <t>ENSG00000101574</t>
  </si>
  <si>
    <t>METTL4</t>
  </si>
  <si>
    <t>2537525</t>
  </si>
  <si>
    <t>2571509</t>
  </si>
  <si>
    <t>5724</t>
  </si>
  <si>
    <t>methyltransferase like 4 [Source:HGNC Symbol;Acc:HGNC:24726]</t>
  </si>
  <si>
    <t>ENSG00000101577</t>
  </si>
  <si>
    <t>LPIN2</t>
  </si>
  <si>
    <t>2916994</t>
  </si>
  <si>
    <t>3013315</t>
  </si>
  <si>
    <t>6800</t>
  </si>
  <si>
    <t>lipin 2 [Source:HGNC Symbol;Acc:HGNC:14450]</t>
  </si>
  <si>
    <t>ENSG00000101596</t>
  </si>
  <si>
    <t>SMCHD1</t>
  </si>
  <si>
    <t>2655738</t>
  </si>
  <si>
    <t>2805017</t>
  </si>
  <si>
    <t>12210</t>
  </si>
  <si>
    <t>structural maintenance of chromosomes flexible hinge domain containing 1 [Source:HGNC Symbol;Acc:HGNC:29090]</t>
  </si>
  <si>
    <t>ENSG00000101608</t>
  </si>
  <si>
    <t>MYL12A</t>
  </si>
  <si>
    <t>3247481</t>
  </si>
  <si>
    <t>3256236</t>
  </si>
  <si>
    <t>3245</t>
  </si>
  <si>
    <t>myosin light chain 12A [Source:HGNC Symbol;Acc:HGNC:16701]</t>
  </si>
  <si>
    <t>ENSG00000101624</t>
  </si>
  <si>
    <t>CEP76</t>
  </si>
  <si>
    <t>12661833</t>
  </si>
  <si>
    <t>12702777</t>
  </si>
  <si>
    <t>6158</t>
  </si>
  <si>
    <t>centrosomal protein 76 [Source:HGNC Symbol;Acc:HGNC:25727]</t>
  </si>
  <si>
    <t>ENSG00000101639</t>
  </si>
  <si>
    <t>CEP192</t>
  </si>
  <si>
    <t>12991362</t>
  </si>
  <si>
    <t>13125052</t>
  </si>
  <si>
    <t>9901</t>
  </si>
  <si>
    <t>centrosomal protein 192 [Source:HGNC Symbol;Acc:HGNC:25515]</t>
  </si>
  <si>
    <t>ENSG00000101654</t>
  </si>
  <si>
    <t>RNMT</t>
  </si>
  <si>
    <t>13726660</t>
  </si>
  <si>
    <t>13764558</t>
  </si>
  <si>
    <t>RNA guanine-7 methyltransferase [Source:HGNC Symbol;Acc:HGNC:10075]</t>
  </si>
  <si>
    <t>ENSG00000101665</t>
  </si>
  <si>
    <t>SMAD7</t>
  </si>
  <si>
    <t>48919853</t>
  </si>
  <si>
    <t>48950711</t>
  </si>
  <si>
    <t>SMAD family member 7 [Source:HGNC Symbol;Acc:HGNC:6773]</t>
  </si>
  <si>
    <t>ENSG00000101670</t>
  </si>
  <si>
    <t>LIPG</t>
  </si>
  <si>
    <t>49560699</t>
  </si>
  <si>
    <t>49599182</t>
  </si>
  <si>
    <t>13112</t>
  </si>
  <si>
    <t>lipase G, endothelial type [Source:HGNC Symbol;Acc:HGNC:6623]</t>
  </si>
  <si>
    <t>ENSG00000101695</t>
  </si>
  <si>
    <t>RNF125</t>
  </si>
  <si>
    <t>32018372</t>
  </si>
  <si>
    <t>32073213</t>
  </si>
  <si>
    <t>6508</t>
  </si>
  <si>
    <t>ring finger protein 125 [Source:HGNC Symbol;Acc:HGNC:21150]</t>
  </si>
  <si>
    <t>ENSG00000101745</t>
  </si>
  <si>
    <t>ANKRD12</t>
  </si>
  <si>
    <t>9136228</t>
  </si>
  <si>
    <t>9285985</t>
  </si>
  <si>
    <t>12252</t>
  </si>
  <si>
    <t>ankyrin repeat domain 12 [Source:HGNC Symbol;Acc:HGNC:29135]</t>
  </si>
  <si>
    <t>ENSG00000101751</t>
  </si>
  <si>
    <t>POLI</t>
  </si>
  <si>
    <t>54269404</t>
  </si>
  <si>
    <t>54321266</t>
  </si>
  <si>
    <t>9471</t>
  </si>
  <si>
    <t>DNA polymerase iota [Source:HGNC Symbol;Acc:HGNC:9182]</t>
  </si>
  <si>
    <t>ENSG00000101752</t>
  </si>
  <si>
    <t>MIB1</t>
  </si>
  <si>
    <t>21704957</t>
  </si>
  <si>
    <t>21870957</t>
  </si>
  <si>
    <t>mindbomb E3 ubiquitin protein ligase 1 [Source:HGNC Symbol;Acc:HGNC:21086]</t>
  </si>
  <si>
    <t>ENSG00000101773</t>
  </si>
  <si>
    <t>RBBP8</t>
  </si>
  <si>
    <t>22798261</t>
  </si>
  <si>
    <t>23026488</t>
  </si>
  <si>
    <t>5091</t>
  </si>
  <si>
    <t>RB binding protein 8, endonuclease [Source:HGNC Symbol;Acc:HGNC:9891]</t>
  </si>
  <si>
    <t>ENSG00000101782</t>
  </si>
  <si>
    <t>RIOK3</t>
  </si>
  <si>
    <t>23452823</t>
  </si>
  <si>
    <t>23486603</t>
  </si>
  <si>
    <t>RIO kinase 3 [Source:HGNC Symbol;Acc:HGNC:11451]</t>
  </si>
  <si>
    <t>ENSG00000101811</t>
  </si>
  <si>
    <t>CSTF2</t>
  </si>
  <si>
    <t>100820359</t>
  </si>
  <si>
    <t>100840932</t>
  </si>
  <si>
    <t>2187</t>
  </si>
  <si>
    <t>cleavage stimulation factor subunit 2 [Source:HGNC Symbol;Acc:HGNC:2484]</t>
  </si>
  <si>
    <t>ENSG00000101842</t>
  </si>
  <si>
    <t>VSIG1</t>
  </si>
  <si>
    <t>108044970</t>
  </si>
  <si>
    <t>108079184</t>
  </si>
  <si>
    <t>3769</t>
  </si>
  <si>
    <t>V-set and immunoglobulin domain containing 1 [Source:HGNC Symbol;Acc:HGNC:28675]</t>
  </si>
  <si>
    <t>ENSG00000101843</t>
  </si>
  <si>
    <t>PSMD10</t>
  </si>
  <si>
    <t>108084207</t>
  </si>
  <si>
    <t>108091618</t>
  </si>
  <si>
    <t>2459</t>
  </si>
  <si>
    <t>proteasome 26S subunit, non-ATPase 10 [Source:HGNC Symbol;Acc:HGNC:9555]</t>
  </si>
  <si>
    <t>ENSG00000101844</t>
  </si>
  <si>
    <t>ATG4A</t>
  </si>
  <si>
    <t>108091668</t>
  </si>
  <si>
    <t>108154671</t>
  </si>
  <si>
    <t>2927</t>
  </si>
  <si>
    <t>autophagy related 4A cysteine peptidase [Source:HGNC Symbol;Acc:HGNC:16489]</t>
  </si>
  <si>
    <t>ENSG00000101846</t>
  </si>
  <si>
    <t>STS</t>
  </si>
  <si>
    <t>7219456</t>
  </si>
  <si>
    <t>7354810</t>
  </si>
  <si>
    <t>6521</t>
  </si>
  <si>
    <t>steroid sulfatase [Source:HGNC Symbol;Acc:HGNC:11425]</t>
  </si>
  <si>
    <t>ENSG00000101849</t>
  </si>
  <si>
    <t>TBL1X</t>
  </si>
  <si>
    <t>9463295</t>
  </si>
  <si>
    <t>9719743</t>
  </si>
  <si>
    <t>7009</t>
  </si>
  <si>
    <t>transducin beta like 1X-linked [Source:HGNC Symbol;Acc:HGNC:11585]</t>
  </si>
  <si>
    <t>ENSG00000101850</t>
  </si>
  <si>
    <t>GPR143</t>
  </si>
  <si>
    <t>9725346</t>
  </si>
  <si>
    <t>9786297</t>
  </si>
  <si>
    <t>2486</t>
  </si>
  <si>
    <t>G protein-coupled receptor 143 [Source:HGNC Symbol;Acc:HGNC:20145]</t>
  </si>
  <si>
    <t>ENSG00000101856</t>
  </si>
  <si>
    <t>PGRMC1</t>
  </si>
  <si>
    <t>119236245</t>
  </si>
  <si>
    <t>119244466</t>
  </si>
  <si>
    <t>progesterone receptor membrane component 1 [Source:HGNC Symbol;Acc:HGNC:16090]</t>
  </si>
  <si>
    <t>ENSG00000101868</t>
  </si>
  <si>
    <t>POLA1</t>
  </si>
  <si>
    <t>24693919</t>
  </si>
  <si>
    <t>24996986</t>
  </si>
  <si>
    <t>6336</t>
  </si>
  <si>
    <t>DNA polymerase alpha 1, catalytic subunit [Source:HGNC Symbol;Acc:HGNC:9173]</t>
  </si>
  <si>
    <t>ENSG00000101871</t>
  </si>
  <si>
    <t>MID1</t>
  </si>
  <si>
    <t>10445310</t>
  </si>
  <si>
    <t>10833654</t>
  </si>
  <si>
    <t>9295</t>
  </si>
  <si>
    <t>midline 1 [Source:HGNC Symbol;Acc:HGNC:7095]</t>
  </si>
  <si>
    <t>ENSG00000101882</t>
  </si>
  <si>
    <t>NKAP</t>
  </si>
  <si>
    <t>119920672</t>
  </si>
  <si>
    <t>119943772</t>
  </si>
  <si>
    <t>NFKB activating protein [Source:HGNC Symbol;Acc:HGNC:29873]</t>
  </si>
  <si>
    <t>ENSG00000101888</t>
  </si>
  <si>
    <t>NXT2</t>
  </si>
  <si>
    <t>109535781</t>
  </si>
  <si>
    <t>109544690</t>
  </si>
  <si>
    <t>3064</t>
  </si>
  <si>
    <t>nuclear transport factor 2 like export factor 2 [Source:HGNC Symbol;Acc:HGNC:18151]</t>
  </si>
  <si>
    <t>ENSG00000101898</t>
  </si>
  <si>
    <t>MCTS2P</t>
  </si>
  <si>
    <t>31547504</t>
  </si>
  <si>
    <t>31548049</t>
  </si>
  <si>
    <t>546</t>
  </si>
  <si>
    <t>malignant T-cell amplified sequence 2, pseudogene [Source:HGNC Symbol;Acc:HGNC:49760]</t>
  </si>
  <si>
    <t>ENSG00000101901</t>
  </si>
  <si>
    <t>ALG13</t>
  </si>
  <si>
    <t>111665811</t>
  </si>
  <si>
    <t>111760649</t>
  </si>
  <si>
    <t>8188</t>
  </si>
  <si>
    <t>ALG13, UDP-N-acetylglucosaminyltransferase subunit [Source:HGNC Symbol;Acc:HGNC:30881]</t>
  </si>
  <si>
    <t>ENSG00000101911</t>
  </si>
  <si>
    <t>PRPS2</t>
  </si>
  <si>
    <t>12791355</t>
  </si>
  <si>
    <t>12824222</t>
  </si>
  <si>
    <t>2758</t>
  </si>
  <si>
    <t>phosphoribosyl pyrophosphate synthetase 2 [Source:HGNC Symbol;Acc:HGNC:9465]</t>
  </si>
  <si>
    <t>Cond1_vs_Cont : logFC</t>
  </si>
  <si>
    <t>Cond1_vs_Cont : PValue</t>
  </si>
  <si>
    <t>Cond1_vs_Cont : FDR</t>
  </si>
  <si>
    <t>Cond1_vs_Cont : DE</t>
  </si>
  <si>
    <t>Cond1_vs_Cont : DE.BH</t>
  </si>
  <si>
    <t>Cond3_vs_Cont : FDR</t>
  </si>
  <si>
    <t>Cond3_vs_Cont : DE.BH</t>
  </si>
  <si>
    <t>Cond3_vs_Cont : DE</t>
  </si>
  <si>
    <t>Cond3_vs_Cont : Pvalue</t>
  </si>
  <si>
    <t>Cond3_vs_Cont : logFC</t>
  </si>
  <si>
    <t>Cond2_vs_Cont : DE.BH</t>
  </si>
  <si>
    <t>Cond2_vs_Cont : DE</t>
  </si>
  <si>
    <t>Cond2_vs_Cont : FDR</t>
  </si>
  <si>
    <t>Cond2_vs_Cont : Pvalue</t>
  </si>
  <si>
    <t>Cond2_vs_Cont : logFC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</si>
</sst>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</patternFill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AA2001" totalsRowShown="0">
  <autoFilter ref="A1:AA2001"/>
  <tableColumns count="27">
    <tableColumn id="1" name="Gene ID"/>
    <tableColumn id="2" name="Gene Name"/>
    <tableColumn id="23" name="Cond1_vs_Cont : logFC"/>
    <tableColumn id="24" name="Cond1_vs_Cont : PValue"/>
    <tableColumn id="25" name="Cond1_vs_Cont : FDR"/>
    <tableColumn id="26" name="Cond1_vs_Cont : DE"/>
    <tableColumn id="27" name="Cond1_vs_Cont : DE.BH"/>
    <tableColumn id="28" name="Cond2_vs_Cont : logFC"/>
    <tableColumn id="29" name="Cond2_vs_Cont : Pvalue"/>
    <tableColumn id="30" name="Cond2_vs_Cont : FDR"/>
    <tableColumn id="31" name="Cond2_vs_Cont : DE"/>
    <tableColumn id="32" name="Cond2_vs_Cont : DE.BH"/>
    <tableColumn id="33" name="Cond3_vs_Cont : logFC"/>
    <tableColumn id="34" name="Cond3_vs_Cont : Pvalue"/>
    <tableColumn id="35" name="Cond3_vs_Cont : FDR"/>
    <tableColumn id="36" name="Cond3_vs_Cont : DE"/>
    <tableColumn id="37" name="Cond3_vs_Cont : DE.BH"/>
    <tableColumn id="38" name="Chromosome"/>
    <tableColumn id="39" name="StartPosition"/>
    <tableColumn id="40" name="EndPosition"/>
    <tableColumn id="41" name="Strand"/>
    <tableColumn id="42" name="ExonCount"/>
    <tableColumn id="43" name="TranscriptCount"/>
    <tableColumn id="44" name="Length"/>
    <tableColumn id="45" name="GC"/>
    <tableColumn id="46" name="RNAType"/>
    <tableColumn id="47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1"/>
  <sheetViews>
    <sheetView showGridLines="0" tabSelected="1" workbookViewId="0">
      <pane xSplit="2" topLeftCell="C1" activePane="topRight" state="frozen"/>
      <selection pane="topRight" sqref="A1:XFD1048576"/>
    </sheetView>
  </sheetViews>
  <sheetFormatPr baseColWidth="10" defaultColWidth="8.83203125" defaultRowHeight="14" x14ac:dyDescent="0"/>
  <cols>
    <col min="1" max="1" width="15.5" bestFit="1" customWidth="1"/>
    <col min="2" max="2" width="13.83203125" bestFit="1" customWidth="1"/>
    <col min="3" max="3" width="21.33203125" bestFit="1" customWidth="1"/>
    <col min="4" max="4" width="22.5" bestFit="1" customWidth="1"/>
    <col min="5" max="5" width="20.1640625" bestFit="1" customWidth="1"/>
    <col min="6" max="6" width="19.1640625" bestFit="1" customWidth="1"/>
    <col min="7" max="7" width="21.83203125" bestFit="1" customWidth="1"/>
    <col min="8" max="8" width="21.33203125" bestFit="1" customWidth="1"/>
    <col min="9" max="9" width="22.33203125" bestFit="1" customWidth="1"/>
    <col min="10" max="10" width="20.1640625" bestFit="1" customWidth="1"/>
    <col min="11" max="11" width="19.1640625" bestFit="1" customWidth="1"/>
    <col min="12" max="12" width="21.83203125" bestFit="1" customWidth="1"/>
    <col min="13" max="13" width="21.33203125" bestFit="1" customWidth="1"/>
    <col min="14" max="14" width="22.33203125" bestFit="1" customWidth="1"/>
    <col min="15" max="15" width="20.1640625" bestFit="1" customWidth="1"/>
    <col min="16" max="16" width="19.1640625" bestFit="1" customWidth="1"/>
    <col min="17" max="17" width="21.83203125" bestFit="1" customWidth="1"/>
    <col min="18" max="18" width="14.1640625" bestFit="1" customWidth="1"/>
    <col min="19" max="19" width="13.83203125" bestFit="1" customWidth="1"/>
    <col min="20" max="20" width="13" bestFit="1" customWidth="1"/>
    <col min="21" max="21" width="9" bestFit="1" customWidth="1"/>
    <col min="22" max="22" width="12.1640625" bestFit="1" customWidth="1"/>
    <col min="23" max="23" width="16.1640625" bestFit="1" customWidth="1"/>
    <col min="24" max="24" width="9.1640625" bestFit="1" customWidth="1"/>
    <col min="25" max="25" width="6.1640625" bestFit="1" customWidth="1"/>
    <col min="26" max="26" width="30.33203125" bestFit="1" customWidth="1"/>
    <col min="27" max="27" width="117.83203125" bestFit="1" customWidth="1"/>
  </cols>
  <sheetData>
    <row r="1" spans="1:27">
      <c r="A1" t="s">
        <v>0</v>
      </c>
      <c r="B1" t="s">
        <v>1</v>
      </c>
      <c r="C1" t="s">
        <v>11904</v>
      </c>
      <c r="D1" t="s">
        <v>11905</v>
      </c>
      <c r="E1" t="s">
        <v>11906</v>
      </c>
      <c r="F1" t="s">
        <v>11907</v>
      </c>
      <c r="G1" t="s">
        <v>11908</v>
      </c>
      <c r="H1" t="s">
        <v>11918</v>
      </c>
      <c r="I1" t="s">
        <v>11917</v>
      </c>
      <c r="J1" t="s">
        <v>11916</v>
      </c>
      <c r="K1" t="s">
        <v>11915</v>
      </c>
      <c r="L1" t="s">
        <v>11914</v>
      </c>
      <c r="M1" t="s">
        <v>11913</v>
      </c>
      <c r="N1" t="s">
        <v>11912</v>
      </c>
      <c r="O1" t="s">
        <v>11909</v>
      </c>
      <c r="P1" t="s">
        <v>11911</v>
      </c>
      <c r="Q1" t="s">
        <v>11910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>
      <c r="A2" s="1" t="s">
        <v>12</v>
      </c>
      <c r="B2" s="1" t="s">
        <v>13</v>
      </c>
      <c r="C2" s="2">
        <f ca="1">RANDBETWEEN(-800,800)/100</f>
        <v>-2.86</v>
      </c>
      <c r="D2" s="2">
        <f ca="1">RANDBETWEEN(0,1000000)/1000000</f>
        <v>0.106961</v>
      </c>
      <c r="E2" s="2">
        <f ca="1">RANDBETWEEN(0,1000000)/1000000</f>
        <v>0.211675</v>
      </c>
      <c r="F2" s="2">
        <v>0</v>
      </c>
      <c r="G2" s="2">
        <v>0</v>
      </c>
      <c r="H2" s="2">
        <f ca="1">RANDBETWEEN(-800,800)/100</f>
        <v>-1.86</v>
      </c>
      <c r="I2" s="2">
        <f ca="1">RANDBETWEEN(0,1000000)/1000000</f>
        <v>0.52310199999999996</v>
      </c>
      <c r="J2" s="2">
        <f ca="1">RANDBETWEEN(0,1000000)/1000000</f>
        <v>0.77872600000000003</v>
      </c>
      <c r="K2" s="2">
        <v>0</v>
      </c>
      <c r="L2" s="2">
        <v>0</v>
      </c>
      <c r="M2" s="2">
        <f ca="1">RANDBETWEEN(-800,800)/100</f>
        <v>3.58</v>
      </c>
      <c r="N2" s="2">
        <f ca="1">RANDBETWEEN(0,1000000)/1000000</f>
        <v>0.39014199999999999</v>
      </c>
      <c r="O2" s="2">
        <f ca="1">RANDBETWEEN(0,1000000)/1000000</f>
        <v>0.80746399999999996</v>
      </c>
      <c r="P2" s="2">
        <v>0</v>
      </c>
      <c r="Q2" s="2">
        <v>0</v>
      </c>
      <c r="R2" s="4" t="str">
        <f>"X"</f>
        <v>X</v>
      </c>
      <c r="S2" s="3" t="s">
        <v>14</v>
      </c>
      <c r="T2" s="3" t="s">
        <v>15</v>
      </c>
      <c r="U2" s="4" t="s">
        <v>16</v>
      </c>
      <c r="V2" s="3" t="s">
        <v>17</v>
      </c>
      <c r="W2" s="3" t="s">
        <v>18</v>
      </c>
      <c r="X2" s="3" t="s">
        <v>19</v>
      </c>
      <c r="Y2" s="3">
        <v>41.65</v>
      </c>
      <c r="Z2" s="3" t="s">
        <v>20</v>
      </c>
      <c r="AA2" s="3" t="s">
        <v>21</v>
      </c>
    </row>
    <row r="3" spans="1:27">
      <c r="A3" s="1" t="s">
        <v>22</v>
      </c>
      <c r="B3" s="1" t="s">
        <v>23</v>
      </c>
      <c r="C3" s="2">
        <f t="shared" ref="C3:C66" ca="1" si="0">RANDBETWEEN(-800,800)/100</f>
        <v>-4.3499999999999996</v>
      </c>
      <c r="D3" s="2">
        <f t="shared" ref="D3:E66" ca="1" si="1">RANDBETWEEN(0,1000000)/1000000</f>
        <v>0.82365999999999995</v>
      </c>
      <c r="E3" s="2">
        <f t="shared" ca="1" si="1"/>
        <v>0.82313800000000004</v>
      </c>
      <c r="F3" s="2">
        <v>0</v>
      </c>
      <c r="G3" s="2">
        <v>0</v>
      </c>
      <c r="H3" s="2">
        <f t="shared" ref="H3:H66" ca="1" si="2">RANDBETWEEN(-800,800)/100</f>
        <v>5.63</v>
      </c>
      <c r="I3" s="2">
        <f t="shared" ref="I3:J66" ca="1" si="3">RANDBETWEEN(0,1000000)/1000000</f>
        <v>0.15343200000000001</v>
      </c>
      <c r="J3" s="2">
        <f t="shared" ca="1" si="3"/>
        <v>0.82589900000000005</v>
      </c>
      <c r="K3" s="2">
        <v>0</v>
      </c>
      <c r="L3" s="2">
        <v>0</v>
      </c>
      <c r="M3" s="2">
        <f t="shared" ref="M3:M66" ca="1" si="4">RANDBETWEEN(-800,800)/100</f>
        <v>-2.0499999999999998</v>
      </c>
      <c r="N3" s="2">
        <f t="shared" ref="N3:O66" ca="1" si="5">RANDBETWEEN(0,1000000)/1000000</f>
        <v>0.23871000000000001</v>
      </c>
      <c r="O3" s="2">
        <f t="shared" ca="1" si="5"/>
        <v>0.61573299999999997</v>
      </c>
      <c r="P3" s="2">
        <v>0</v>
      </c>
      <c r="Q3" s="2">
        <v>0</v>
      </c>
      <c r="R3" s="4" t="str">
        <f>"20"</f>
        <v>20</v>
      </c>
      <c r="S3" s="3" t="s">
        <v>24</v>
      </c>
      <c r="T3" s="3" t="s">
        <v>25</v>
      </c>
      <c r="U3" s="4" t="s">
        <v>16</v>
      </c>
      <c r="V3" s="3" t="s">
        <v>17</v>
      </c>
      <c r="W3" s="3" t="s">
        <v>26</v>
      </c>
      <c r="X3" s="3" t="s">
        <v>27</v>
      </c>
      <c r="Y3" s="3">
        <v>39.770000000000003</v>
      </c>
      <c r="Z3" s="3" t="s">
        <v>20</v>
      </c>
      <c r="AA3" s="3" t="s">
        <v>28</v>
      </c>
    </row>
    <row r="4" spans="1:27">
      <c r="A4" s="1" t="s">
        <v>29</v>
      </c>
      <c r="B4" s="1" t="s">
        <v>30</v>
      </c>
      <c r="C4" s="2">
        <f t="shared" ca="1" si="0"/>
        <v>2.21</v>
      </c>
      <c r="D4" s="2">
        <f t="shared" ca="1" si="1"/>
        <v>0.192804</v>
      </c>
      <c r="E4" s="2">
        <f t="shared" ca="1" si="1"/>
        <v>0.87024800000000002</v>
      </c>
      <c r="F4" s="2">
        <v>0</v>
      </c>
      <c r="G4" s="2">
        <v>0</v>
      </c>
      <c r="H4" s="2">
        <f t="shared" ca="1" si="2"/>
        <v>1.25</v>
      </c>
      <c r="I4" s="2">
        <f t="shared" ca="1" si="3"/>
        <v>0.81889500000000004</v>
      </c>
      <c r="J4" s="2">
        <f t="shared" ca="1" si="3"/>
        <v>0.80841300000000005</v>
      </c>
      <c r="K4" s="2">
        <v>0</v>
      </c>
      <c r="L4" s="2">
        <v>0</v>
      </c>
      <c r="M4" s="2">
        <f t="shared" ca="1" si="4"/>
        <v>-1.85</v>
      </c>
      <c r="N4" s="2">
        <f t="shared" ca="1" si="5"/>
        <v>0.22169800000000001</v>
      </c>
      <c r="O4" s="2">
        <f t="shared" ca="1" si="5"/>
        <v>0.26705699999999999</v>
      </c>
      <c r="P4" s="2">
        <v>0</v>
      </c>
      <c r="Q4" s="2">
        <v>0</v>
      </c>
      <c r="R4" s="4" t="str">
        <f>"1"</f>
        <v>1</v>
      </c>
      <c r="S4" s="3" t="s">
        <v>31</v>
      </c>
      <c r="T4" s="3" t="s">
        <v>32</v>
      </c>
      <c r="U4" s="4" t="s">
        <v>16</v>
      </c>
      <c r="V4" s="3" t="s">
        <v>33</v>
      </c>
      <c r="W4" s="3" t="s">
        <v>18</v>
      </c>
      <c r="X4" s="3" t="s">
        <v>34</v>
      </c>
      <c r="Y4" s="3">
        <v>41.38</v>
      </c>
      <c r="Z4" s="3" t="s">
        <v>20</v>
      </c>
      <c r="AA4" s="3" t="s">
        <v>35</v>
      </c>
    </row>
    <row r="5" spans="1:27">
      <c r="A5" s="1" t="s">
        <v>36</v>
      </c>
      <c r="B5" s="1" t="s">
        <v>37</v>
      </c>
      <c r="C5" s="2">
        <f t="shared" ca="1" si="0"/>
        <v>-0.03</v>
      </c>
      <c r="D5" s="2">
        <f t="shared" ca="1" si="1"/>
        <v>0.97763299999999997</v>
      </c>
      <c r="E5" s="2">
        <f t="shared" ca="1" si="1"/>
        <v>0.62799099999999997</v>
      </c>
      <c r="F5" s="2">
        <v>0</v>
      </c>
      <c r="G5" s="2">
        <v>0</v>
      </c>
      <c r="H5" s="2">
        <f t="shared" ca="1" si="2"/>
        <v>-0.6</v>
      </c>
      <c r="I5" s="2">
        <f t="shared" ca="1" si="3"/>
        <v>0.439133</v>
      </c>
      <c r="J5" s="2">
        <f t="shared" ca="1" si="3"/>
        <v>0.63292400000000004</v>
      </c>
      <c r="K5" s="2">
        <v>0</v>
      </c>
      <c r="L5" s="2">
        <v>0</v>
      </c>
      <c r="M5" s="2">
        <f t="shared" ca="1" si="4"/>
        <v>2.99</v>
      </c>
      <c r="N5" s="2">
        <f t="shared" ca="1" si="5"/>
        <v>0.67372399999999999</v>
      </c>
      <c r="O5" s="2">
        <f t="shared" ca="1" si="5"/>
        <v>0.91996900000000004</v>
      </c>
      <c r="P5" s="2">
        <v>0</v>
      </c>
      <c r="Q5" s="2">
        <v>0</v>
      </c>
      <c r="R5" s="4" t="str">
        <f>"1"</f>
        <v>1</v>
      </c>
      <c r="S5" s="3" t="s">
        <v>38</v>
      </c>
      <c r="T5" s="3" t="s">
        <v>39</v>
      </c>
      <c r="U5" s="4" t="s">
        <v>40</v>
      </c>
      <c r="V5" s="3" t="s">
        <v>41</v>
      </c>
      <c r="W5" s="3" t="s">
        <v>42</v>
      </c>
      <c r="X5" s="3" t="s">
        <v>43</v>
      </c>
      <c r="Y5" s="3">
        <v>42.99</v>
      </c>
      <c r="Z5" s="3" t="s">
        <v>20</v>
      </c>
      <c r="AA5" s="3" t="s">
        <v>44</v>
      </c>
    </row>
    <row r="6" spans="1:27">
      <c r="A6" s="1" t="s">
        <v>45</v>
      </c>
      <c r="B6" s="1" t="s">
        <v>46</v>
      </c>
      <c r="C6" s="2">
        <f t="shared" ca="1" si="0"/>
        <v>7.02</v>
      </c>
      <c r="D6" s="2">
        <f t="shared" ca="1" si="1"/>
        <v>0.376967</v>
      </c>
      <c r="E6" s="2">
        <f t="shared" ca="1" si="1"/>
        <v>0.60200500000000001</v>
      </c>
      <c r="F6" s="2">
        <v>0</v>
      </c>
      <c r="G6" s="2">
        <v>0</v>
      </c>
      <c r="H6" s="2">
        <f t="shared" ca="1" si="2"/>
        <v>4.8099999999999996</v>
      </c>
      <c r="I6" s="2">
        <f t="shared" ca="1" si="3"/>
        <v>0.92607399999999995</v>
      </c>
      <c r="J6" s="2">
        <f t="shared" ca="1" si="3"/>
        <v>9.4264000000000001E-2</v>
      </c>
      <c r="K6" s="2">
        <v>0</v>
      </c>
      <c r="L6" s="2">
        <v>0</v>
      </c>
      <c r="M6" s="2">
        <f t="shared" ca="1" si="4"/>
        <v>-2.77</v>
      </c>
      <c r="N6" s="2">
        <f t="shared" ca="1" si="5"/>
        <v>0.87046199999999996</v>
      </c>
      <c r="O6" s="2">
        <f t="shared" ca="1" si="5"/>
        <v>0.22131899999999999</v>
      </c>
      <c r="P6" s="2">
        <v>0</v>
      </c>
      <c r="Q6" s="2">
        <v>0</v>
      </c>
      <c r="R6" s="4" t="str">
        <f>"1"</f>
        <v>1</v>
      </c>
      <c r="S6" s="3" t="s">
        <v>47</v>
      </c>
      <c r="T6" s="3" t="s">
        <v>48</v>
      </c>
      <c r="U6" s="4" t="s">
        <v>40</v>
      </c>
      <c r="V6" s="3" t="s">
        <v>49</v>
      </c>
      <c r="W6" s="3" t="s">
        <v>26</v>
      </c>
      <c r="X6" s="3" t="s">
        <v>50</v>
      </c>
      <c r="Y6" s="3">
        <v>36.14</v>
      </c>
      <c r="Z6" s="3" t="s">
        <v>20</v>
      </c>
      <c r="AA6" s="3" t="s">
        <v>51</v>
      </c>
    </row>
    <row r="7" spans="1:27">
      <c r="A7" s="1" t="s">
        <v>52</v>
      </c>
      <c r="B7" s="1" t="s">
        <v>53</v>
      </c>
      <c r="C7" s="2">
        <f t="shared" ca="1" si="0"/>
        <v>2.4700000000000002</v>
      </c>
      <c r="D7" s="2">
        <f t="shared" ca="1" si="1"/>
        <v>0.486898</v>
      </c>
      <c r="E7" s="2">
        <f t="shared" ca="1" si="1"/>
        <v>0.19494600000000001</v>
      </c>
      <c r="F7" s="2">
        <v>0</v>
      </c>
      <c r="G7" s="2">
        <v>0</v>
      </c>
      <c r="H7" s="2">
        <f t="shared" ca="1" si="2"/>
        <v>5.25</v>
      </c>
      <c r="I7" s="2">
        <f t="shared" ca="1" si="3"/>
        <v>0.41531200000000001</v>
      </c>
      <c r="J7" s="2">
        <f t="shared" ca="1" si="3"/>
        <v>3.2969999999999999E-2</v>
      </c>
      <c r="K7" s="2">
        <v>0</v>
      </c>
      <c r="L7" s="2">
        <v>0</v>
      </c>
      <c r="M7" s="2">
        <f t="shared" ca="1" si="4"/>
        <v>1.1499999999999999</v>
      </c>
      <c r="N7" s="2">
        <f t="shared" ca="1" si="5"/>
        <v>0.67018100000000003</v>
      </c>
      <c r="O7" s="2">
        <f t="shared" ca="1" si="5"/>
        <v>0.68055900000000003</v>
      </c>
      <c r="P7" s="2">
        <v>0</v>
      </c>
      <c r="Q7" s="2">
        <v>0</v>
      </c>
      <c r="R7" s="4" t="str">
        <f>"6"</f>
        <v>6</v>
      </c>
      <c r="S7" s="3" t="s">
        <v>54</v>
      </c>
      <c r="T7" s="3" t="s">
        <v>55</v>
      </c>
      <c r="U7" s="4" t="s">
        <v>16</v>
      </c>
      <c r="V7" s="3" t="s">
        <v>56</v>
      </c>
      <c r="W7" s="3" t="s">
        <v>57</v>
      </c>
      <c r="X7" s="3" t="s">
        <v>58</v>
      </c>
      <c r="Y7" s="3">
        <v>43.43</v>
      </c>
      <c r="Z7" s="3" t="s">
        <v>20</v>
      </c>
      <c r="AA7" s="3" t="s">
        <v>59</v>
      </c>
    </row>
    <row r="8" spans="1:27">
      <c r="A8" s="1" t="s">
        <v>60</v>
      </c>
      <c r="B8" s="1" t="s">
        <v>61</v>
      </c>
      <c r="C8" s="2">
        <f t="shared" ca="1" si="0"/>
        <v>-3.83</v>
      </c>
      <c r="D8" s="2">
        <f t="shared" ca="1" si="1"/>
        <v>0.52096900000000002</v>
      </c>
      <c r="E8" s="2">
        <f t="shared" ca="1" si="1"/>
        <v>0.24410499999999999</v>
      </c>
      <c r="F8" s="2">
        <v>0</v>
      </c>
      <c r="G8" s="2">
        <v>0</v>
      </c>
      <c r="H8" s="2">
        <f t="shared" ca="1" si="2"/>
        <v>-6.95</v>
      </c>
      <c r="I8" s="2">
        <f t="shared" ca="1" si="3"/>
        <v>0.114589</v>
      </c>
      <c r="J8" s="2">
        <f t="shared" ca="1" si="3"/>
        <v>0.82069499999999995</v>
      </c>
      <c r="K8" s="2">
        <v>0</v>
      </c>
      <c r="L8" s="2">
        <v>0</v>
      </c>
      <c r="M8" s="2">
        <f t="shared" ca="1" si="4"/>
        <v>-4.16</v>
      </c>
      <c r="N8" s="2">
        <f t="shared" ca="1" si="5"/>
        <v>0.58274000000000004</v>
      </c>
      <c r="O8" s="2">
        <f t="shared" ca="1" si="5"/>
        <v>0.92538399999999998</v>
      </c>
      <c r="P8" s="2">
        <v>0</v>
      </c>
      <c r="Q8" s="2">
        <v>0</v>
      </c>
      <c r="R8" s="4" t="str">
        <f>"6"</f>
        <v>6</v>
      </c>
      <c r="S8" s="3" t="s">
        <v>62</v>
      </c>
      <c r="T8" s="3" t="s">
        <v>63</v>
      </c>
      <c r="U8" s="4" t="s">
        <v>16</v>
      </c>
      <c r="V8" s="3" t="s">
        <v>64</v>
      </c>
      <c r="W8" s="3" t="s">
        <v>65</v>
      </c>
      <c r="X8" s="3" t="s">
        <v>66</v>
      </c>
      <c r="Y8" s="3">
        <v>44.03</v>
      </c>
      <c r="Z8" s="3" t="s">
        <v>20</v>
      </c>
      <c r="AA8" s="3" t="s">
        <v>67</v>
      </c>
    </row>
    <row r="9" spans="1:27">
      <c r="A9" s="1" t="s">
        <v>68</v>
      </c>
      <c r="B9" s="1" t="s">
        <v>69</v>
      </c>
      <c r="C9" s="2">
        <f t="shared" ca="1" si="0"/>
        <v>4.2699999999999996</v>
      </c>
      <c r="D9" s="2">
        <f t="shared" ca="1" si="1"/>
        <v>0.80003999999999997</v>
      </c>
      <c r="E9" s="2">
        <f t="shared" ca="1" si="1"/>
        <v>0.65666199999999997</v>
      </c>
      <c r="F9" s="2">
        <v>0</v>
      </c>
      <c r="G9" s="2">
        <v>0</v>
      </c>
      <c r="H9" s="2">
        <f t="shared" ca="1" si="2"/>
        <v>4.49</v>
      </c>
      <c r="I9" s="2">
        <f t="shared" ca="1" si="3"/>
        <v>0.550759</v>
      </c>
      <c r="J9" s="2">
        <f t="shared" ca="1" si="3"/>
        <v>0.506413</v>
      </c>
      <c r="K9" s="2">
        <v>0</v>
      </c>
      <c r="L9" s="2">
        <v>0</v>
      </c>
      <c r="M9" s="2">
        <f t="shared" ca="1" si="4"/>
        <v>-1.44</v>
      </c>
      <c r="N9" s="2">
        <f t="shared" ca="1" si="5"/>
        <v>0.46699499999999999</v>
      </c>
      <c r="O9" s="2">
        <f t="shared" ca="1" si="5"/>
        <v>0.28782799999999997</v>
      </c>
      <c r="P9" s="2">
        <v>0</v>
      </c>
      <c r="Q9" s="2">
        <v>0</v>
      </c>
      <c r="R9" s="4" t="str">
        <f>"6"</f>
        <v>6</v>
      </c>
      <c r="S9" s="3" t="s">
        <v>70</v>
      </c>
      <c r="T9" s="3" t="s">
        <v>71</v>
      </c>
      <c r="U9" s="4" t="s">
        <v>40</v>
      </c>
      <c r="V9" s="3" t="s">
        <v>17</v>
      </c>
      <c r="W9" s="3" t="s">
        <v>72</v>
      </c>
      <c r="X9" s="3" t="s">
        <v>73</v>
      </c>
      <c r="Y9" s="3">
        <v>45</v>
      </c>
      <c r="Z9" s="3" t="s">
        <v>20</v>
      </c>
      <c r="AA9" s="3" t="s">
        <v>74</v>
      </c>
    </row>
    <row r="10" spans="1:27">
      <c r="A10" s="1" t="s">
        <v>75</v>
      </c>
      <c r="B10" s="1" t="s">
        <v>76</v>
      </c>
      <c r="C10" s="2">
        <f t="shared" ca="1" si="0"/>
        <v>1.1299999999999999</v>
      </c>
      <c r="D10" s="2">
        <f t="shared" ca="1" si="1"/>
        <v>4.4989000000000001E-2</v>
      </c>
      <c r="E10" s="2">
        <f t="shared" ca="1" si="1"/>
        <v>4.4874999999999998E-2</v>
      </c>
      <c r="F10" s="2">
        <v>0</v>
      </c>
      <c r="G10" s="2">
        <v>0</v>
      </c>
      <c r="H10" s="2">
        <f t="shared" ca="1" si="2"/>
        <v>4.9400000000000004</v>
      </c>
      <c r="I10" s="2">
        <f t="shared" ca="1" si="3"/>
        <v>0.35178599999999999</v>
      </c>
      <c r="J10" s="2">
        <f t="shared" ca="1" si="3"/>
        <v>0.14463100000000001</v>
      </c>
      <c r="K10" s="2">
        <v>0</v>
      </c>
      <c r="L10" s="2">
        <v>0</v>
      </c>
      <c r="M10" s="2">
        <f t="shared" ca="1" si="4"/>
        <v>-1.39</v>
      </c>
      <c r="N10" s="2">
        <f t="shared" ca="1" si="5"/>
        <v>0.29962699999999998</v>
      </c>
      <c r="O10" s="2">
        <f t="shared" ca="1" si="5"/>
        <v>0.68177299999999996</v>
      </c>
      <c r="P10" s="2">
        <v>0</v>
      </c>
      <c r="Q10" s="2">
        <v>0</v>
      </c>
      <c r="R10" s="4" t="str">
        <f>"1"</f>
        <v>1</v>
      </c>
      <c r="S10" s="3" t="s">
        <v>77</v>
      </c>
      <c r="T10" s="3" t="s">
        <v>78</v>
      </c>
      <c r="U10" s="4" t="s">
        <v>16</v>
      </c>
      <c r="V10" s="3" t="s">
        <v>79</v>
      </c>
      <c r="W10" s="3" t="s">
        <v>79</v>
      </c>
      <c r="X10" s="3" t="s">
        <v>80</v>
      </c>
      <c r="Y10" s="3">
        <v>49.71</v>
      </c>
      <c r="Z10" s="3" t="s">
        <v>20</v>
      </c>
      <c r="AA10" s="3" t="s">
        <v>81</v>
      </c>
    </row>
    <row r="11" spans="1:27">
      <c r="A11" s="1" t="s">
        <v>82</v>
      </c>
      <c r="B11" s="1" t="s">
        <v>83</v>
      </c>
      <c r="C11" s="2">
        <f t="shared" ca="1" si="0"/>
        <v>3.53</v>
      </c>
      <c r="D11" s="2">
        <f t="shared" ca="1" si="1"/>
        <v>0.44439400000000001</v>
      </c>
      <c r="E11" s="2">
        <f t="shared" ca="1" si="1"/>
        <v>0.52796600000000005</v>
      </c>
      <c r="F11" s="2">
        <v>0</v>
      </c>
      <c r="G11" s="2">
        <v>0</v>
      </c>
      <c r="H11" s="2">
        <f t="shared" ca="1" si="2"/>
        <v>-3.03</v>
      </c>
      <c r="I11" s="2">
        <f t="shared" ca="1" si="3"/>
        <v>0.19114</v>
      </c>
      <c r="J11" s="2">
        <f t="shared" ca="1" si="3"/>
        <v>0.27569700000000003</v>
      </c>
      <c r="K11" s="2">
        <v>0</v>
      </c>
      <c r="L11" s="2">
        <v>0</v>
      </c>
      <c r="M11" s="2">
        <f t="shared" ca="1" si="4"/>
        <v>5.87</v>
      </c>
      <c r="N11" s="2">
        <f t="shared" ca="1" si="5"/>
        <v>4.7912000000000003E-2</v>
      </c>
      <c r="O11" s="2">
        <f t="shared" ca="1" si="5"/>
        <v>0.58142000000000005</v>
      </c>
      <c r="P11" s="2">
        <v>0</v>
      </c>
      <c r="Q11" s="2">
        <v>0</v>
      </c>
      <c r="R11" s="4" t="str">
        <f>"1"</f>
        <v>1</v>
      </c>
      <c r="S11" s="3" t="s">
        <v>84</v>
      </c>
      <c r="T11" s="3" t="s">
        <v>85</v>
      </c>
      <c r="U11" s="4" t="s">
        <v>40</v>
      </c>
      <c r="V11" s="3" t="s">
        <v>86</v>
      </c>
      <c r="W11" s="3" t="s">
        <v>56</v>
      </c>
      <c r="X11" s="3" t="s">
        <v>87</v>
      </c>
      <c r="Y11" s="3">
        <v>46.92</v>
      </c>
      <c r="Z11" s="3" t="s">
        <v>20</v>
      </c>
      <c r="AA11" s="3" t="s">
        <v>88</v>
      </c>
    </row>
    <row r="12" spans="1:27">
      <c r="A12" s="1" t="s">
        <v>89</v>
      </c>
      <c r="B12" s="1" t="s">
        <v>90</v>
      </c>
      <c r="C12" s="2">
        <f t="shared" ca="1" si="0"/>
        <v>3.69</v>
      </c>
      <c r="D12" s="2">
        <f t="shared" ca="1" si="1"/>
        <v>2.6155999999999999E-2</v>
      </c>
      <c r="E12" s="2">
        <f t="shared" ca="1" si="1"/>
        <v>0.12495000000000001</v>
      </c>
      <c r="F12" s="2">
        <v>0</v>
      </c>
      <c r="G12" s="2">
        <v>0</v>
      </c>
      <c r="H12" s="2">
        <f t="shared" ca="1" si="2"/>
        <v>1.32</v>
      </c>
      <c r="I12" s="2">
        <f t="shared" ca="1" si="3"/>
        <v>0.84523899999999996</v>
      </c>
      <c r="J12" s="2">
        <f t="shared" ca="1" si="3"/>
        <v>9.2814999999999995E-2</v>
      </c>
      <c r="K12" s="2">
        <v>0</v>
      </c>
      <c r="L12" s="2">
        <v>0</v>
      </c>
      <c r="M12" s="2">
        <f t="shared" ca="1" si="4"/>
        <v>6.34</v>
      </c>
      <c r="N12" s="2">
        <f t="shared" ca="1" si="5"/>
        <v>0.78031399999999995</v>
      </c>
      <c r="O12" s="2">
        <f t="shared" ca="1" si="5"/>
        <v>0.49647400000000003</v>
      </c>
      <c r="P12" s="2">
        <v>0</v>
      </c>
      <c r="Q12" s="2">
        <v>0</v>
      </c>
      <c r="R12" s="4" t="str">
        <f>"X"</f>
        <v>X</v>
      </c>
      <c r="S12" s="3" t="s">
        <v>91</v>
      </c>
      <c r="T12" s="3" t="s">
        <v>92</v>
      </c>
      <c r="U12" s="4" t="s">
        <v>16</v>
      </c>
      <c r="V12" s="3" t="s">
        <v>93</v>
      </c>
      <c r="W12" s="3" t="s">
        <v>18</v>
      </c>
      <c r="X12" s="3" t="s">
        <v>94</v>
      </c>
      <c r="Y12" s="3">
        <v>51.46</v>
      </c>
      <c r="Z12" s="3" t="s">
        <v>20</v>
      </c>
      <c r="AA12" s="3" t="s">
        <v>95</v>
      </c>
    </row>
    <row r="13" spans="1:27">
      <c r="A13" s="1" t="s">
        <v>96</v>
      </c>
      <c r="B13" s="1" t="s">
        <v>97</v>
      </c>
      <c r="C13" s="2">
        <f t="shared" ca="1" si="0"/>
        <v>-3.72</v>
      </c>
      <c r="D13" s="2">
        <f t="shared" ca="1" si="1"/>
        <v>0.30651800000000001</v>
      </c>
      <c r="E13" s="2">
        <f t="shared" ca="1" si="1"/>
        <v>0.205294</v>
      </c>
      <c r="F13" s="2">
        <v>0</v>
      </c>
      <c r="G13" s="2">
        <v>0</v>
      </c>
      <c r="H13" s="2">
        <f t="shared" ca="1" si="2"/>
        <v>6.67</v>
      </c>
      <c r="I13" s="2">
        <f t="shared" ca="1" si="3"/>
        <v>1.6662E-2</v>
      </c>
      <c r="J13" s="2">
        <f t="shared" ca="1" si="3"/>
        <v>0.39458199999999999</v>
      </c>
      <c r="K13" s="2">
        <v>0</v>
      </c>
      <c r="L13" s="2">
        <v>0</v>
      </c>
      <c r="M13" s="2">
        <f t="shared" ca="1" si="4"/>
        <v>7.12</v>
      </c>
      <c r="N13" s="2">
        <f t="shared" ca="1" si="5"/>
        <v>0.563446</v>
      </c>
      <c r="O13" s="2">
        <f t="shared" ca="1" si="5"/>
        <v>0.72721999999999998</v>
      </c>
      <c r="P13" s="2">
        <v>0</v>
      </c>
      <c r="Q13" s="2">
        <v>0</v>
      </c>
      <c r="R13" s="4" t="str">
        <f>"6"</f>
        <v>6</v>
      </c>
      <c r="S13" s="3" t="s">
        <v>98</v>
      </c>
      <c r="T13" s="3" t="s">
        <v>99</v>
      </c>
      <c r="U13" s="4" t="s">
        <v>40</v>
      </c>
      <c r="V13" s="3" t="s">
        <v>100</v>
      </c>
      <c r="W13" s="3" t="s">
        <v>101</v>
      </c>
      <c r="X13" s="3" t="s">
        <v>102</v>
      </c>
      <c r="Y13" s="3">
        <v>34.44</v>
      </c>
      <c r="Z13" s="3" t="s">
        <v>20</v>
      </c>
      <c r="AA13" s="3" t="s">
        <v>103</v>
      </c>
    </row>
    <row r="14" spans="1:27">
      <c r="A14" s="1" t="s">
        <v>104</v>
      </c>
      <c r="B14" s="1" t="s">
        <v>105</v>
      </c>
      <c r="C14" s="2">
        <f t="shared" ca="1" si="0"/>
        <v>-0.49</v>
      </c>
      <c r="D14" s="2">
        <f t="shared" ca="1" si="1"/>
        <v>3.2695000000000002E-2</v>
      </c>
      <c r="E14" s="2">
        <f t="shared" ca="1" si="1"/>
        <v>0.42814799999999997</v>
      </c>
      <c r="F14" s="2">
        <v>0</v>
      </c>
      <c r="G14" s="2">
        <v>0</v>
      </c>
      <c r="H14" s="2">
        <f t="shared" ca="1" si="2"/>
        <v>6.08</v>
      </c>
      <c r="I14" s="2">
        <f t="shared" ca="1" si="3"/>
        <v>0.49652499999999999</v>
      </c>
      <c r="J14" s="2">
        <f t="shared" ca="1" si="3"/>
        <v>9.4669999999999997E-3</v>
      </c>
      <c r="K14" s="2">
        <v>0</v>
      </c>
      <c r="L14" s="2">
        <v>0</v>
      </c>
      <c r="M14" s="2">
        <f t="shared" ca="1" si="4"/>
        <v>2.2000000000000002</v>
      </c>
      <c r="N14" s="2">
        <f t="shared" ca="1" si="5"/>
        <v>0.90301500000000001</v>
      </c>
      <c r="O14" s="2">
        <f t="shared" ca="1" si="5"/>
        <v>0.13262199999999999</v>
      </c>
      <c r="P14" s="2">
        <v>0</v>
      </c>
      <c r="Q14" s="2">
        <v>0</v>
      </c>
      <c r="R14" s="4" t="str">
        <f>"3"</f>
        <v>3</v>
      </c>
      <c r="S14" s="3" t="s">
        <v>106</v>
      </c>
      <c r="T14" s="3" t="s">
        <v>107</v>
      </c>
      <c r="U14" s="4" t="s">
        <v>40</v>
      </c>
      <c r="V14" s="3" t="s">
        <v>108</v>
      </c>
      <c r="W14" s="3" t="s">
        <v>42</v>
      </c>
      <c r="X14" s="3" t="s">
        <v>109</v>
      </c>
      <c r="Y14" s="3">
        <v>62.81</v>
      </c>
      <c r="Z14" s="3" t="s">
        <v>20</v>
      </c>
      <c r="AA14" s="3" t="s">
        <v>110</v>
      </c>
    </row>
    <row r="15" spans="1:27">
      <c r="A15" s="1" t="s">
        <v>111</v>
      </c>
      <c r="B15" s="1" t="s">
        <v>112</v>
      </c>
      <c r="C15" s="2">
        <f t="shared" ca="1" si="0"/>
        <v>-2.67</v>
      </c>
      <c r="D15" s="2">
        <f t="shared" ca="1" si="1"/>
        <v>0.26673000000000002</v>
      </c>
      <c r="E15" s="2">
        <f t="shared" ca="1" si="1"/>
        <v>0.28750199999999998</v>
      </c>
      <c r="F15" s="2">
        <v>0</v>
      </c>
      <c r="G15" s="2">
        <v>0</v>
      </c>
      <c r="H15" s="2">
        <f t="shared" ca="1" si="2"/>
        <v>4.6100000000000003</v>
      </c>
      <c r="I15" s="2">
        <f t="shared" ca="1" si="3"/>
        <v>0.93903000000000003</v>
      </c>
      <c r="J15" s="2">
        <f t="shared" ca="1" si="3"/>
        <v>0.52273700000000001</v>
      </c>
      <c r="K15" s="2">
        <v>0</v>
      </c>
      <c r="L15" s="2">
        <v>0</v>
      </c>
      <c r="M15" s="2">
        <f t="shared" ca="1" si="4"/>
        <v>1.3</v>
      </c>
      <c r="N15" s="2">
        <f t="shared" ca="1" si="5"/>
        <v>3.6541999999999998E-2</v>
      </c>
      <c r="O15" s="2">
        <f t="shared" ca="1" si="5"/>
        <v>0.75887800000000005</v>
      </c>
      <c r="P15" s="2">
        <v>0</v>
      </c>
      <c r="Q15" s="2">
        <v>0</v>
      </c>
      <c r="R15" s="4" t="str">
        <f>"7"</f>
        <v>7</v>
      </c>
      <c r="S15" s="3" t="s">
        <v>113</v>
      </c>
      <c r="T15" s="3" t="s">
        <v>114</v>
      </c>
      <c r="U15" s="4" t="s">
        <v>40</v>
      </c>
      <c r="V15" s="3" t="s">
        <v>115</v>
      </c>
      <c r="W15" s="3" t="s">
        <v>56</v>
      </c>
      <c r="X15" s="3" t="s">
        <v>116</v>
      </c>
      <c r="Y15" s="3">
        <v>40.94</v>
      </c>
      <c r="Z15" s="3" t="s">
        <v>20</v>
      </c>
      <c r="AA15" s="3" t="s">
        <v>117</v>
      </c>
    </row>
    <row r="16" spans="1:27">
      <c r="A16" s="1" t="s">
        <v>118</v>
      </c>
      <c r="B16" s="1" t="s">
        <v>119</v>
      </c>
      <c r="C16" s="2">
        <f t="shared" ca="1" si="0"/>
        <v>7.85</v>
      </c>
      <c r="D16" s="2">
        <f t="shared" ca="1" si="1"/>
        <v>0.580372</v>
      </c>
      <c r="E16" s="2">
        <f t="shared" ca="1" si="1"/>
        <v>0.22751099999999999</v>
      </c>
      <c r="F16" s="2">
        <v>0</v>
      </c>
      <c r="G16" s="2">
        <v>0</v>
      </c>
      <c r="H16" s="2">
        <f t="shared" ca="1" si="2"/>
        <v>2.23</v>
      </c>
      <c r="I16" s="2">
        <f t="shared" ca="1" si="3"/>
        <v>0.65618699999999996</v>
      </c>
      <c r="J16" s="2">
        <f t="shared" ca="1" si="3"/>
        <v>0.589669</v>
      </c>
      <c r="K16" s="2">
        <v>0</v>
      </c>
      <c r="L16" s="2">
        <v>0</v>
      </c>
      <c r="M16" s="2">
        <f t="shared" ca="1" si="4"/>
        <v>5.4</v>
      </c>
      <c r="N16" s="2">
        <f t="shared" ca="1" si="5"/>
        <v>0.77254199999999995</v>
      </c>
      <c r="O16" s="2">
        <f t="shared" ca="1" si="5"/>
        <v>0.65801900000000002</v>
      </c>
      <c r="P16" s="2">
        <v>0</v>
      </c>
      <c r="Q16" s="2">
        <v>0</v>
      </c>
      <c r="R16" s="4" t="str">
        <f>"7"</f>
        <v>7</v>
      </c>
      <c r="S16" s="3" t="s">
        <v>120</v>
      </c>
      <c r="T16" s="3" t="s">
        <v>121</v>
      </c>
      <c r="U16" s="4" t="s">
        <v>16</v>
      </c>
      <c r="V16" s="3" t="s">
        <v>79</v>
      </c>
      <c r="W16" s="3" t="s">
        <v>18</v>
      </c>
      <c r="X16" s="3" t="s">
        <v>122</v>
      </c>
      <c r="Y16" s="3">
        <v>42.76</v>
      </c>
      <c r="Z16" s="3" t="s">
        <v>20</v>
      </c>
      <c r="AA16" s="3" t="s">
        <v>123</v>
      </c>
    </row>
    <row r="17" spans="1:27">
      <c r="A17" s="1" t="s">
        <v>124</v>
      </c>
      <c r="B17" s="1" t="s">
        <v>125</v>
      </c>
      <c r="C17" s="2">
        <f t="shared" ca="1" si="0"/>
        <v>0.23</v>
      </c>
      <c r="D17" s="2">
        <f t="shared" ca="1" si="1"/>
        <v>0.89883299999999999</v>
      </c>
      <c r="E17" s="2">
        <f t="shared" ca="1" si="1"/>
        <v>0.646347</v>
      </c>
      <c r="F17" s="2">
        <v>0</v>
      </c>
      <c r="G17" s="2">
        <v>0</v>
      </c>
      <c r="H17" s="2">
        <f t="shared" ca="1" si="2"/>
        <v>-4.55</v>
      </c>
      <c r="I17" s="2">
        <f t="shared" ca="1" si="3"/>
        <v>0.72182500000000005</v>
      </c>
      <c r="J17" s="2">
        <f t="shared" ca="1" si="3"/>
        <v>0.55477399999999999</v>
      </c>
      <c r="K17" s="2">
        <v>0</v>
      </c>
      <c r="L17" s="2">
        <v>0</v>
      </c>
      <c r="M17" s="2">
        <f t="shared" ca="1" si="4"/>
        <v>4.57</v>
      </c>
      <c r="N17" s="2">
        <f t="shared" ca="1" si="5"/>
        <v>0.70978399999999997</v>
      </c>
      <c r="O17" s="2">
        <f t="shared" ca="1" si="5"/>
        <v>0.68569899999999995</v>
      </c>
      <c r="P17" s="2">
        <v>0</v>
      </c>
      <c r="Q17" s="2">
        <v>0</v>
      </c>
      <c r="R17" s="4" t="str">
        <f>"7"</f>
        <v>7</v>
      </c>
      <c r="S17" s="3" t="s">
        <v>126</v>
      </c>
      <c r="T17" s="3" t="s">
        <v>127</v>
      </c>
      <c r="U17" s="4" t="s">
        <v>16</v>
      </c>
      <c r="V17" s="3" t="s">
        <v>64</v>
      </c>
      <c r="W17" s="3" t="s">
        <v>115</v>
      </c>
      <c r="X17" s="3" t="s">
        <v>128</v>
      </c>
      <c r="Y17" s="3">
        <v>37.89</v>
      </c>
      <c r="Z17" s="3" t="s">
        <v>20</v>
      </c>
      <c r="AA17" s="3" t="s">
        <v>129</v>
      </c>
    </row>
    <row r="18" spans="1:27">
      <c r="A18" s="1" t="s">
        <v>130</v>
      </c>
      <c r="B18" s="1" t="s">
        <v>131</v>
      </c>
      <c r="C18" s="2">
        <f t="shared" ca="1" si="0"/>
        <v>-4.58</v>
      </c>
      <c r="D18" s="2">
        <f t="shared" ca="1" si="1"/>
        <v>5.3499999999999999E-4</v>
      </c>
      <c r="E18" s="2">
        <f t="shared" ca="1" si="1"/>
        <v>0.30344700000000002</v>
      </c>
      <c r="F18" s="2">
        <v>0</v>
      </c>
      <c r="G18" s="2">
        <v>0</v>
      </c>
      <c r="H18" s="2">
        <f t="shared" ca="1" si="2"/>
        <v>4.37</v>
      </c>
      <c r="I18" s="2">
        <f t="shared" ca="1" si="3"/>
        <v>0.75482300000000002</v>
      </c>
      <c r="J18" s="2">
        <f t="shared" ca="1" si="3"/>
        <v>0.26310800000000001</v>
      </c>
      <c r="K18" s="2">
        <v>0</v>
      </c>
      <c r="L18" s="2">
        <v>0</v>
      </c>
      <c r="M18" s="2">
        <f t="shared" ca="1" si="4"/>
        <v>7.69</v>
      </c>
      <c r="N18" s="2">
        <f t="shared" ca="1" si="5"/>
        <v>8.8539999999999994E-2</v>
      </c>
      <c r="O18" s="2">
        <f t="shared" ca="1" si="5"/>
        <v>3.3924000000000003E-2</v>
      </c>
      <c r="P18" s="2">
        <v>0</v>
      </c>
      <c r="Q18" s="2">
        <v>0</v>
      </c>
      <c r="R18" s="4" t="str">
        <f>"12"</f>
        <v>12</v>
      </c>
      <c r="S18" s="3" t="s">
        <v>132</v>
      </c>
      <c r="T18" s="3" t="s">
        <v>133</v>
      </c>
      <c r="U18" s="4" t="s">
        <v>16</v>
      </c>
      <c r="V18" s="3" t="s">
        <v>79</v>
      </c>
      <c r="W18" s="3" t="s">
        <v>134</v>
      </c>
      <c r="X18" s="3" t="s">
        <v>135</v>
      </c>
      <c r="Y18" s="3">
        <v>50.67</v>
      </c>
      <c r="Z18" s="3" t="s">
        <v>20</v>
      </c>
      <c r="AA18" s="3" t="s">
        <v>136</v>
      </c>
    </row>
    <row r="19" spans="1:27">
      <c r="A19" s="1" t="s">
        <v>137</v>
      </c>
      <c r="B19" s="1" t="s">
        <v>138</v>
      </c>
      <c r="C19" s="2">
        <f t="shared" ca="1" si="0"/>
        <v>7.3</v>
      </c>
      <c r="D19" s="2">
        <f t="shared" ca="1" si="1"/>
        <v>0.76060399999999995</v>
      </c>
      <c r="E19" s="2">
        <f t="shared" ca="1" si="1"/>
        <v>0.62946199999999997</v>
      </c>
      <c r="F19" s="2">
        <v>0</v>
      </c>
      <c r="G19" s="2">
        <v>0</v>
      </c>
      <c r="H19" s="2">
        <f t="shared" ca="1" si="2"/>
        <v>-5.23</v>
      </c>
      <c r="I19" s="2">
        <f t="shared" ca="1" si="3"/>
        <v>0.97280999999999995</v>
      </c>
      <c r="J19" s="2">
        <f t="shared" ca="1" si="3"/>
        <v>0.903304</v>
      </c>
      <c r="K19" s="2">
        <v>0</v>
      </c>
      <c r="L19" s="2">
        <v>0</v>
      </c>
      <c r="M19" s="2">
        <f t="shared" ca="1" si="4"/>
        <v>-6.59</v>
      </c>
      <c r="N19" s="2">
        <f t="shared" ca="1" si="5"/>
        <v>0.19322300000000001</v>
      </c>
      <c r="O19" s="2">
        <f t="shared" ca="1" si="5"/>
        <v>0.56491000000000002</v>
      </c>
      <c r="P19" s="2">
        <v>0</v>
      </c>
      <c r="Q19" s="2">
        <v>0</v>
      </c>
      <c r="R19" s="4" t="str">
        <f>"7"</f>
        <v>7</v>
      </c>
      <c r="S19" s="3" t="s">
        <v>139</v>
      </c>
      <c r="T19" s="3" t="s">
        <v>140</v>
      </c>
      <c r="U19" s="4" t="s">
        <v>40</v>
      </c>
      <c r="V19" s="3" t="s">
        <v>141</v>
      </c>
      <c r="W19" s="3" t="s">
        <v>18</v>
      </c>
      <c r="X19" s="3" t="s">
        <v>142</v>
      </c>
      <c r="Y19" s="3">
        <v>53.58</v>
      </c>
      <c r="Z19" s="3" t="s">
        <v>143</v>
      </c>
      <c r="AA19" s="3" t="s">
        <v>144</v>
      </c>
    </row>
    <row r="20" spans="1:27">
      <c r="A20" s="1" t="s">
        <v>145</v>
      </c>
      <c r="B20" s="1" t="s">
        <v>146</v>
      </c>
      <c r="C20" s="2">
        <f t="shared" ca="1" si="0"/>
        <v>-0.36</v>
      </c>
      <c r="D20" s="2">
        <f t="shared" ca="1" si="1"/>
        <v>0.60666200000000003</v>
      </c>
      <c r="E20" s="2">
        <f t="shared" ca="1" si="1"/>
        <v>7.9078999999999997E-2</v>
      </c>
      <c r="F20" s="2">
        <v>0</v>
      </c>
      <c r="G20" s="2">
        <v>0</v>
      </c>
      <c r="H20" s="2">
        <f t="shared" ca="1" si="2"/>
        <v>7.89</v>
      </c>
      <c r="I20" s="2">
        <f t="shared" ca="1" si="3"/>
        <v>0.28494900000000001</v>
      </c>
      <c r="J20" s="2">
        <f t="shared" ca="1" si="3"/>
        <v>0.213315</v>
      </c>
      <c r="K20" s="2">
        <v>0</v>
      </c>
      <c r="L20" s="2">
        <v>0</v>
      </c>
      <c r="M20" s="2">
        <f t="shared" ca="1" si="4"/>
        <v>2.16</v>
      </c>
      <c r="N20" s="2">
        <f t="shared" ca="1" si="5"/>
        <v>0.96650199999999997</v>
      </c>
      <c r="O20" s="2">
        <f t="shared" ca="1" si="5"/>
        <v>0.210256</v>
      </c>
      <c r="P20" s="2">
        <v>0</v>
      </c>
      <c r="Q20" s="2">
        <v>0</v>
      </c>
      <c r="R20" s="4" t="str">
        <f>"11"</f>
        <v>11</v>
      </c>
      <c r="S20" s="3" t="s">
        <v>147</v>
      </c>
      <c r="T20" s="3" t="s">
        <v>148</v>
      </c>
      <c r="U20" s="4" t="s">
        <v>16</v>
      </c>
      <c r="V20" s="3" t="s">
        <v>18</v>
      </c>
      <c r="W20" s="3" t="s">
        <v>56</v>
      </c>
      <c r="X20" s="3" t="s">
        <v>149</v>
      </c>
      <c r="Y20" s="3">
        <v>64.7</v>
      </c>
      <c r="Z20" s="3" t="s">
        <v>20</v>
      </c>
      <c r="AA20" s="3" t="s">
        <v>150</v>
      </c>
    </row>
    <row r="21" spans="1:27">
      <c r="A21" s="1" t="s">
        <v>151</v>
      </c>
      <c r="B21" s="1" t="s">
        <v>152</v>
      </c>
      <c r="C21" s="2">
        <f t="shared" ca="1" si="0"/>
        <v>5.48</v>
      </c>
      <c r="D21" s="2">
        <f t="shared" ca="1" si="1"/>
        <v>0.85660899999999995</v>
      </c>
      <c r="E21" s="2">
        <f t="shared" ca="1" si="1"/>
        <v>0.19201299999999999</v>
      </c>
      <c r="F21" s="2">
        <v>0</v>
      </c>
      <c r="G21" s="2">
        <v>0</v>
      </c>
      <c r="H21" s="2">
        <f t="shared" ca="1" si="2"/>
        <v>-4.49</v>
      </c>
      <c r="I21" s="2">
        <f t="shared" ca="1" si="3"/>
        <v>1.2328E-2</v>
      </c>
      <c r="J21" s="2">
        <f t="shared" ca="1" si="3"/>
        <v>0.74581900000000001</v>
      </c>
      <c r="K21" s="2">
        <v>0</v>
      </c>
      <c r="L21" s="2">
        <v>0</v>
      </c>
      <c r="M21" s="2">
        <f t="shared" ca="1" si="4"/>
        <v>1.68</v>
      </c>
      <c r="N21" s="2">
        <f t="shared" ca="1" si="5"/>
        <v>0.166598</v>
      </c>
      <c r="O21" s="2">
        <f t="shared" ca="1" si="5"/>
        <v>0.86067700000000003</v>
      </c>
      <c r="P21" s="2">
        <v>0</v>
      </c>
      <c r="Q21" s="2">
        <v>0</v>
      </c>
      <c r="R21" s="4" t="str">
        <f>"4"</f>
        <v>4</v>
      </c>
      <c r="S21" s="3" t="s">
        <v>153</v>
      </c>
      <c r="T21" s="3" t="s">
        <v>154</v>
      </c>
      <c r="U21" s="4" t="s">
        <v>40</v>
      </c>
      <c r="V21" s="3" t="s">
        <v>33</v>
      </c>
      <c r="W21" s="3" t="s">
        <v>155</v>
      </c>
      <c r="X21" s="3" t="s">
        <v>156</v>
      </c>
      <c r="Y21" s="3">
        <v>44.94</v>
      </c>
      <c r="Z21" s="3" t="s">
        <v>20</v>
      </c>
      <c r="AA21" s="3" t="s">
        <v>157</v>
      </c>
    </row>
    <row r="22" spans="1:27">
      <c r="A22" s="1" t="s">
        <v>158</v>
      </c>
      <c r="B22" s="1" t="s">
        <v>159</v>
      </c>
      <c r="C22" s="2">
        <f t="shared" ca="1" si="0"/>
        <v>-4.87</v>
      </c>
      <c r="D22" s="2">
        <f t="shared" ca="1" si="1"/>
        <v>0.308336</v>
      </c>
      <c r="E22" s="2">
        <f t="shared" ca="1" si="1"/>
        <v>0.12006699999999999</v>
      </c>
      <c r="F22" s="2">
        <v>0</v>
      </c>
      <c r="G22" s="2">
        <v>0</v>
      </c>
      <c r="H22" s="2">
        <f t="shared" ca="1" si="2"/>
        <v>3.66</v>
      </c>
      <c r="I22" s="2">
        <f t="shared" ca="1" si="3"/>
        <v>0.58183700000000005</v>
      </c>
      <c r="J22" s="2">
        <f t="shared" ca="1" si="3"/>
        <v>0.92711100000000002</v>
      </c>
      <c r="K22" s="2">
        <v>0</v>
      </c>
      <c r="L22" s="2">
        <v>0</v>
      </c>
      <c r="M22" s="2">
        <f t="shared" ca="1" si="4"/>
        <v>6.78</v>
      </c>
      <c r="N22" s="2">
        <f t="shared" ca="1" si="5"/>
        <v>0.38683299999999998</v>
      </c>
      <c r="O22" s="2">
        <f t="shared" ca="1" si="5"/>
        <v>0.23142199999999999</v>
      </c>
      <c r="P22" s="2">
        <v>0</v>
      </c>
      <c r="Q22" s="2">
        <v>0</v>
      </c>
      <c r="R22" s="4" t="str">
        <f>"X"</f>
        <v>X</v>
      </c>
      <c r="S22" s="3" t="s">
        <v>160</v>
      </c>
      <c r="T22" s="3" t="s">
        <v>161</v>
      </c>
      <c r="U22" s="4" t="s">
        <v>40</v>
      </c>
      <c r="V22" s="3" t="s">
        <v>33</v>
      </c>
      <c r="W22" s="3" t="s">
        <v>79</v>
      </c>
      <c r="X22" s="3" t="s">
        <v>162</v>
      </c>
      <c r="Y22" s="3">
        <v>51.77</v>
      </c>
      <c r="Z22" s="3" t="s">
        <v>20</v>
      </c>
      <c r="AA22" s="3" t="s">
        <v>163</v>
      </c>
    </row>
    <row r="23" spans="1:27">
      <c r="A23" s="1" t="s">
        <v>164</v>
      </c>
      <c r="B23" s="1" t="s">
        <v>165</v>
      </c>
      <c r="C23" s="2">
        <f t="shared" ca="1" si="0"/>
        <v>5.15</v>
      </c>
      <c r="D23" s="2">
        <f t="shared" ca="1" si="1"/>
        <v>0.40953299999999998</v>
      </c>
      <c r="E23" s="2">
        <f t="shared" ca="1" si="1"/>
        <v>1.7652999999999999E-2</v>
      </c>
      <c r="F23" s="2">
        <v>0</v>
      </c>
      <c r="G23" s="2">
        <v>0</v>
      </c>
      <c r="H23" s="2">
        <f t="shared" ca="1" si="2"/>
        <v>-1.36</v>
      </c>
      <c r="I23" s="2">
        <f t="shared" ca="1" si="3"/>
        <v>0.32401999999999997</v>
      </c>
      <c r="J23" s="2">
        <f t="shared" ca="1" si="3"/>
        <v>1.9903000000000001E-2</v>
      </c>
      <c r="K23" s="2">
        <v>0</v>
      </c>
      <c r="L23" s="2">
        <v>0</v>
      </c>
      <c r="M23" s="2">
        <f t="shared" ca="1" si="4"/>
        <v>-3.1</v>
      </c>
      <c r="N23" s="2">
        <f t="shared" ca="1" si="5"/>
        <v>0.12826699999999999</v>
      </c>
      <c r="O23" s="2">
        <f t="shared" ca="1" si="5"/>
        <v>0.56122700000000003</v>
      </c>
      <c r="P23" s="2">
        <v>0</v>
      </c>
      <c r="Q23" s="2">
        <v>0</v>
      </c>
      <c r="R23" s="4" t="str">
        <f>"4"</f>
        <v>4</v>
      </c>
      <c r="S23" s="3" t="s">
        <v>166</v>
      </c>
      <c r="T23" s="3" t="s">
        <v>167</v>
      </c>
      <c r="U23" s="4" t="s">
        <v>16</v>
      </c>
      <c r="V23" s="3" t="s">
        <v>57</v>
      </c>
      <c r="W23" s="3" t="s">
        <v>57</v>
      </c>
      <c r="X23" s="3" t="s">
        <v>168</v>
      </c>
      <c r="Y23" s="3">
        <v>47.77</v>
      </c>
      <c r="Z23" s="3" t="s">
        <v>20</v>
      </c>
      <c r="AA23" s="3" t="s">
        <v>169</v>
      </c>
    </row>
    <row r="24" spans="1:27">
      <c r="A24" s="1" t="s">
        <v>170</v>
      </c>
      <c r="B24" s="1" t="s">
        <v>171</v>
      </c>
      <c r="C24" s="2">
        <f t="shared" ca="1" si="0"/>
        <v>-5.16</v>
      </c>
      <c r="D24" s="2">
        <f t="shared" ca="1" si="1"/>
        <v>0.32233499999999998</v>
      </c>
      <c r="E24" s="2">
        <f t="shared" ca="1" si="1"/>
        <v>0.15456800000000001</v>
      </c>
      <c r="F24" s="2">
        <v>0</v>
      </c>
      <c r="G24" s="2">
        <v>0</v>
      </c>
      <c r="H24" s="2">
        <f t="shared" ca="1" si="2"/>
        <v>6.44</v>
      </c>
      <c r="I24" s="2">
        <f t="shared" ca="1" si="3"/>
        <v>2.0036999999999999E-2</v>
      </c>
      <c r="J24" s="2">
        <f t="shared" ca="1" si="3"/>
        <v>0.75687899999999997</v>
      </c>
      <c r="K24" s="2">
        <v>0</v>
      </c>
      <c r="L24" s="2">
        <v>0</v>
      </c>
      <c r="M24" s="2">
        <f t="shared" ca="1" si="4"/>
        <v>0.18</v>
      </c>
      <c r="N24" s="2">
        <f t="shared" ca="1" si="5"/>
        <v>0.82607600000000003</v>
      </c>
      <c r="O24" s="2">
        <f t="shared" ca="1" si="5"/>
        <v>0.52536499999999997</v>
      </c>
      <c r="P24" s="2">
        <v>0</v>
      </c>
      <c r="Q24" s="2">
        <v>0</v>
      </c>
      <c r="R24" s="4" t="str">
        <f>"7"</f>
        <v>7</v>
      </c>
      <c r="S24" s="3" t="s">
        <v>172</v>
      </c>
      <c r="T24" s="3" t="s">
        <v>173</v>
      </c>
      <c r="U24" s="4" t="s">
        <v>16</v>
      </c>
      <c r="V24" s="3" t="s">
        <v>174</v>
      </c>
      <c r="W24" s="3" t="s">
        <v>175</v>
      </c>
      <c r="X24" s="3" t="s">
        <v>176</v>
      </c>
      <c r="Y24" s="3">
        <v>60.73</v>
      </c>
      <c r="Z24" s="3" t="s">
        <v>20</v>
      </c>
      <c r="AA24" s="3" t="s">
        <v>177</v>
      </c>
    </row>
    <row r="25" spans="1:27">
      <c r="A25" s="1" t="s">
        <v>178</v>
      </c>
      <c r="B25" s="1" t="s">
        <v>179</v>
      </c>
      <c r="C25" s="2">
        <f t="shared" ca="1" si="0"/>
        <v>-7.58</v>
      </c>
      <c r="D25" s="2">
        <f t="shared" ca="1" si="1"/>
        <v>0.28928300000000001</v>
      </c>
      <c r="E25" s="2">
        <f t="shared" ca="1" si="1"/>
        <v>0.43113800000000002</v>
      </c>
      <c r="F25" s="2">
        <v>0</v>
      </c>
      <c r="G25" s="2">
        <v>0</v>
      </c>
      <c r="H25" s="2">
        <f t="shared" ca="1" si="2"/>
        <v>1.05</v>
      </c>
      <c r="I25" s="2">
        <f t="shared" ca="1" si="3"/>
        <v>0.229769</v>
      </c>
      <c r="J25" s="2">
        <f t="shared" ca="1" si="3"/>
        <v>0.83421699999999999</v>
      </c>
      <c r="K25" s="2">
        <v>0</v>
      </c>
      <c r="L25" s="2">
        <v>0</v>
      </c>
      <c r="M25" s="2">
        <f t="shared" ca="1" si="4"/>
        <v>-0.45</v>
      </c>
      <c r="N25" s="2">
        <f t="shared" ca="1" si="5"/>
        <v>0.103106</v>
      </c>
      <c r="O25" s="2">
        <f t="shared" ca="1" si="5"/>
        <v>9.2105999999999993E-2</v>
      </c>
      <c r="P25" s="2">
        <v>0</v>
      </c>
      <c r="Q25" s="2">
        <v>0</v>
      </c>
      <c r="R25" s="4" t="str">
        <f>"17"</f>
        <v>17</v>
      </c>
      <c r="S25" s="3" t="s">
        <v>180</v>
      </c>
      <c r="T25" s="3" t="s">
        <v>181</v>
      </c>
      <c r="U25" s="4" t="s">
        <v>40</v>
      </c>
      <c r="V25" s="3" t="s">
        <v>42</v>
      </c>
      <c r="W25" s="3" t="s">
        <v>42</v>
      </c>
      <c r="X25" s="3" t="s">
        <v>182</v>
      </c>
      <c r="Y25" s="3">
        <v>57.36</v>
      </c>
      <c r="Z25" s="3" t="s">
        <v>20</v>
      </c>
      <c r="AA25" s="3" t="s">
        <v>183</v>
      </c>
    </row>
    <row r="26" spans="1:27">
      <c r="A26" s="1" t="s">
        <v>184</v>
      </c>
      <c r="B26" s="1" t="s">
        <v>185</v>
      </c>
      <c r="C26" s="2">
        <f t="shared" ca="1" si="0"/>
        <v>2.2799999999999998</v>
      </c>
      <c r="D26" s="2">
        <f t="shared" ca="1" si="1"/>
        <v>0.73181099999999999</v>
      </c>
      <c r="E26" s="2">
        <f t="shared" ca="1" si="1"/>
        <v>0.97498099999999999</v>
      </c>
      <c r="F26" s="2">
        <v>0</v>
      </c>
      <c r="G26" s="2">
        <v>0</v>
      </c>
      <c r="H26" s="2">
        <f t="shared" ca="1" si="2"/>
        <v>4.34</v>
      </c>
      <c r="I26" s="2">
        <f t="shared" ca="1" si="3"/>
        <v>0.81943299999999997</v>
      </c>
      <c r="J26" s="2">
        <f t="shared" ca="1" si="3"/>
        <v>0.36535400000000001</v>
      </c>
      <c r="K26" s="2">
        <v>0</v>
      </c>
      <c r="L26" s="2">
        <v>0</v>
      </c>
      <c r="M26" s="2">
        <f t="shared" ca="1" si="4"/>
        <v>-1.65</v>
      </c>
      <c r="N26" s="2">
        <f t="shared" ca="1" si="5"/>
        <v>0.86587199999999998</v>
      </c>
      <c r="O26" s="2">
        <f t="shared" ca="1" si="5"/>
        <v>0.35309699999999999</v>
      </c>
      <c r="P26" s="2">
        <v>0</v>
      </c>
      <c r="Q26" s="2">
        <v>0</v>
      </c>
      <c r="R26" s="4" t="str">
        <f>"17"</f>
        <v>17</v>
      </c>
      <c r="S26" s="3" t="s">
        <v>186</v>
      </c>
      <c r="T26" s="3" t="s">
        <v>187</v>
      </c>
      <c r="U26" s="4" t="s">
        <v>40</v>
      </c>
      <c r="V26" s="3" t="s">
        <v>155</v>
      </c>
      <c r="W26" s="3" t="s">
        <v>65</v>
      </c>
      <c r="X26" s="3" t="s">
        <v>188</v>
      </c>
      <c r="Y26" s="3">
        <v>50.75</v>
      </c>
      <c r="Z26" s="3" t="s">
        <v>20</v>
      </c>
      <c r="AA26" s="3" t="s">
        <v>189</v>
      </c>
    </row>
    <row r="27" spans="1:27">
      <c r="A27" s="1" t="s">
        <v>190</v>
      </c>
      <c r="B27" s="1" t="s">
        <v>191</v>
      </c>
      <c r="C27" s="2">
        <f t="shared" ca="1" si="0"/>
        <v>4.83</v>
      </c>
      <c r="D27" s="2">
        <f t="shared" ca="1" si="1"/>
        <v>0.62473400000000001</v>
      </c>
      <c r="E27" s="2">
        <f t="shared" ca="1" si="1"/>
        <v>0.59653199999999995</v>
      </c>
      <c r="F27" s="2">
        <v>0</v>
      </c>
      <c r="G27" s="2">
        <v>0</v>
      </c>
      <c r="H27" s="2">
        <f t="shared" ca="1" si="2"/>
        <v>7.65</v>
      </c>
      <c r="I27" s="2">
        <f t="shared" ca="1" si="3"/>
        <v>0.17764199999999999</v>
      </c>
      <c r="J27" s="2">
        <f t="shared" ca="1" si="3"/>
        <v>0.183393</v>
      </c>
      <c r="K27" s="2">
        <v>0</v>
      </c>
      <c r="L27" s="2">
        <v>0</v>
      </c>
      <c r="M27" s="2">
        <f t="shared" ca="1" si="4"/>
        <v>3.49</v>
      </c>
      <c r="N27" s="2">
        <f t="shared" ca="1" si="5"/>
        <v>0.563994</v>
      </c>
      <c r="O27" s="2">
        <f t="shared" ca="1" si="5"/>
        <v>0.108792</v>
      </c>
      <c r="P27" s="2">
        <v>0</v>
      </c>
      <c r="Q27" s="2">
        <v>0</v>
      </c>
      <c r="R27" s="4" t="str">
        <f>"12"</f>
        <v>12</v>
      </c>
      <c r="S27" s="3" t="s">
        <v>192</v>
      </c>
      <c r="T27" s="3" t="s">
        <v>193</v>
      </c>
      <c r="U27" s="4" t="s">
        <v>16</v>
      </c>
      <c r="V27" s="3" t="s">
        <v>56</v>
      </c>
      <c r="W27" s="3" t="s">
        <v>65</v>
      </c>
      <c r="X27" s="3" t="s">
        <v>194</v>
      </c>
      <c r="Y27" s="3">
        <v>45.99</v>
      </c>
      <c r="Z27" s="3" t="s">
        <v>20</v>
      </c>
      <c r="AA27" s="3" t="s">
        <v>195</v>
      </c>
    </row>
    <row r="28" spans="1:27">
      <c r="A28" s="1" t="s">
        <v>196</v>
      </c>
      <c r="B28" s="1" t="s">
        <v>197</v>
      </c>
      <c r="C28" s="2">
        <f t="shared" ca="1" si="0"/>
        <v>-2.87</v>
      </c>
      <c r="D28" s="2">
        <f t="shared" ca="1" si="1"/>
        <v>0.55191900000000005</v>
      </c>
      <c r="E28" s="2">
        <f t="shared" ca="1" si="1"/>
        <v>4.6593999999999997E-2</v>
      </c>
      <c r="F28" s="2">
        <v>0</v>
      </c>
      <c r="G28" s="2">
        <v>0</v>
      </c>
      <c r="H28" s="2">
        <f t="shared" ca="1" si="2"/>
        <v>-0.93</v>
      </c>
      <c r="I28" s="2">
        <f t="shared" ca="1" si="3"/>
        <v>0.70211999999999997</v>
      </c>
      <c r="J28" s="2">
        <f t="shared" ca="1" si="3"/>
        <v>0.42418099999999997</v>
      </c>
      <c r="K28" s="2">
        <v>0</v>
      </c>
      <c r="L28" s="2">
        <v>0</v>
      </c>
      <c r="M28" s="2">
        <f t="shared" ca="1" si="4"/>
        <v>-5.25</v>
      </c>
      <c r="N28" s="2">
        <f t="shared" ca="1" si="5"/>
        <v>0.30538500000000002</v>
      </c>
      <c r="O28" s="2">
        <f t="shared" ca="1" si="5"/>
        <v>0.43731199999999998</v>
      </c>
      <c r="P28" s="2">
        <v>0</v>
      </c>
      <c r="Q28" s="2">
        <v>0</v>
      </c>
      <c r="R28" s="4" t="str">
        <f>"X"</f>
        <v>X</v>
      </c>
      <c r="S28" s="3" t="s">
        <v>198</v>
      </c>
      <c r="T28" s="3" t="s">
        <v>199</v>
      </c>
      <c r="U28" s="4" t="s">
        <v>16</v>
      </c>
      <c r="V28" s="3" t="s">
        <v>79</v>
      </c>
      <c r="W28" s="3" t="s">
        <v>42</v>
      </c>
      <c r="X28" s="3" t="s">
        <v>200</v>
      </c>
      <c r="Y28" s="3">
        <v>38.94</v>
      </c>
      <c r="Z28" s="3" t="s">
        <v>20</v>
      </c>
      <c r="AA28" s="3" t="s">
        <v>201</v>
      </c>
    </row>
    <row r="29" spans="1:27">
      <c r="A29" s="1" t="s">
        <v>202</v>
      </c>
      <c r="B29" s="1" t="s">
        <v>203</v>
      </c>
      <c r="C29" s="2">
        <f t="shared" ca="1" si="0"/>
        <v>1.84</v>
      </c>
      <c r="D29" s="2">
        <f t="shared" ca="1" si="1"/>
        <v>0.61330899999999999</v>
      </c>
      <c r="E29" s="2">
        <f t="shared" ca="1" si="1"/>
        <v>0.88591500000000001</v>
      </c>
      <c r="F29" s="2">
        <v>0</v>
      </c>
      <c r="G29" s="2">
        <v>0</v>
      </c>
      <c r="H29" s="2">
        <f t="shared" ca="1" si="2"/>
        <v>-3.14</v>
      </c>
      <c r="I29" s="2">
        <f t="shared" ca="1" si="3"/>
        <v>0.247113</v>
      </c>
      <c r="J29" s="2">
        <f t="shared" ca="1" si="3"/>
        <v>0.86298600000000003</v>
      </c>
      <c r="K29" s="2">
        <v>0</v>
      </c>
      <c r="L29" s="2">
        <v>0</v>
      </c>
      <c r="M29" s="2">
        <f t="shared" ca="1" si="4"/>
        <v>0.12</v>
      </c>
      <c r="N29" s="2">
        <f t="shared" ca="1" si="5"/>
        <v>0.91474800000000001</v>
      </c>
      <c r="O29" s="2">
        <f t="shared" ca="1" si="5"/>
        <v>0.319579</v>
      </c>
      <c r="P29" s="2">
        <v>0</v>
      </c>
      <c r="Q29" s="2">
        <v>0</v>
      </c>
      <c r="R29" s="4" t="str">
        <f>"2"</f>
        <v>2</v>
      </c>
      <c r="S29" s="3" t="s">
        <v>204</v>
      </c>
      <c r="T29" s="3" t="s">
        <v>205</v>
      </c>
      <c r="U29" s="4" t="s">
        <v>16</v>
      </c>
      <c r="V29" s="3" t="s">
        <v>56</v>
      </c>
      <c r="W29" s="3" t="s">
        <v>18</v>
      </c>
      <c r="X29" s="3" t="s">
        <v>206</v>
      </c>
      <c r="Y29" s="3">
        <v>57.13</v>
      </c>
      <c r="Z29" s="3" t="s">
        <v>20</v>
      </c>
      <c r="AA29" s="3" t="s">
        <v>207</v>
      </c>
    </row>
    <row r="30" spans="1:27">
      <c r="A30" s="1" t="s">
        <v>208</v>
      </c>
      <c r="B30" s="1" t="s">
        <v>209</v>
      </c>
      <c r="C30" s="2">
        <f t="shared" ca="1" si="0"/>
        <v>5.99</v>
      </c>
      <c r="D30" s="2">
        <f t="shared" ca="1" si="1"/>
        <v>0.69389500000000004</v>
      </c>
      <c r="E30" s="2">
        <f t="shared" ca="1" si="1"/>
        <v>0.33456000000000002</v>
      </c>
      <c r="F30" s="2">
        <v>0</v>
      </c>
      <c r="G30" s="2">
        <v>0</v>
      </c>
      <c r="H30" s="2">
        <f t="shared" ca="1" si="2"/>
        <v>-0.81</v>
      </c>
      <c r="I30" s="2">
        <f t="shared" ca="1" si="3"/>
        <v>0.87984700000000005</v>
      </c>
      <c r="J30" s="2">
        <f t="shared" ca="1" si="3"/>
        <v>0.14605599999999999</v>
      </c>
      <c r="K30" s="2">
        <v>0</v>
      </c>
      <c r="L30" s="2">
        <v>0</v>
      </c>
      <c r="M30" s="2">
        <f t="shared" ca="1" si="4"/>
        <v>4.45</v>
      </c>
      <c r="N30" s="2">
        <f t="shared" ca="1" si="5"/>
        <v>0.70150500000000005</v>
      </c>
      <c r="O30" s="2">
        <f t="shared" ca="1" si="5"/>
        <v>0.19633300000000001</v>
      </c>
      <c r="P30" s="2">
        <v>0</v>
      </c>
      <c r="Q30" s="2">
        <v>0</v>
      </c>
      <c r="R30" s="4" t="str">
        <f>"7"</f>
        <v>7</v>
      </c>
      <c r="S30" s="3" t="s">
        <v>210</v>
      </c>
      <c r="T30" s="3" t="s">
        <v>211</v>
      </c>
      <c r="U30" s="4" t="s">
        <v>16</v>
      </c>
      <c r="V30" s="3" t="s">
        <v>49</v>
      </c>
      <c r="W30" s="3" t="s">
        <v>64</v>
      </c>
      <c r="X30" s="3" t="s">
        <v>212</v>
      </c>
      <c r="Y30" s="3">
        <v>46.7</v>
      </c>
      <c r="Z30" s="3" t="s">
        <v>20</v>
      </c>
      <c r="AA30" s="3" t="s">
        <v>213</v>
      </c>
    </row>
    <row r="31" spans="1:27">
      <c r="A31" s="1" t="s">
        <v>214</v>
      </c>
      <c r="B31" s="1" t="s">
        <v>215</v>
      </c>
      <c r="C31" s="2">
        <f t="shared" ca="1" si="0"/>
        <v>-2.68</v>
      </c>
      <c r="D31" s="2">
        <f t="shared" ca="1" si="1"/>
        <v>0.38461299999999998</v>
      </c>
      <c r="E31" s="2">
        <f t="shared" ca="1" si="1"/>
        <v>0.47266999999999998</v>
      </c>
      <c r="F31" s="2">
        <v>0</v>
      </c>
      <c r="G31" s="2">
        <v>0</v>
      </c>
      <c r="H31" s="2">
        <f t="shared" ca="1" si="2"/>
        <v>7.15</v>
      </c>
      <c r="I31" s="2">
        <f t="shared" ca="1" si="3"/>
        <v>0.28162700000000002</v>
      </c>
      <c r="J31" s="2">
        <f t="shared" ca="1" si="3"/>
        <v>0.37016399999999999</v>
      </c>
      <c r="K31" s="2">
        <v>0</v>
      </c>
      <c r="L31" s="2">
        <v>0</v>
      </c>
      <c r="M31" s="2">
        <f t="shared" ca="1" si="4"/>
        <v>5.24</v>
      </c>
      <c r="N31" s="2">
        <f t="shared" ca="1" si="5"/>
        <v>0.41308800000000001</v>
      </c>
      <c r="O31" s="2">
        <f t="shared" ca="1" si="5"/>
        <v>0.33194299999999999</v>
      </c>
      <c r="P31" s="2">
        <v>0</v>
      </c>
      <c r="Q31" s="2">
        <v>0</v>
      </c>
      <c r="R31" s="4" t="str">
        <f>"16"</f>
        <v>16</v>
      </c>
      <c r="S31" s="3" t="s">
        <v>216</v>
      </c>
      <c r="T31" s="3" t="s">
        <v>217</v>
      </c>
      <c r="U31" s="4" t="s">
        <v>16</v>
      </c>
      <c r="V31" s="3" t="s">
        <v>26</v>
      </c>
      <c r="W31" s="3" t="s">
        <v>56</v>
      </c>
      <c r="X31" s="3" t="s">
        <v>218</v>
      </c>
      <c r="Y31" s="3">
        <v>61.59</v>
      </c>
      <c r="Z31" s="3" t="s">
        <v>20</v>
      </c>
      <c r="AA31" s="3" t="s">
        <v>219</v>
      </c>
    </row>
    <row r="32" spans="1:27">
      <c r="A32" s="1" t="s">
        <v>220</v>
      </c>
      <c r="B32" s="1" t="s">
        <v>221</v>
      </c>
      <c r="C32" s="2">
        <f t="shared" ca="1" si="0"/>
        <v>5.66</v>
      </c>
      <c r="D32" s="2">
        <f t="shared" ca="1" si="1"/>
        <v>0.87784300000000004</v>
      </c>
      <c r="E32" s="2">
        <f t="shared" ca="1" si="1"/>
        <v>0.35081899999999999</v>
      </c>
      <c r="F32" s="2">
        <v>0</v>
      </c>
      <c r="G32" s="2">
        <v>0</v>
      </c>
      <c r="H32" s="2">
        <f t="shared" ca="1" si="2"/>
        <v>6.64</v>
      </c>
      <c r="I32" s="2">
        <f t="shared" ca="1" si="3"/>
        <v>0.22456799999999999</v>
      </c>
      <c r="J32" s="2">
        <f t="shared" ca="1" si="3"/>
        <v>0.88243700000000003</v>
      </c>
      <c r="K32" s="2">
        <v>0</v>
      </c>
      <c r="L32" s="2">
        <v>0</v>
      </c>
      <c r="M32" s="2">
        <f t="shared" ca="1" si="4"/>
        <v>-3.56</v>
      </c>
      <c r="N32" s="2">
        <f t="shared" ca="1" si="5"/>
        <v>0.62523799999999996</v>
      </c>
      <c r="O32" s="2">
        <f t="shared" ca="1" si="5"/>
        <v>0.84153900000000004</v>
      </c>
      <c r="P32" s="2">
        <v>0</v>
      </c>
      <c r="Q32" s="2">
        <v>0</v>
      </c>
      <c r="R32" s="4" t="str">
        <f>"2"</f>
        <v>2</v>
      </c>
      <c r="S32" s="3" t="s">
        <v>222</v>
      </c>
      <c r="T32" s="3" t="s">
        <v>223</v>
      </c>
      <c r="U32" s="4" t="s">
        <v>16</v>
      </c>
      <c r="V32" s="3" t="s">
        <v>224</v>
      </c>
      <c r="W32" s="3" t="s">
        <v>79</v>
      </c>
      <c r="X32" s="3" t="s">
        <v>225</v>
      </c>
      <c r="Y32" s="3">
        <v>41.61</v>
      </c>
      <c r="Z32" s="3" t="s">
        <v>20</v>
      </c>
      <c r="AA32" s="3" t="s">
        <v>226</v>
      </c>
    </row>
    <row r="33" spans="1:27">
      <c r="A33" s="1" t="s">
        <v>227</v>
      </c>
      <c r="B33" s="1" t="s">
        <v>228</v>
      </c>
      <c r="C33" s="2">
        <f t="shared" ca="1" si="0"/>
        <v>-3.12</v>
      </c>
      <c r="D33" s="2">
        <f t="shared" ca="1" si="1"/>
        <v>0.163581</v>
      </c>
      <c r="E33" s="2">
        <f t="shared" ca="1" si="1"/>
        <v>0.74216000000000004</v>
      </c>
      <c r="F33" s="2">
        <v>0</v>
      </c>
      <c r="G33" s="2">
        <v>0</v>
      </c>
      <c r="H33" s="2">
        <f t="shared" ca="1" si="2"/>
        <v>-2.59</v>
      </c>
      <c r="I33" s="2">
        <f t="shared" ca="1" si="3"/>
        <v>0.95796499999999996</v>
      </c>
      <c r="J33" s="2">
        <f t="shared" ca="1" si="3"/>
        <v>0.46696300000000002</v>
      </c>
      <c r="K33" s="2">
        <v>0</v>
      </c>
      <c r="L33" s="2">
        <v>0</v>
      </c>
      <c r="M33" s="2">
        <f t="shared" ca="1" si="4"/>
        <v>-2.64</v>
      </c>
      <c r="N33" s="2">
        <f t="shared" ca="1" si="5"/>
        <v>7.3202000000000003E-2</v>
      </c>
      <c r="O33" s="2">
        <f t="shared" ca="1" si="5"/>
        <v>0.90782600000000002</v>
      </c>
      <c r="P33" s="2">
        <v>0</v>
      </c>
      <c r="Q33" s="2">
        <v>0</v>
      </c>
      <c r="R33" s="4" t="str">
        <f>"2"</f>
        <v>2</v>
      </c>
      <c r="S33" s="3" t="s">
        <v>229</v>
      </c>
      <c r="T33" s="3" t="s">
        <v>230</v>
      </c>
      <c r="U33" s="4" t="s">
        <v>40</v>
      </c>
      <c r="V33" s="3" t="s">
        <v>79</v>
      </c>
      <c r="W33" s="3" t="s">
        <v>65</v>
      </c>
      <c r="X33" s="3" t="s">
        <v>231</v>
      </c>
      <c r="Y33" s="3">
        <v>46.22</v>
      </c>
      <c r="Z33" s="3" t="s">
        <v>20</v>
      </c>
      <c r="AA33" s="3" t="s">
        <v>232</v>
      </c>
    </row>
    <row r="34" spans="1:27">
      <c r="A34" s="1" t="s">
        <v>233</v>
      </c>
      <c r="B34" s="1" t="s">
        <v>234</v>
      </c>
      <c r="C34" s="2">
        <f t="shared" ca="1" si="0"/>
        <v>-1.45</v>
      </c>
      <c r="D34" s="2">
        <f t="shared" ca="1" si="1"/>
        <v>0.51668800000000004</v>
      </c>
      <c r="E34" s="2">
        <f t="shared" ca="1" si="1"/>
        <v>0.91075899999999999</v>
      </c>
      <c r="F34" s="2">
        <v>0</v>
      </c>
      <c r="G34" s="2">
        <v>0</v>
      </c>
      <c r="H34" s="2">
        <f t="shared" ca="1" si="2"/>
        <v>-1.06</v>
      </c>
      <c r="I34" s="2">
        <f t="shared" ca="1" si="3"/>
        <v>0.358066</v>
      </c>
      <c r="J34" s="2">
        <f t="shared" ca="1" si="3"/>
        <v>0.21523700000000001</v>
      </c>
      <c r="K34" s="2">
        <v>0</v>
      </c>
      <c r="L34" s="2">
        <v>0</v>
      </c>
      <c r="M34" s="2">
        <f t="shared" ca="1" si="4"/>
        <v>2.99</v>
      </c>
      <c r="N34" s="2">
        <f t="shared" ca="1" si="5"/>
        <v>0.44377899999999998</v>
      </c>
      <c r="O34" s="2">
        <f t="shared" ca="1" si="5"/>
        <v>0.37856899999999999</v>
      </c>
      <c r="P34" s="2">
        <v>0</v>
      </c>
      <c r="Q34" s="2">
        <v>0</v>
      </c>
      <c r="R34" s="4" t="str">
        <f>"2"</f>
        <v>2</v>
      </c>
      <c r="S34" s="3" t="s">
        <v>235</v>
      </c>
      <c r="T34" s="3" t="s">
        <v>236</v>
      </c>
      <c r="U34" s="4" t="s">
        <v>40</v>
      </c>
      <c r="V34" s="3" t="s">
        <v>108</v>
      </c>
      <c r="W34" s="3" t="s">
        <v>237</v>
      </c>
      <c r="X34" s="3" t="s">
        <v>238</v>
      </c>
      <c r="Y34" s="3">
        <v>46.01</v>
      </c>
      <c r="Z34" s="3" t="s">
        <v>20</v>
      </c>
      <c r="AA34" s="3" t="s">
        <v>239</v>
      </c>
    </row>
    <row r="35" spans="1:27">
      <c r="A35" s="1" t="s">
        <v>240</v>
      </c>
      <c r="B35" s="1" t="s">
        <v>241</v>
      </c>
      <c r="C35" s="2">
        <f t="shared" ca="1" si="0"/>
        <v>0.05</v>
      </c>
      <c r="D35" s="2">
        <f t="shared" ca="1" si="1"/>
        <v>0.121071</v>
      </c>
      <c r="E35" s="2">
        <f t="shared" ca="1" si="1"/>
        <v>2.1491E-2</v>
      </c>
      <c r="F35" s="2">
        <v>0</v>
      </c>
      <c r="G35" s="2">
        <v>0</v>
      </c>
      <c r="H35" s="2">
        <f t="shared" ca="1" si="2"/>
        <v>-5.45</v>
      </c>
      <c r="I35" s="2">
        <f t="shared" ca="1" si="3"/>
        <v>0.786941</v>
      </c>
      <c r="J35" s="2">
        <f t="shared" ca="1" si="3"/>
        <v>3.271E-3</v>
      </c>
      <c r="K35" s="2">
        <v>0</v>
      </c>
      <c r="L35" s="2">
        <v>0</v>
      </c>
      <c r="M35" s="2">
        <f t="shared" ca="1" si="4"/>
        <v>-2.78</v>
      </c>
      <c r="N35" s="2">
        <f t="shared" ca="1" si="5"/>
        <v>0.344941</v>
      </c>
      <c r="O35" s="2">
        <f t="shared" ca="1" si="5"/>
        <v>0.91844499999999996</v>
      </c>
      <c r="P35" s="2">
        <v>0</v>
      </c>
      <c r="Q35" s="2">
        <v>0</v>
      </c>
      <c r="R35" s="4" t="str">
        <f>"2"</f>
        <v>2</v>
      </c>
      <c r="S35" s="3" t="s">
        <v>242</v>
      </c>
      <c r="T35" s="3" t="s">
        <v>243</v>
      </c>
      <c r="U35" s="4" t="s">
        <v>16</v>
      </c>
      <c r="V35" s="3" t="s">
        <v>65</v>
      </c>
      <c r="W35" s="3" t="s">
        <v>79</v>
      </c>
      <c r="X35" s="3" t="s">
        <v>244</v>
      </c>
      <c r="Y35" s="3">
        <v>39.53</v>
      </c>
      <c r="Z35" s="3" t="s">
        <v>20</v>
      </c>
      <c r="AA35" s="3" t="s">
        <v>245</v>
      </c>
    </row>
    <row r="36" spans="1:27">
      <c r="A36" s="1" t="s">
        <v>246</v>
      </c>
      <c r="B36" s="1" t="s">
        <v>247</v>
      </c>
      <c r="C36" s="2">
        <f t="shared" ca="1" si="0"/>
        <v>-1.43</v>
      </c>
      <c r="D36" s="2">
        <f t="shared" ca="1" si="1"/>
        <v>0.302172</v>
      </c>
      <c r="E36" s="2">
        <f t="shared" ca="1" si="1"/>
        <v>0.68756399999999995</v>
      </c>
      <c r="F36" s="2">
        <v>0</v>
      </c>
      <c r="G36" s="2">
        <v>0</v>
      </c>
      <c r="H36" s="2">
        <f t="shared" ca="1" si="2"/>
        <v>1.1499999999999999</v>
      </c>
      <c r="I36" s="2">
        <f t="shared" ca="1" si="3"/>
        <v>0.93462000000000001</v>
      </c>
      <c r="J36" s="2">
        <f t="shared" ca="1" si="3"/>
        <v>0.39108999999999999</v>
      </c>
      <c r="K36" s="2">
        <v>0</v>
      </c>
      <c r="L36" s="2">
        <v>0</v>
      </c>
      <c r="M36" s="2">
        <f t="shared" ca="1" si="4"/>
        <v>2.37</v>
      </c>
      <c r="N36" s="2">
        <f t="shared" ca="1" si="5"/>
        <v>0.245974</v>
      </c>
      <c r="O36" s="2">
        <f t="shared" ca="1" si="5"/>
        <v>0.35469299999999998</v>
      </c>
      <c r="P36" s="2">
        <v>0</v>
      </c>
      <c r="Q36" s="2">
        <v>0</v>
      </c>
      <c r="R36" s="4" t="str">
        <f>"2"</f>
        <v>2</v>
      </c>
      <c r="S36" s="3" t="s">
        <v>248</v>
      </c>
      <c r="T36" s="3" t="s">
        <v>249</v>
      </c>
      <c r="U36" s="4" t="s">
        <v>40</v>
      </c>
      <c r="V36" s="3" t="s">
        <v>79</v>
      </c>
      <c r="W36" s="3" t="s">
        <v>65</v>
      </c>
      <c r="X36" s="3" t="s">
        <v>250</v>
      </c>
      <c r="Y36" s="3">
        <v>42.21</v>
      </c>
      <c r="Z36" s="3" t="s">
        <v>20</v>
      </c>
      <c r="AA36" s="3" t="s">
        <v>251</v>
      </c>
    </row>
    <row r="37" spans="1:27">
      <c r="A37" s="1" t="s">
        <v>252</v>
      </c>
      <c r="B37" s="1" t="s">
        <v>253</v>
      </c>
      <c r="C37" s="2">
        <f t="shared" ca="1" si="0"/>
        <v>4.78</v>
      </c>
      <c r="D37" s="2">
        <f t="shared" ca="1" si="1"/>
        <v>0.84002699999999997</v>
      </c>
      <c r="E37" s="2">
        <f t="shared" ca="1" si="1"/>
        <v>0.96526900000000004</v>
      </c>
      <c r="F37" s="2">
        <v>0</v>
      </c>
      <c r="G37" s="2">
        <v>0</v>
      </c>
      <c r="H37" s="2">
        <f t="shared" ca="1" si="2"/>
        <v>-0.2</v>
      </c>
      <c r="I37" s="2">
        <f t="shared" ca="1" si="3"/>
        <v>0.72699899999999995</v>
      </c>
      <c r="J37" s="2">
        <f t="shared" ca="1" si="3"/>
        <v>0.72007500000000002</v>
      </c>
      <c r="K37" s="2">
        <v>0</v>
      </c>
      <c r="L37" s="2">
        <v>0</v>
      </c>
      <c r="M37" s="2">
        <f t="shared" ca="1" si="4"/>
        <v>2.56</v>
      </c>
      <c r="N37" s="2">
        <f t="shared" ca="1" si="5"/>
        <v>0.106408</v>
      </c>
      <c r="O37" s="2">
        <f t="shared" ca="1" si="5"/>
        <v>0.72684700000000002</v>
      </c>
      <c r="P37" s="2">
        <v>0</v>
      </c>
      <c r="Q37" s="2">
        <v>0</v>
      </c>
      <c r="R37" s="4" t="str">
        <f>"3"</f>
        <v>3</v>
      </c>
      <c r="S37" s="3" t="s">
        <v>254</v>
      </c>
      <c r="T37" s="3" t="s">
        <v>255</v>
      </c>
      <c r="U37" s="4" t="s">
        <v>40</v>
      </c>
      <c r="V37" s="3" t="s">
        <v>237</v>
      </c>
      <c r="W37" s="3" t="s">
        <v>256</v>
      </c>
      <c r="X37" s="3" t="s">
        <v>257</v>
      </c>
      <c r="Y37" s="3">
        <v>43.96</v>
      </c>
      <c r="Z37" s="3" t="s">
        <v>20</v>
      </c>
      <c r="AA37" s="3" t="s">
        <v>258</v>
      </c>
    </row>
    <row r="38" spans="1:27">
      <c r="A38" s="1" t="s">
        <v>259</v>
      </c>
      <c r="B38" s="1" t="s">
        <v>260</v>
      </c>
      <c r="C38" s="2">
        <f t="shared" ca="1" si="0"/>
        <v>1.82</v>
      </c>
      <c r="D38" s="2">
        <f t="shared" ca="1" si="1"/>
        <v>0.22261900000000001</v>
      </c>
      <c r="E38" s="2">
        <f t="shared" ca="1" si="1"/>
        <v>0.90205100000000005</v>
      </c>
      <c r="F38" s="2">
        <v>0</v>
      </c>
      <c r="G38" s="2">
        <v>0</v>
      </c>
      <c r="H38" s="2">
        <f t="shared" ca="1" si="2"/>
        <v>2.8</v>
      </c>
      <c r="I38" s="2">
        <f t="shared" ca="1" si="3"/>
        <v>0.83657000000000004</v>
      </c>
      <c r="J38" s="2">
        <f t="shared" ca="1" si="3"/>
        <v>3.6670000000000001E-2</v>
      </c>
      <c r="K38" s="2">
        <v>0</v>
      </c>
      <c r="L38" s="2">
        <v>0</v>
      </c>
      <c r="M38" s="2">
        <f t="shared" ca="1" si="4"/>
        <v>1.78</v>
      </c>
      <c r="N38" s="2">
        <f t="shared" ca="1" si="5"/>
        <v>0.878023</v>
      </c>
      <c r="O38" s="2">
        <f t="shared" ca="1" si="5"/>
        <v>0.98419000000000001</v>
      </c>
      <c r="P38" s="2">
        <v>0</v>
      </c>
      <c r="Q38" s="2">
        <v>0</v>
      </c>
      <c r="R38" s="4" t="str">
        <f>"8"</f>
        <v>8</v>
      </c>
      <c r="S38" s="3" t="s">
        <v>261</v>
      </c>
      <c r="T38" s="3" t="s">
        <v>262</v>
      </c>
      <c r="U38" s="4" t="s">
        <v>16</v>
      </c>
      <c r="V38" s="3" t="s">
        <v>108</v>
      </c>
      <c r="W38" s="3" t="s">
        <v>42</v>
      </c>
      <c r="X38" s="3" t="s">
        <v>263</v>
      </c>
      <c r="Y38" s="3">
        <v>41.81</v>
      </c>
      <c r="Z38" s="3" t="s">
        <v>20</v>
      </c>
      <c r="AA38" s="3" t="s">
        <v>264</v>
      </c>
    </row>
    <row r="39" spans="1:27">
      <c r="A39" s="1" t="s">
        <v>265</v>
      </c>
      <c r="B39" s="1" t="s">
        <v>266</v>
      </c>
      <c r="C39" s="2">
        <f t="shared" ca="1" si="0"/>
        <v>1.37</v>
      </c>
      <c r="D39" s="2">
        <f t="shared" ca="1" si="1"/>
        <v>0.47175600000000001</v>
      </c>
      <c r="E39" s="2">
        <f t="shared" ca="1" si="1"/>
        <v>0.416408</v>
      </c>
      <c r="F39" s="2">
        <v>0</v>
      </c>
      <c r="G39" s="2">
        <v>0</v>
      </c>
      <c r="H39" s="2">
        <f t="shared" ca="1" si="2"/>
        <v>3.21</v>
      </c>
      <c r="I39" s="2">
        <f t="shared" ca="1" si="3"/>
        <v>0.221197</v>
      </c>
      <c r="J39" s="2">
        <f t="shared" ca="1" si="3"/>
        <v>0.59072499999999994</v>
      </c>
      <c r="K39" s="2">
        <v>0</v>
      </c>
      <c r="L39" s="2">
        <v>0</v>
      </c>
      <c r="M39" s="2">
        <f t="shared" ca="1" si="4"/>
        <v>-4.78</v>
      </c>
      <c r="N39" s="2">
        <f t="shared" ca="1" si="5"/>
        <v>0.36489100000000002</v>
      </c>
      <c r="O39" s="2">
        <f t="shared" ca="1" si="5"/>
        <v>0.59701400000000004</v>
      </c>
      <c r="P39" s="2">
        <v>0</v>
      </c>
      <c r="Q39" s="2">
        <v>0</v>
      </c>
      <c r="R39" s="4" t="str">
        <f>"8"</f>
        <v>8</v>
      </c>
      <c r="S39" s="3" t="s">
        <v>267</v>
      </c>
      <c r="T39" s="3" t="s">
        <v>268</v>
      </c>
      <c r="U39" s="4" t="s">
        <v>40</v>
      </c>
      <c r="V39" s="3" t="s">
        <v>33</v>
      </c>
      <c r="W39" s="3" t="s">
        <v>26</v>
      </c>
      <c r="X39" s="3" t="s">
        <v>269</v>
      </c>
      <c r="Y39" s="3">
        <v>41.62</v>
      </c>
      <c r="Z39" s="3" t="s">
        <v>20</v>
      </c>
      <c r="AA39" s="3" t="s">
        <v>270</v>
      </c>
    </row>
    <row r="40" spans="1:27">
      <c r="A40" s="1" t="s">
        <v>271</v>
      </c>
      <c r="B40" s="1" t="s">
        <v>272</v>
      </c>
      <c r="C40" s="2">
        <f t="shared" ca="1" si="0"/>
        <v>-4.21</v>
      </c>
      <c r="D40" s="2">
        <f t="shared" ca="1" si="1"/>
        <v>0.73138599999999998</v>
      </c>
      <c r="E40" s="2">
        <f t="shared" ca="1" si="1"/>
        <v>0.45447100000000001</v>
      </c>
      <c r="F40" s="2">
        <v>0</v>
      </c>
      <c r="G40" s="2">
        <v>0</v>
      </c>
      <c r="H40" s="2">
        <f t="shared" ca="1" si="2"/>
        <v>6.45</v>
      </c>
      <c r="I40" s="2">
        <f t="shared" ca="1" si="3"/>
        <v>0.81408100000000005</v>
      </c>
      <c r="J40" s="2">
        <f t="shared" ca="1" si="3"/>
        <v>0.71622200000000003</v>
      </c>
      <c r="K40" s="2">
        <v>0</v>
      </c>
      <c r="L40" s="2">
        <v>0</v>
      </c>
      <c r="M40" s="2">
        <f t="shared" ca="1" si="4"/>
        <v>-5.0999999999999996</v>
      </c>
      <c r="N40" s="2">
        <f t="shared" ca="1" si="5"/>
        <v>0.56644700000000003</v>
      </c>
      <c r="O40" s="2">
        <f t="shared" ca="1" si="5"/>
        <v>0.76306700000000005</v>
      </c>
      <c r="P40" s="2">
        <v>0</v>
      </c>
      <c r="Q40" s="2">
        <v>0</v>
      </c>
      <c r="R40" s="4" t="str">
        <f>"7"</f>
        <v>7</v>
      </c>
      <c r="S40" s="3" t="s">
        <v>273</v>
      </c>
      <c r="T40" s="3" t="s">
        <v>274</v>
      </c>
      <c r="U40" s="4" t="s">
        <v>40</v>
      </c>
      <c r="V40" s="3" t="s">
        <v>18</v>
      </c>
      <c r="W40" s="3" t="s">
        <v>26</v>
      </c>
      <c r="X40" s="3" t="s">
        <v>275</v>
      </c>
      <c r="Y40" s="3">
        <v>59.97</v>
      </c>
      <c r="Z40" s="3" t="s">
        <v>20</v>
      </c>
      <c r="AA40" s="3" t="s">
        <v>276</v>
      </c>
    </row>
    <row r="41" spans="1:27">
      <c r="A41" s="1" t="s">
        <v>277</v>
      </c>
      <c r="B41" s="1" t="s">
        <v>278</v>
      </c>
      <c r="C41" s="2">
        <f t="shared" ca="1" si="0"/>
        <v>-6.66</v>
      </c>
      <c r="D41" s="2">
        <f t="shared" ca="1" si="1"/>
        <v>0.62339900000000004</v>
      </c>
      <c r="E41" s="2">
        <f t="shared" ca="1" si="1"/>
        <v>0.30599500000000002</v>
      </c>
      <c r="F41" s="2">
        <v>0</v>
      </c>
      <c r="G41" s="2">
        <v>0</v>
      </c>
      <c r="H41" s="2">
        <f t="shared" ca="1" si="2"/>
        <v>7.25</v>
      </c>
      <c r="I41" s="2">
        <f t="shared" ca="1" si="3"/>
        <v>6.3560000000000005E-2</v>
      </c>
      <c r="J41" s="2">
        <f t="shared" ca="1" si="3"/>
        <v>0.87839400000000001</v>
      </c>
      <c r="K41" s="2">
        <v>0</v>
      </c>
      <c r="L41" s="2">
        <v>0</v>
      </c>
      <c r="M41" s="2">
        <f t="shared" ca="1" si="4"/>
        <v>6.94</v>
      </c>
      <c r="N41" s="2">
        <f t="shared" ca="1" si="5"/>
        <v>0.98081399999999996</v>
      </c>
      <c r="O41" s="2">
        <f t="shared" ca="1" si="5"/>
        <v>0.36761100000000002</v>
      </c>
      <c r="P41" s="2">
        <v>0</v>
      </c>
      <c r="Q41" s="2">
        <v>0</v>
      </c>
      <c r="R41" s="4" t="str">
        <f>"17"</f>
        <v>17</v>
      </c>
      <c r="S41" s="3" t="s">
        <v>279</v>
      </c>
      <c r="T41" s="3" t="s">
        <v>280</v>
      </c>
      <c r="U41" s="4" t="s">
        <v>40</v>
      </c>
      <c r="V41" s="3" t="s">
        <v>155</v>
      </c>
      <c r="W41" s="3" t="s">
        <v>281</v>
      </c>
      <c r="X41" s="3" t="s">
        <v>282</v>
      </c>
      <c r="Y41" s="3">
        <v>55.56</v>
      </c>
      <c r="Z41" s="3" t="s">
        <v>20</v>
      </c>
      <c r="AA41" s="3" t="s">
        <v>283</v>
      </c>
    </row>
    <row r="42" spans="1:27">
      <c r="A42" s="1" t="s">
        <v>284</v>
      </c>
      <c r="B42" s="1" t="s">
        <v>285</v>
      </c>
      <c r="C42" s="2">
        <f t="shared" ca="1" si="0"/>
        <v>-1.97</v>
      </c>
      <c r="D42" s="2">
        <f t="shared" ca="1" si="1"/>
        <v>0.21859400000000001</v>
      </c>
      <c r="E42" s="2">
        <f t="shared" ca="1" si="1"/>
        <v>0.25760100000000002</v>
      </c>
      <c r="F42" s="2">
        <v>0</v>
      </c>
      <c r="G42" s="2">
        <v>0</v>
      </c>
      <c r="H42" s="2">
        <f t="shared" ca="1" si="2"/>
        <v>2.75</v>
      </c>
      <c r="I42" s="2">
        <f t="shared" ca="1" si="3"/>
        <v>0.70926400000000001</v>
      </c>
      <c r="J42" s="2">
        <f t="shared" ca="1" si="3"/>
        <v>0.384376</v>
      </c>
      <c r="K42" s="2">
        <v>0</v>
      </c>
      <c r="L42" s="2">
        <v>0</v>
      </c>
      <c r="M42" s="2">
        <f t="shared" ca="1" si="4"/>
        <v>-1.65</v>
      </c>
      <c r="N42" s="2">
        <f t="shared" ca="1" si="5"/>
        <v>0.99243999999999999</v>
      </c>
      <c r="O42" s="2">
        <f t="shared" ca="1" si="5"/>
        <v>0.79072200000000004</v>
      </c>
      <c r="P42" s="2">
        <v>0</v>
      </c>
      <c r="Q42" s="2">
        <v>0</v>
      </c>
      <c r="R42" s="4" t="str">
        <f>"17"</f>
        <v>17</v>
      </c>
      <c r="S42" s="3" t="s">
        <v>286</v>
      </c>
      <c r="T42" s="3" t="s">
        <v>287</v>
      </c>
      <c r="U42" s="4" t="s">
        <v>16</v>
      </c>
      <c r="V42" s="3" t="s">
        <v>155</v>
      </c>
      <c r="W42" s="3" t="s">
        <v>72</v>
      </c>
      <c r="X42" s="3" t="s">
        <v>288</v>
      </c>
      <c r="Y42" s="3">
        <v>56.01</v>
      </c>
      <c r="Z42" s="3" t="s">
        <v>20</v>
      </c>
      <c r="AA42" s="3" t="s">
        <v>289</v>
      </c>
    </row>
    <row r="43" spans="1:27">
      <c r="A43" s="1" t="s">
        <v>290</v>
      </c>
      <c r="B43" s="1" t="s">
        <v>291</v>
      </c>
      <c r="C43" s="2">
        <f t="shared" ca="1" si="0"/>
        <v>0.8</v>
      </c>
      <c r="D43" s="2">
        <f t="shared" ca="1" si="1"/>
        <v>0.46545500000000001</v>
      </c>
      <c r="E43" s="2">
        <f t="shared" ca="1" si="1"/>
        <v>0.65356300000000001</v>
      </c>
      <c r="F43" s="2">
        <v>0</v>
      </c>
      <c r="G43" s="2">
        <v>0</v>
      </c>
      <c r="H43" s="2">
        <f t="shared" ca="1" si="2"/>
        <v>-7.44</v>
      </c>
      <c r="I43" s="2">
        <f t="shared" ca="1" si="3"/>
        <v>0.70912799999999998</v>
      </c>
      <c r="J43" s="2">
        <f t="shared" ca="1" si="3"/>
        <v>0.32363700000000001</v>
      </c>
      <c r="K43" s="2">
        <v>0</v>
      </c>
      <c r="L43" s="2">
        <v>0</v>
      </c>
      <c r="M43" s="2">
        <f t="shared" ca="1" si="4"/>
        <v>3.95</v>
      </c>
      <c r="N43" s="2">
        <f t="shared" ca="1" si="5"/>
        <v>0.17822499999999999</v>
      </c>
      <c r="O43" s="2">
        <f t="shared" ca="1" si="5"/>
        <v>0.65758700000000003</v>
      </c>
      <c r="P43" s="2">
        <v>0</v>
      </c>
      <c r="Q43" s="2">
        <v>0</v>
      </c>
      <c r="R43" s="4" t="str">
        <f>"3"</f>
        <v>3</v>
      </c>
      <c r="S43" s="3" t="s">
        <v>292</v>
      </c>
      <c r="T43" s="3" t="s">
        <v>293</v>
      </c>
      <c r="U43" s="4" t="s">
        <v>16</v>
      </c>
      <c r="V43" s="3" t="s">
        <v>294</v>
      </c>
      <c r="W43" s="3" t="s">
        <v>295</v>
      </c>
      <c r="X43" s="3" t="s">
        <v>296</v>
      </c>
      <c r="Y43" s="3">
        <v>61.16</v>
      </c>
      <c r="Z43" s="3" t="s">
        <v>20</v>
      </c>
      <c r="AA43" s="3" t="s">
        <v>297</v>
      </c>
    </row>
    <row r="44" spans="1:27">
      <c r="A44" s="1" t="s">
        <v>298</v>
      </c>
      <c r="B44" s="1" t="s">
        <v>299</v>
      </c>
      <c r="C44" s="2">
        <f t="shared" ca="1" si="0"/>
        <v>-7.96</v>
      </c>
      <c r="D44" s="2">
        <f t="shared" ca="1" si="1"/>
        <v>0.62677000000000005</v>
      </c>
      <c r="E44" s="2">
        <f t="shared" ca="1" si="1"/>
        <v>0.756301</v>
      </c>
      <c r="F44" s="2">
        <v>0</v>
      </c>
      <c r="G44" s="2">
        <v>0</v>
      </c>
      <c r="H44" s="2">
        <f t="shared" ca="1" si="2"/>
        <v>3.3</v>
      </c>
      <c r="I44" s="2">
        <f t="shared" ca="1" si="3"/>
        <v>0.78258499999999998</v>
      </c>
      <c r="J44" s="2">
        <f t="shared" ca="1" si="3"/>
        <v>0.79100599999999999</v>
      </c>
      <c r="K44" s="2">
        <v>0</v>
      </c>
      <c r="L44" s="2">
        <v>0</v>
      </c>
      <c r="M44" s="2">
        <f t="shared" ca="1" si="4"/>
        <v>-0.54</v>
      </c>
      <c r="N44" s="2">
        <f t="shared" ca="1" si="5"/>
        <v>0.41293099999999999</v>
      </c>
      <c r="O44" s="2">
        <f t="shared" ca="1" si="5"/>
        <v>0.45409500000000003</v>
      </c>
      <c r="P44" s="2">
        <v>0</v>
      </c>
      <c r="Q44" s="2">
        <v>0</v>
      </c>
      <c r="R44" s="4" t="str">
        <f>"1"</f>
        <v>1</v>
      </c>
      <c r="S44" s="3" t="s">
        <v>300</v>
      </c>
      <c r="T44" s="3" t="s">
        <v>301</v>
      </c>
      <c r="U44" s="4" t="s">
        <v>16</v>
      </c>
      <c r="V44" s="3" t="s">
        <v>65</v>
      </c>
      <c r="W44" s="3" t="s">
        <v>33</v>
      </c>
      <c r="X44" s="3" t="s">
        <v>302</v>
      </c>
      <c r="Y44" s="3">
        <v>44.96</v>
      </c>
      <c r="Z44" s="3" t="s">
        <v>20</v>
      </c>
      <c r="AA44" s="3" t="s">
        <v>303</v>
      </c>
    </row>
    <row r="45" spans="1:27">
      <c r="A45" s="1" t="s">
        <v>304</v>
      </c>
      <c r="B45" s="1" t="s">
        <v>305</v>
      </c>
      <c r="C45" s="2">
        <f t="shared" ca="1" si="0"/>
        <v>-0.76</v>
      </c>
      <c r="D45" s="2">
        <f t="shared" ca="1" si="1"/>
        <v>5.4100000000000002E-2</v>
      </c>
      <c r="E45" s="2">
        <f t="shared" ca="1" si="1"/>
        <v>5.4491999999999999E-2</v>
      </c>
      <c r="F45" s="2">
        <v>0</v>
      </c>
      <c r="G45" s="2">
        <v>0</v>
      </c>
      <c r="H45" s="2">
        <f t="shared" ca="1" si="2"/>
        <v>2.97</v>
      </c>
      <c r="I45" s="2">
        <f t="shared" ca="1" si="3"/>
        <v>0.122378</v>
      </c>
      <c r="J45" s="2">
        <f t="shared" ca="1" si="3"/>
        <v>0.76110699999999998</v>
      </c>
      <c r="K45" s="2">
        <v>0</v>
      </c>
      <c r="L45" s="2">
        <v>0</v>
      </c>
      <c r="M45" s="2">
        <f t="shared" ca="1" si="4"/>
        <v>-6.89</v>
      </c>
      <c r="N45" s="2">
        <f t="shared" ca="1" si="5"/>
        <v>0.52575400000000005</v>
      </c>
      <c r="O45" s="2">
        <f t="shared" ca="1" si="5"/>
        <v>0.59653500000000004</v>
      </c>
      <c r="P45" s="2">
        <v>0</v>
      </c>
      <c r="Q45" s="2">
        <v>0</v>
      </c>
      <c r="R45" s="4" t="str">
        <f>"12"</f>
        <v>12</v>
      </c>
      <c r="S45" s="3" t="s">
        <v>306</v>
      </c>
      <c r="T45" s="3" t="s">
        <v>307</v>
      </c>
      <c r="U45" s="4" t="s">
        <v>40</v>
      </c>
      <c r="V45" s="3" t="s">
        <v>79</v>
      </c>
      <c r="W45" s="3" t="s">
        <v>281</v>
      </c>
      <c r="X45" s="3" t="s">
        <v>308</v>
      </c>
      <c r="Y45" s="3">
        <v>52.59</v>
      </c>
      <c r="Z45" s="3" t="s">
        <v>20</v>
      </c>
      <c r="AA45" s="3" t="s">
        <v>309</v>
      </c>
    </row>
    <row r="46" spans="1:27">
      <c r="A46" s="1" t="s">
        <v>310</v>
      </c>
      <c r="B46" s="1" t="s">
        <v>311</v>
      </c>
      <c r="C46" s="2">
        <f t="shared" ca="1" si="0"/>
        <v>-1.62</v>
      </c>
      <c r="D46" s="2">
        <f t="shared" ca="1" si="1"/>
        <v>0.10434599999999999</v>
      </c>
      <c r="E46" s="2">
        <f t="shared" ca="1" si="1"/>
        <v>0.85454699999999995</v>
      </c>
      <c r="F46" s="2">
        <v>0</v>
      </c>
      <c r="G46" s="2">
        <v>0</v>
      </c>
      <c r="H46" s="2">
        <f t="shared" ca="1" si="2"/>
        <v>4</v>
      </c>
      <c r="I46" s="2">
        <f t="shared" ca="1" si="3"/>
        <v>0.92149400000000004</v>
      </c>
      <c r="J46" s="2">
        <f t="shared" ca="1" si="3"/>
        <v>0.59578900000000001</v>
      </c>
      <c r="K46" s="2">
        <v>0</v>
      </c>
      <c r="L46" s="2">
        <v>0</v>
      </c>
      <c r="M46" s="2">
        <f t="shared" ca="1" si="4"/>
        <v>6.6</v>
      </c>
      <c r="N46" s="2">
        <f t="shared" ca="1" si="5"/>
        <v>0.111287</v>
      </c>
      <c r="O46" s="2">
        <f t="shared" ca="1" si="5"/>
        <v>0.63220799999999999</v>
      </c>
      <c r="P46" s="2">
        <v>0</v>
      </c>
      <c r="Q46" s="2">
        <v>0</v>
      </c>
      <c r="R46" s="4" t="str">
        <f>"1"</f>
        <v>1</v>
      </c>
      <c r="S46" s="3" t="s">
        <v>312</v>
      </c>
      <c r="T46" s="3" t="s">
        <v>313</v>
      </c>
      <c r="U46" s="4" t="s">
        <v>40</v>
      </c>
      <c r="V46" s="3" t="s">
        <v>134</v>
      </c>
      <c r="W46" s="3" t="s">
        <v>26</v>
      </c>
      <c r="X46" s="3" t="s">
        <v>314</v>
      </c>
      <c r="Y46" s="3">
        <v>46.64</v>
      </c>
      <c r="Z46" s="3" t="s">
        <v>20</v>
      </c>
      <c r="AA46" s="3" t="s">
        <v>315</v>
      </c>
    </row>
    <row r="47" spans="1:27">
      <c r="A47" s="1" t="s">
        <v>316</v>
      </c>
      <c r="B47" s="1" t="s">
        <v>317</v>
      </c>
      <c r="C47" s="2">
        <f t="shared" ca="1" si="0"/>
        <v>0.01</v>
      </c>
      <c r="D47" s="2">
        <f t="shared" ca="1" si="1"/>
        <v>0.79506200000000005</v>
      </c>
      <c r="E47" s="2">
        <f t="shared" ca="1" si="1"/>
        <v>0.61285599999999996</v>
      </c>
      <c r="F47" s="2">
        <v>0</v>
      </c>
      <c r="G47" s="2">
        <v>0</v>
      </c>
      <c r="H47" s="2">
        <f t="shared" ca="1" si="2"/>
        <v>2.85</v>
      </c>
      <c r="I47" s="2">
        <f t="shared" ca="1" si="3"/>
        <v>0.52861199999999997</v>
      </c>
      <c r="J47" s="2">
        <f t="shared" ca="1" si="3"/>
        <v>0.41267199999999998</v>
      </c>
      <c r="K47" s="2">
        <v>0</v>
      </c>
      <c r="L47" s="2">
        <v>0</v>
      </c>
      <c r="M47" s="2">
        <f t="shared" ca="1" si="4"/>
        <v>-0.81</v>
      </c>
      <c r="N47" s="2">
        <f t="shared" ca="1" si="5"/>
        <v>0.37212099999999998</v>
      </c>
      <c r="O47" s="2">
        <f t="shared" ca="1" si="5"/>
        <v>0.83558299999999996</v>
      </c>
      <c r="P47" s="2">
        <v>0</v>
      </c>
      <c r="Q47" s="2">
        <v>0</v>
      </c>
      <c r="R47" s="4" t="str">
        <f>"3"</f>
        <v>3</v>
      </c>
      <c r="S47" s="3" t="s">
        <v>318</v>
      </c>
      <c r="T47" s="3" t="s">
        <v>319</v>
      </c>
      <c r="U47" s="4" t="s">
        <v>40</v>
      </c>
      <c r="V47" s="3" t="s">
        <v>320</v>
      </c>
      <c r="W47" s="3" t="s">
        <v>108</v>
      </c>
      <c r="X47" s="3" t="s">
        <v>321</v>
      </c>
      <c r="Y47" s="3">
        <v>46.96</v>
      </c>
      <c r="Z47" s="3" t="s">
        <v>20</v>
      </c>
      <c r="AA47" s="3" t="s">
        <v>322</v>
      </c>
    </row>
    <row r="48" spans="1:27">
      <c r="A48" s="1" t="s">
        <v>323</v>
      </c>
      <c r="B48" s="1" t="s">
        <v>324</v>
      </c>
      <c r="C48" s="2">
        <f t="shared" ca="1" si="0"/>
        <v>4.7</v>
      </c>
      <c r="D48" s="2">
        <f t="shared" ca="1" si="1"/>
        <v>0.61010200000000003</v>
      </c>
      <c r="E48" s="2">
        <f t="shared" ca="1" si="1"/>
        <v>0.42974499999999999</v>
      </c>
      <c r="F48" s="2">
        <v>0</v>
      </c>
      <c r="G48" s="2">
        <v>0</v>
      </c>
      <c r="H48" s="2">
        <f t="shared" ca="1" si="2"/>
        <v>-4.75</v>
      </c>
      <c r="I48" s="2">
        <f t="shared" ca="1" si="3"/>
        <v>0.40196799999999999</v>
      </c>
      <c r="J48" s="2">
        <f t="shared" ca="1" si="3"/>
        <v>0.78497899999999998</v>
      </c>
      <c r="K48" s="2">
        <v>0</v>
      </c>
      <c r="L48" s="2">
        <v>0</v>
      </c>
      <c r="M48" s="2">
        <f t="shared" ca="1" si="4"/>
        <v>-7.42</v>
      </c>
      <c r="N48" s="2">
        <f t="shared" ca="1" si="5"/>
        <v>0.90726099999999998</v>
      </c>
      <c r="O48" s="2">
        <f t="shared" ca="1" si="5"/>
        <v>0.41268700000000003</v>
      </c>
      <c r="P48" s="2">
        <v>0</v>
      </c>
      <c r="Q48" s="2">
        <v>0</v>
      </c>
      <c r="R48" s="4" t="str">
        <f>"17"</f>
        <v>17</v>
      </c>
      <c r="S48" s="3" t="s">
        <v>325</v>
      </c>
      <c r="T48" s="3" t="s">
        <v>326</v>
      </c>
      <c r="U48" s="4" t="s">
        <v>16</v>
      </c>
      <c r="V48" s="3" t="s">
        <v>295</v>
      </c>
      <c r="W48" s="3" t="s">
        <v>100</v>
      </c>
      <c r="X48" s="3" t="s">
        <v>327</v>
      </c>
      <c r="Y48" s="3">
        <v>57.48</v>
      </c>
      <c r="Z48" s="3" t="s">
        <v>20</v>
      </c>
      <c r="AA48" s="3" t="s">
        <v>328</v>
      </c>
    </row>
    <row r="49" spans="1:27">
      <c r="A49" s="1" t="s">
        <v>329</v>
      </c>
      <c r="B49" s="1" t="s">
        <v>330</v>
      </c>
      <c r="C49" s="2">
        <f t="shared" ca="1" si="0"/>
        <v>-3.58</v>
      </c>
      <c r="D49" s="2">
        <f t="shared" ca="1" si="1"/>
        <v>0.116037</v>
      </c>
      <c r="E49" s="2">
        <f t="shared" ca="1" si="1"/>
        <v>0.93279599999999996</v>
      </c>
      <c r="F49" s="2">
        <v>0</v>
      </c>
      <c r="G49" s="2">
        <v>0</v>
      </c>
      <c r="H49" s="2">
        <f t="shared" ca="1" si="2"/>
        <v>7.59</v>
      </c>
      <c r="I49" s="2">
        <f t="shared" ca="1" si="3"/>
        <v>0.35631400000000002</v>
      </c>
      <c r="J49" s="2">
        <f t="shared" ca="1" si="3"/>
        <v>0.81955699999999998</v>
      </c>
      <c r="K49" s="2">
        <v>0</v>
      </c>
      <c r="L49" s="2">
        <v>0</v>
      </c>
      <c r="M49" s="2">
        <f t="shared" ca="1" si="4"/>
        <v>-0.19</v>
      </c>
      <c r="N49" s="2">
        <f t="shared" ca="1" si="5"/>
        <v>0.41875899999999999</v>
      </c>
      <c r="O49" s="2">
        <f t="shared" ca="1" si="5"/>
        <v>0.41826799999999997</v>
      </c>
      <c r="P49" s="2">
        <v>0</v>
      </c>
      <c r="Q49" s="2">
        <v>0</v>
      </c>
      <c r="R49" s="4" t="str">
        <f>"12"</f>
        <v>12</v>
      </c>
      <c r="S49" s="3" t="s">
        <v>331</v>
      </c>
      <c r="T49" s="3" t="s">
        <v>332</v>
      </c>
      <c r="U49" s="4" t="s">
        <v>16</v>
      </c>
      <c r="V49" s="3" t="s">
        <v>33</v>
      </c>
      <c r="W49" s="3" t="s">
        <v>281</v>
      </c>
      <c r="X49" s="3" t="s">
        <v>333</v>
      </c>
      <c r="Y49" s="3">
        <v>37.67</v>
      </c>
      <c r="Z49" s="3" t="s">
        <v>20</v>
      </c>
      <c r="AA49" s="3" t="s">
        <v>334</v>
      </c>
    </row>
    <row r="50" spans="1:27">
      <c r="A50" s="1" t="s">
        <v>335</v>
      </c>
      <c r="B50" s="1" t="s">
        <v>336</v>
      </c>
      <c r="C50" s="2">
        <f t="shared" ca="1" si="0"/>
        <v>5.41</v>
      </c>
      <c r="D50" s="2">
        <f t="shared" ca="1" si="1"/>
        <v>0.121432</v>
      </c>
      <c r="E50" s="2">
        <f t="shared" ca="1" si="1"/>
        <v>0.349165</v>
      </c>
      <c r="F50" s="2">
        <v>0</v>
      </c>
      <c r="G50" s="2">
        <v>0</v>
      </c>
      <c r="H50" s="2">
        <f t="shared" ca="1" si="2"/>
        <v>4.7300000000000004</v>
      </c>
      <c r="I50" s="2">
        <f t="shared" ca="1" si="3"/>
        <v>0.77239800000000003</v>
      </c>
      <c r="J50" s="2">
        <f t="shared" ca="1" si="3"/>
        <v>0.732325</v>
      </c>
      <c r="K50" s="2">
        <v>0</v>
      </c>
      <c r="L50" s="2">
        <v>0</v>
      </c>
      <c r="M50" s="2">
        <f t="shared" ca="1" si="4"/>
        <v>-4.55</v>
      </c>
      <c r="N50" s="2">
        <f t="shared" ca="1" si="5"/>
        <v>0.455903</v>
      </c>
      <c r="O50" s="2">
        <f t="shared" ca="1" si="5"/>
        <v>0.442463</v>
      </c>
      <c r="P50" s="2">
        <v>0</v>
      </c>
      <c r="Q50" s="2">
        <v>0</v>
      </c>
      <c r="R50" s="4" t="str">
        <f>"7"</f>
        <v>7</v>
      </c>
      <c r="S50" s="3" t="s">
        <v>337</v>
      </c>
      <c r="T50" s="3" t="s">
        <v>338</v>
      </c>
      <c r="U50" s="4" t="s">
        <v>40</v>
      </c>
      <c r="V50" s="3" t="s">
        <v>41</v>
      </c>
      <c r="W50" s="3" t="s">
        <v>108</v>
      </c>
      <c r="X50" s="3" t="s">
        <v>339</v>
      </c>
      <c r="Y50" s="3">
        <v>35.53</v>
      </c>
      <c r="Z50" s="3" t="s">
        <v>20</v>
      </c>
      <c r="AA50" s="3" t="s">
        <v>340</v>
      </c>
    </row>
    <row r="51" spans="1:27">
      <c r="A51" s="1" t="s">
        <v>341</v>
      </c>
      <c r="B51" s="1" t="s">
        <v>342</v>
      </c>
      <c r="C51" s="2">
        <f t="shared" ca="1" si="0"/>
        <v>1.87</v>
      </c>
      <c r="D51" s="2">
        <f t="shared" ca="1" si="1"/>
        <v>0.30224299999999998</v>
      </c>
      <c r="E51" s="2">
        <f t="shared" ca="1" si="1"/>
        <v>0.18883900000000001</v>
      </c>
      <c r="F51" s="2">
        <v>0</v>
      </c>
      <c r="G51" s="2">
        <v>0</v>
      </c>
      <c r="H51" s="2">
        <f t="shared" ca="1" si="2"/>
        <v>6.18</v>
      </c>
      <c r="I51" s="2">
        <f t="shared" ca="1" si="3"/>
        <v>0.56670900000000002</v>
      </c>
      <c r="J51" s="2">
        <f t="shared" ca="1" si="3"/>
        <v>0.30776100000000001</v>
      </c>
      <c r="K51" s="2">
        <v>0</v>
      </c>
      <c r="L51" s="2">
        <v>0</v>
      </c>
      <c r="M51" s="2">
        <f t="shared" ca="1" si="4"/>
        <v>-3.79</v>
      </c>
      <c r="N51" s="2">
        <f t="shared" ca="1" si="5"/>
        <v>2.8236000000000001E-2</v>
      </c>
      <c r="O51" s="2">
        <f t="shared" ca="1" si="5"/>
        <v>0.94032899999999997</v>
      </c>
      <c r="P51" s="2">
        <v>0</v>
      </c>
      <c r="Q51" s="2">
        <v>0</v>
      </c>
      <c r="R51" s="4" t="str">
        <f>"19"</f>
        <v>19</v>
      </c>
      <c r="S51" s="3" t="s">
        <v>343</v>
      </c>
      <c r="T51" s="3" t="s">
        <v>344</v>
      </c>
      <c r="U51" s="4" t="s">
        <v>40</v>
      </c>
      <c r="V51" s="3" t="s">
        <v>237</v>
      </c>
      <c r="W51" s="3" t="s">
        <v>65</v>
      </c>
      <c r="X51" s="3" t="s">
        <v>345</v>
      </c>
      <c r="Y51" s="3">
        <v>64.680000000000007</v>
      </c>
      <c r="Z51" s="3" t="s">
        <v>20</v>
      </c>
      <c r="AA51" s="3" t="s">
        <v>346</v>
      </c>
    </row>
    <row r="52" spans="1:27">
      <c r="A52" s="1" t="s">
        <v>347</v>
      </c>
      <c r="B52" s="1" t="s">
        <v>348</v>
      </c>
      <c r="C52" s="2">
        <f t="shared" ca="1" si="0"/>
        <v>-0.06</v>
      </c>
      <c r="D52" s="2">
        <f t="shared" ca="1" si="1"/>
        <v>4.5622000000000003E-2</v>
      </c>
      <c r="E52" s="2">
        <f t="shared" ca="1" si="1"/>
        <v>0.87477799999999994</v>
      </c>
      <c r="F52" s="2">
        <v>0</v>
      </c>
      <c r="G52" s="2">
        <v>0</v>
      </c>
      <c r="H52" s="2">
        <f t="shared" ca="1" si="2"/>
        <v>-6.53</v>
      </c>
      <c r="I52" s="2">
        <f t="shared" ca="1" si="3"/>
        <v>2.7428999999999999E-2</v>
      </c>
      <c r="J52" s="2">
        <f t="shared" ca="1" si="3"/>
        <v>0.77595400000000003</v>
      </c>
      <c r="K52" s="2">
        <v>0</v>
      </c>
      <c r="L52" s="2">
        <v>0</v>
      </c>
      <c r="M52" s="2">
        <f t="shared" ca="1" si="4"/>
        <v>-0.17</v>
      </c>
      <c r="N52" s="2">
        <f t="shared" ca="1" si="5"/>
        <v>6.9518999999999997E-2</v>
      </c>
      <c r="O52" s="2">
        <f t="shared" ca="1" si="5"/>
        <v>0.144456</v>
      </c>
      <c r="P52" s="2">
        <v>0</v>
      </c>
      <c r="Q52" s="2">
        <v>0</v>
      </c>
      <c r="R52" s="4" t="str">
        <f>"16"</f>
        <v>16</v>
      </c>
      <c r="S52" s="3" t="s">
        <v>349</v>
      </c>
      <c r="T52" s="3" t="s">
        <v>350</v>
      </c>
      <c r="U52" s="4" t="s">
        <v>16</v>
      </c>
      <c r="V52" s="3" t="s">
        <v>56</v>
      </c>
      <c r="W52" s="3" t="s">
        <v>18</v>
      </c>
      <c r="X52" s="3" t="s">
        <v>351</v>
      </c>
      <c r="Y52" s="3">
        <v>48.12</v>
      </c>
      <c r="Z52" s="3" t="s">
        <v>20</v>
      </c>
      <c r="AA52" s="3" t="s">
        <v>352</v>
      </c>
    </row>
    <row r="53" spans="1:27">
      <c r="A53" s="1" t="s">
        <v>353</v>
      </c>
      <c r="B53" s="1" t="s">
        <v>354</v>
      </c>
      <c r="C53" s="2">
        <f t="shared" ca="1" si="0"/>
        <v>-6.72</v>
      </c>
      <c r="D53" s="2">
        <f t="shared" ca="1" si="1"/>
        <v>0.44318800000000003</v>
      </c>
      <c r="E53" s="2">
        <f t="shared" ca="1" si="1"/>
        <v>0.50084700000000004</v>
      </c>
      <c r="F53" s="2">
        <v>0</v>
      </c>
      <c r="G53" s="2">
        <v>0</v>
      </c>
      <c r="H53" s="2">
        <f t="shared" ca="1" si="2"/>
        <v>-4.54</v>
      </c>
      <c r="I53" s="2">
        <f t="shared" ca="1" si="3"/>
        <v>0.59589499999999995</v>
      </c>
      <c r="J53" s="2">
        <f t="shared" ca="1" si="3"/>
        <v>0.91534499999999996</v>
      </c>
      <c r="K53" s="2">
        <v>0</v>
      </c>
      <c r="L53" s="2">
        <v>0</v>
      </c>
      <c r="M53" s="2">
        <f t="shared" ca="1" si="4"/>
        <v>2.6</v>
      </c>
      <c r="N53" s="2">
        <f t="shared" ca="1" si="5"/>
        <v>0.55976700000000001</v>
      </c>
      <c r="O53" s="2">
        <f t="shared" ca="1" si="5"/>
        <v>0.8044</v>
      </c>
      <c r="P53" s="2">
        <v>0</v>
      </c>
      <c r="Q53" s="2">
        <v>0</v>
      </c>
      <c r="R53" s="4" t="str">
        <f>"7"</f>
        <v>7</v>
      </c>
      <c r="S53" s="3" t="s">
        <v>355</v>
      </c>
      <c r="T53" s="3" t="s">
        <v>356</v>
      </c>
      <c r="U53" s="4" t="s">
        <v>16</v>
      </c>
      <c r="V53" s="3" t="s">
        <v>42</v>
      </c>
      <c r="W53" s="3" t="s">
        <v>18</v>
      </c>
      <c r="X53" s="3" t="s">
        <v>357</v>
      </c>
      <c r="Y53" s="3">
        <v>37.97</v>
      </c>
      <c r="Z53" s="3" t="s">
        <v>20</v>
      </c>
      <c r="AA53" s="3" t="s">
        <v>358</v>
      </c>
    </row>
    <row r="54" spans="1:27">
      <c r="A54" s="1" t="s">
        <v>359</v>
      </c>
      <c r="B54" s="1" t="s">
        <v>360</v>
      </c>
      <c r="C54" s="2">
        <f t="shared" ca="1" si="0"/>
        <v>4.55</v>
      </c>
      <c r="D54" s="2">
        <f t="shared" ca="1" si="1"/>
        <v>0.16997799999999999</v>
      </c>
      <c r="E54" s="2">
        <f t="shared" ca="1" si="1"/>
        <v>0.72618400000000005</v>
      </c>
      <c r="F54" s="2">
        <v>0</v>
      </c>
      <c r="G54" s="2">
        <v>0</v>
      </c>
      <c r="H54" s="2">
        <f t="shared" ca="1" si="2"/>
        <v>-6.46</v>
      </c>
      <c r="I54" s="2">
        <f t="shared" ca="1" si="3"/>
        <v>0.56290600000000002</v>
      </c>
      <c r="J54" s="2">
        <f t="shared" ca="1" si="3"/>
        <v>0.82897500000000002</v>
      </c>
      <c r="K54" s="2">
        <v>0</v>
      </c>
      <c r="L54" s="2">
        <v>0</v>
      </c>
      <c r="M54" s="2">
        <f t="shared" ca="1" si="4"/>
        <v>0.78</v>
      </c>
      <c r="N54" s="2">
        <f t="shared" ca="1" si="5"/>
        <v>1.6799999999999999E-2</v>
      </c>
      <c r="O54" s="2">
        <f t="shared" ca="1" si="5"/>
        <v>0.69555299999999998</v>
      </c>
      <c r="P54" s="2">
        <v>0</v>
      </c>
      <c r="Q54" s="2">
        <v>0</v>
      </c>
      <c r="R54" s="4" t="str">
        <f>"7"</f>
        <v>7</v>
      </c>
      <c r="S54" s="3" t="s">
        <v>361</v>
      </c>
      <c r="T54" s="3" t="s">
        <v>362</v>
      </c>
      <c r="U54" s="4" t="s">
        <v>16</v>
      </c>
      <c r="V54" s="3" t="s">
        <v>108</v>
      </c>
      <c r="W54" s="3" t="s">
        <v>281</v>
      </c>
      <c r="X54" s="3" t="s">
        <v>363</v>
      </c>
      <c r="Y54" s="3">
        <v>44.1</v>
      </c>
      <c r="Z54" s="3" t="s">
        <v>20</v>
      </c>
      <c r="AA54" s="3" t="s">
        <v>364</v>
      </c>
    </row>
    <row r="55" spans="1:27">
      <c r="A55" s="1" t="s">
        <v>365</v>
      </c>
      <c r="B55" s="1" t="s">
        <v>366</v>
      </c>
      <c r="C55" s="2">
        <f t="shared" ca="1" si="0"/>
        <v>-0.31</v>
      </c>
      <c r="D55" s="2">
        <f t="shared" ca="1" si="1"/>
        <v>0.82258100000000001</v>
      </c>
      <c r="E55" s="2">
        <f t="shared" ca="1" si="1"/>
        <v>9.3112E-2</v>
      </c>
      <c r="F55" s="2">
        <v>0</v>
      </c>
      <c r="G55" s="2">
        <v>0</v>
      </c>
      <c r="H55" s="2">
        <f t="shared" ca="1" si="2"/>
        <v>-7.63</v>
      </c>
      <c r="I55" s="2">
        <f t="shared" ca="1" si="3"/>
        <v>0.67222700000000002</v>
      </c>
      <c r="J55" s="2">
        <f t="shared" ca="1" si="3"/>
        <v>0.34145399999999998</v>
      </c>
      <c r="K55" s="2">
        <v>0</v>
      </c>
      <c r="L55" s="2">
        <v>0</v>
      </c>
      <c r="M55" s="2">
        <f t="shared" ca="1" si="4"/>
        <v>7.52</v>
      </c>
      <c r="N55" s="2">
        <f t="shared" ca="1" si="5"/>
        <v>0.52445399999999998</v>
      </c>
      <c r="O55" s="2">
        <f t="shared" ca="1" si="5"/>
        <v>0.97034600000000004</v>
      </c>
      <c r="P55" s="2">
        <v>0</v>
      </c>
      <c r="Q55" s="2">
        <v>0</v>
      </c>
      <c r="R55" s="4" t="str">
        <f>"7"</f>
        <v>7</v>
      </c>
      <c r="S55" s="3" t="s">
        <v>367</v>
      </c>
      <c r="T55" s="3" t="s">
        <v>368</v>
      </c>
      <c r="U55" s="4" t="s">
        <v>40</v>
      </c>
      <c r="V55" s="3" t="s">
        <v>369</v>
      </c>
      <c r="W55" s="3" t="s">
        <v>370</v>
      </c>
      <c r="X55" s="3" t="s">
        <v>371</v>
      </c>
      <c r="Y55" s="3">
        <v>45.08</v>
      </c>
      <c r="Z55" s="3" t="s">
        <v>20</v>
      </c>
      <c r="AA55" s="3" t="s">
        <v>372</v>
      </c>
    </row>
    <row r="56" spans="1:27">
      <c r="A56" s="1" t="s">
        <v>373</v>
      </c>
      <c r="B56" s="1" t="s">
        <v>374</v>
      </c>
      <c r="C56" s="2">
        <f t="shared" ca="1" si="0"/>
        <v>4.7699999999999996</v>
      </c>
      <c r="D56" s="2">
        <f t="shared" ca="1" si="1"/>
        <v>0.67344999999999999</v>
      </c>
      <c r="E56" s="2">
        <f t="shared" ca="1" si="1"/>
        <v>0.246918</v>
      </c>
      <c r="F56" s="2">
        <v>0</v>
      </c>
      <c r="G56" s="2">
        <v>0</v>
      </c>
      <c r="H56" s="2">
        <f t="shared" ca="1" si="2"/>
        <v>7.35</v>
      </c>
      <c r="I56" s="2">
        <f t="shared" ca="1" si="3"/>
        <v>0.22992599999999999</v>
      </c>
      <c r="J56" s="2">
        <f t="shared" ca="1" si="3"/>
        <v>0.52862100000000001</v>
      </c>
      <c r="K56" s="2">
        <v>0</v>
      </c>
      <c r="L56" s="2">
        <v>0</v>
      </c>
      <c r="M56" s="2">
        <f t="shared" ca="1" si="4"/>
        <v>-3.75</v>
      </c>
      <c r="N56" s="2">
        <f t="shared" ca="1" si="5"/>
        <v>0.51350700000000005</v>
      </c>
      <c r="O56" s="2">
        <f t="shared" ca="1" si="5"/>
        <v>0.88489300000000004</v>
      </c>
      <c r="P56" s="2">
        <v>0</v>
      </c>
      <c r="Q56" s="2">
        <v>0</v>
      </c>
      <c r="R56" s="4" t="str">
        <f>"17"</f>
        <v>17</v>
      </c>
      <c r="S56" s="3" t="s">
        <v>375</v>
      </c>
      <c r="T56" s="3" t="s">
        <v>376</v>
      </c>
      <c r="U56" s="4" t="s">
        <v>16</v>
      </c>
      <c r="V56" s="3" t="s">
        <v>377</v>
      </c>
      <c r="W56" s="3" t="s">
        <v>134</v>
      </c>
      <c r="X56" s="3" t="s">
        <v>378</v>
      </c>
      <c r="Y56" s="3">
        <v>37.6</v>
      </c>
      <c r="Z56" s="3" t="s">
        <v>20</v>
      </c>
      <c r="AA56" s="3" t="s">
        <v>379</v>
      </c>
    </row>
    <row r="57" spans="1:27">
      <c r="A57" s="1" t="s">
        <v>380</v>
      </c>
      <c r="B57" s="1" t="s">
        <v>381</v>
      </c>
      <c r="C57" s="2">
        <f t="shared" ca="1" si="0"/>
        <v>6.45</v>
      </c>
      <c r="D57" s="2">
        <f t="shared" ca="1" si="1"/>
        <v>0.42168299999999997</v>
      </c>
      <c r="E57" s="2">
        <f t="shared" ca="1" si="1"/>
        <v>3.1945000000000001E-2</v>
      </c>
      <c r="F57" s="2">
        <v>0</v>
      </c>
      <c r="G57" s="2">
        <v>0</v>
      </c>
      <c r="H57" s="2">
        <f t="shared" ca="1" si="2"/>
        <v>7.96</v>
      </c>
      <c r="I57" s="2">
        <f t="shared" ca="1" si="3"/>
        <v>0.54673799999999995</v>
      </c>
      <c r="J57" s="2">
        <f t="shared" ca="1" si="3"/>
        <v>0.489782</v>
      </c>
      <c r="K57" s="2">
        <v>0</v>
      </c>
      <c r="L57" s="2">
        <v>0</v>
      </c>
      <c r="M57" s="2">
        <f t="shared" ca="1" si="4"/>
        <v>1</v>
      </c>
      <c r="N57" s="2">
        <f t="shared" ca="1" si="5"/>
        <v>7.1077000000000001E-2</v>
      </c>
      <c r="O57" s="2">
        <f t="shared" ca="1" si="5"/>
        <v>0.67974400000000001</v>
      </c>
      <c r="P57" s="2">
        <v>0</v>
      </c>
      <c r="Q57" s="2">
        <v>0</v>
      </c>
      <c r="R57" s="4" t="str">
        <f>"X"</f>
        <v>X</v>
      </c>
      <c r="S57" s="3" t="s">
        <v>382</v>
      </c>
      <c r="T57" s="3" t="s">
        <v>383</v>
      </c>
      <c r="U57" s="4" t="s">
        <v>40</v>
      </c>
      <c r="V57" s="3" t="s">
        <v>56</v>
      </c>
      <c r="W57" s="3" t="s">
        <v>57</v>
      </c>
      <c r="X57" s="3" t="s">
        <v>384</v>
      </c>
      <c r="Y57" s="3">
        <v>42.74</v>
      </c>
      <c r="Z57" s="3" t="s">
        <v>20</v>
      </c>
      <c r="AA57" s="3" t="s">
        <v>385</v>
      </c>
    </row>
    <row r="58" spans="1:27">
      <c r="A58" s="1" t="s">
        <v>386</v>
      </c>
      <c r="B58" s="1" t="s">
        <v>387</v>
      </c>
      <c r="C58" s="2">
        <f t="shared" ca="1" si="0"/>
        <v>7.04</v>
      </c>
      <c r="D58" s="2">
        <f t="shared" ca="1" si="1"/>
        <v>0.81446499999999999</v>
      </c>
      <c r="E58" s="2">
        <f t="shared" ca="1" si="1"/>
        <v>2.8251999999999999E-2</v>
      </c>
      <c r="F58" s="2">
        <v>0</v>
      </c>
      <c r="G58" s="2">
        <v>0</v>
      </c>
      <c r="H58" s="2">
        <f t="shared" ca="1" si="2"/>
        <v>6.59</v>
      </c>
      <c r="I58" s="2">
        <f t="shared" ca="1" si="3"/>
        <v>0.82498700000000003</v>
      </c>
      <c r="J58" s="2">
        <f t="shared" ca="1" si="3"/>
        <v>0.35471399999999997</v>
      </c>
      <c r="K58" s="2">
        <v>0</v>
      </c>
      <c r="L58" s="2">
        <v>0</v>
      </c>
      <c r="M58" s="2">
        <f t="shared" ca="1" si="4"/>
        <v>-0.09</v>
      </c>
      <c r="N58" s="2">
        <f t="shared" ca="1" si="5"/>
        <v>0.59694400000000003</v>
      </c>
      <c r="O58" s="2">
        <f t="shared" ca="1" si="5"/>
        <v>0.33138099999999998</v>
      </c>
      <c r="P58" s="2">
        <v>0</v>
      </c>
      <c r="Q58" s="2">
        <v>0</v>
      </c>
      <c r="R58" s="4" t="str">
        <f>"17"</f>
        <v>17</v>
      </c>
      <c r="S58" s="3" t="s">
        <v>388</v>
      </c>
      <c r="T58" s="3" t="s">
        <v>389</v>
      </c>
      <c r="U58" s="4" t="s">
        <v>16</v>
      </c>
      <c r="V58" s="3" t="s">
        <v>17</v>
      </c>
      <c r="W58" s="3" t="s">
        <v>33</v>
      </c>
      <c r="X58" s="3" t="s">
        <v>390</v>
      </c>
      <c r="Y58" s="3">
        <v>58.79</v>
      </c>
      <c r="Z58" s="3" t="s">
        <v>20</v>
      </c>
      <c r="AA58" s="3" t="s">
        <v>391</v>
      </c>
    </row>
    <row r="59" spans="1:27">
      <c r="A59" s="1" t="s">
        <v>392</v>
      </c>
      <c r="B59" s="1" t="s">
        <v>393</v>
      </c>
      <c r="C59" s="2">
        <f t="shared" ca="1" si="0"/>
        <v>1.28</v>
      </c>
      <c r="D59" s="2">
        <f t="shared" ca="1" si="1"/>
        <v>0.76654699999999998</v>
      </c>
      <c r="E59" s="2">
        <f t="shared" ca="1" si="1"/>
        <v>0.71434799999999998</v>
      </c>
      <c r="F59" s="2">
        <v>0</v>
      </c>
      <c r="G59" s="2">
        <v>0</v>
      </c>
      <c r="H59" s="2">
        <f t="shared" ca="1" si="2"/>
        <v>-0.84</v>
      </c>
      <c r="I59" s="2">
        <f t="shared" ca="1" si="3"/>
        <v>0.550122</v>
      </c>
      <c r="J59" s="2">
        <f t="shared" ca="1" si="3"/>
        <v>0.416912</v>
      </c>
      <c r="K59" s="2">
        <v>0</v>
      </c>
      <c r="L59" s="2">
        <v>0</v>
      </c>
      <c r="M59" s="2">
        <f t="shared" ca="1" si="4"/>
        <v>3.7</v>
      </c>
      <c r="N59" s="2">
        <f t="shared" ca="1" si="5"/>
        <v>5.9365000000000001E-2</v>
      </c>
      <c r="O59" s="2">
        <f t="shared" ca="1" si="5"/>
        <v>0.96354700000000004</v>
      </c>
      <c r="P59" s="2">
        <v>0</v>
      </c>
      <c r="Q59" s="2">
        <v>0</v>
      </c>
      <c r="R59" s="4" t="str">
        <f>"19"</f>
        <v>19</v>
      </c>
      <c r="S59" s="3" t="s">
        <v>394</v>
      </c>
      <c r="T59" s="3" t="s">
        <v>395</v>
      </c>
      <c r="U59" s="4" t="s">
        <v>40</v>
      </c>
      <c r="V59" s="3" t="s">
        <v>396</v>
      </c>
      <c r="W59" s="3" t="s">
        <v>65</v>
      </c>
      <c r="X59" s="3" t="s">
        <v>397</v>
      </c>
      <c r="Y59" s="3">
        <v>59.62</v>
      </c>
      <c r="Z59" s="3" t="s">
        <v>20</v>
      </c>
      <c r="AA59" s="3" t="s">
        <v>398</v>
      </c>
    </row>
    <row r="60" spans="1:27">
      <c r="A60" s="1" t="s">
        <v>399</v>
      </c>
      <c r="B60" s="1" t="s">
        <v>400</v>
      </c>
      <c r="C60" s="2">
        <f t="shared" ca="1" si="0"/>
        <v>-0.56000000000000005</v>
      </c>
      <c r="D60" s="2">
        <f t="shared" ca="1" si="1"/>
        <v>0.23783199999999999</v>
      </c>
      <c r="E60" s="2">
        <f t="shared" ca="1" si="1"/>
        <v>0.63606799999999997</v>
      </c>
      <c r="F60" s="2">
        <v>0</v>
      </c>
      <c r="G60" s="2">
        <v>0</v>
      </c>
      <c r="H60" s="2">
        <f t="shared" ca="1" si="2"/>
        <v>7.51</v>
      </c>
      <c r="I60" s="2">
        <f t="shared" ca="1" si="3"/>
        <v>0.96148400000000001</v>
      </c>
      <c r="J60" s="2">
        <f t="shared" ca="1" si="3"/>
        <v>3.7222999999999999E-2</v>
      </c>
      <c r="K60" s="2">
        <v>0</v>
      </c>
      <c r="L60" s="2">
        <v>0</v>
      </c>
      <c r="M60" s="2">
        <f t="shared" ca="1" si="4"/>
        <v>-4.51</v>
      </c>
      <c r="N60" s="2">
        <f t="shared" ca="1" si="5"/>
        <v>0.93449099999999996</v>
      </c>
      <c r="O60" s="2">
        <f t="shared" ca="1" si="5"/>
        <v>8.4873000000000004E-2</v>
      </c>
      <c r="P60" s="2">
        <v>0</v>
      </c>
      <c r="Q60" s="2">
        <v>0</v>
      </c>
      <c r="R60" s="4" t="str">
        <f>"7"</f>
        <v>7</v>
      </c>
      <c r="S60" s="3" t="s">
        <v>401</v>
      </c>
      <c r="T60" s="3" t="s">
        <v>402</v>
      </c>
      <c r="U60" s="4" t="s">
        <v>16</v>
      </c>
      <c r="V60" s="3" t="s">
        <v>377</v>
      </c>
      <c r="W60" s="3" t="s">
        <v>42</v>
      </c>
      <c r="X60" s="3" t="s">
        <v>403</v>
      </c>
      <c r="Y60" s="3">
        <v>40.07</v>
      </c>
      <c r="Z60" s="3" t="s">
        <v>20</v>
      </c>
      <c r="AA60" s="3" t="s">
        <v>404</v>
      </c>
    </row>
    <row r="61" spans="1:27">
      <c r="A61" s="1" t="s">
        <v>405</v>
      </c>
      <c r="B61" s="1" t="s">
        <v>406</v>
      </c>
      <c r="C61" s="2">
        <f t="shared" ca="1" si="0"/>
        <v>4.7</v>
      </c>
      <c r="D61" s="2">
        <f t="shared" ca="1" si="1"/>
        <v>0.98099000000000003</v>
      </c>
      <c r="E61" s="2">
        <f t="shared" ca="1" si="1"/>
        <v>0.58120799999999995</v>
      </c>
      <c r="F61" s="2">
        <v>0</v>
      </c>
      <c r="G61" s="2">
        <v>0</v>
      </c>
      <c r="H61" s="2">
        <f t="shared" ca="1" si="2"/>
        <v>7.66</v>
      </c>
      <c r="I61" s="2">
        <f t="shared" ca="1" si="3"/>
        <v>0.64824400000000004</v>
      </c>
      <c r="J61" s="2">
        <f t="shared" ca="1" si="3"/>
        <v>0.87163199999999996</v>
      </c>
      <c r="K61" s="2">
        <v>0</v>
      </c>
      <c r="L61" s="2">
        <v>0</v>
      </c>
      <c r="M61" s="2">
        <f t="shared" ca="1" si="4"/>
        <v>1.96</v>
      </c>
      <c r="N61" s="2">
        <f t="shared" ca="1" si="5"/>
        <v>0.47273999999999999</v>
      </c>
      <c r="O61" s="2">
        <f t="shared" ca="1" si="5"/>
        <v>0.825851</v>
      </c>
      <c r="P61" s="2">
        <v>0</v>
      </c>
      <c r="Q61" s="2">
        <v>0</v>
      </c>
      <c r="R61" s="4" t="str">
        <f>"X"</f>
        <v>X</v>
      </c>
      <c r="S61" s="3" t="s">
        <v>407</v>
      </c>
      <c r="T61" s="3" t="s">
        <v>408</v>
      </c>
      <c r="U61" s="4" t="s">
        <v>40</v>
      </c>
      <c r="V61" s="3" t="s">
        <v>18</v>
      </c>
      <c r="W61" s="3" t="s">
        <v>100</v>
      </c>
      <c r="X61" s="3" t="s">
        <v>409</v>
      </c>
      <c r="Y61" s="3">
        <v>49.8</v>
      </c>
      <c r="Z61" s="3" t="s">
        <v>20</v>
      </c>
      <c r="AA61" s="3" t="s">
        <v>410</v>
      </c>
    </row>
    <row r="62" spans="1:27">
      <c r="A62" s="1" t="s">
        <v>411</v>
      </c>
      <c r="B62" s="1" t="s">
        <v>412</v>
      </c>
      <c r="C62" s="2">
        <f t="shared" ca="1" si="0"/>
        <v>-4.4000000000000004</v>
      </c>
      <c r="D62" s="2">
        <f t="shared" ca="1" si="1"/>
        <v>0.43465199999999998</v>
      </c>
      <c r="E62" s="2">
        <f t="shared" ca="1" si="1"/>
        <v>0.402619</v>
      </c>
      <c r="F62" s="2">
        <v>0</v>
      </c>
      <c r="G62" s="2">
        <v>0</v>
      </c>
      <c r="H62" s="2">
        <f t="shared" ca="1" si="2"/>
        <v>-7.57</v>
      </c>
      <c r="I62" s="2">
        <f t="shared" ca="1" si="3"/>
        <v>0.78363799999999995</v>
      </c>
      <c r="J62" s="2">
        <f t="shared" ca="1" si="3"/>
        <v>0.88951499999999994</v>
      </c>
      <c r="K62" s="2">
        <v>0</v>
      </c>
      <c r="L62" s="2">
        <v>0</v>
      </c>
      <c r="M62" s="2">
        <f t="shared" ca="1" si="4"/>
        <v>7.92</v>
      </c>
      <c r="N62" s="2">
        <f t="shared" ca="1" si="5"/>
        <v>0.235681</v>
      </c>
      <c r="O62" s="2">
        <f t="shared" ca="1" si="5"/>
        <v>0.53207899999999997</v>
      </c>
      <c r="P62" s="2">
        <v>0</v>
      </c>
      <c r="Q62" s="2">
        <v>0</v>
      </c>
      <c r="R62" s="4" t="str">
        <f>"4"</f>
        <v>4</v>
      </c>
      <c r="S62" s="3" t="s">
        <v>413</v>
      </c>
      <c r="T62" s="3" t="s">
        <v>414</v>
      </c>
      <c r="U62" s="4" t="s">
        <v>40</v>
      </c>
      <c r="V62" s="3" t="s">
        <v>17</v>
      </c>
      <c r="W62" s="3" t="s">
        <v>18</v>
      </c>
      <c r="X62" s="3" t="s">
        <v>415</v>
      </c>
      <c r="Y62" s="3">
        <v>39.74</v>
      </c>
      <c r="Z62" s="3" t="s">
        <v>20</v>
      </c>
      <c r="AA62" s="3" t="s">
        <v>416</v>
      </c>
    </row>
    <row r="63" spans="1:27">
      <c r="A63" s="1" t="s">
        <v>417</v>
      </c>
      <c r="B63" s="1" t="s">
        <v>418</v>
      </c>
      <c r="C63" s="2">
        <f t="shared" ca="1" si="0"/>
        <v>2.08</v>
      </c>
      <c r="D63" s="2">
        <f t="shared" ca="1" si="1"/>
        <v>0.58194900000000005</v>
      </c>
      <c r="E63" s="2">
        <f t="shared" ca="1" si="1"/>
        <v>0.676153</v>
      </c>
      <c r="F63" s="2">
        <v>0</v>
      </c>
      <c r="G63" s="2">
        <v>0</v>
      </c>
      <c r="H63" s="2">
        <f t="shared" ca="1" si="2"/>
        <v>1.75</v>
      </c>
      <c r="I63" s="2">
        <f t="shared" ca="1" si="3"/>
        <v>0.306811</v>
      </c>
      <c r="J63" s="2">
        <f t="shared" ca="1" si="3"/>
        <v>0.63324000000000003</v>
      </c>
      <c r="K63" s="2">
        <v>0</v>
      </c>
      <c r="L63" s="2">
        <v>0</v>
      </c>
      <c r="M63" s="2">
        <f t="shared" ca="1" si="4"/>
        <v>4.5999999999999996</v>
      </c>
      <c r="N63" s="2">
        <f t="shared" ca="1" si="5"/>
        <v>0.65013299999999996</v>
      </c>
      <c r="O63" s="2">
        <f t="shared" ca="1" si="5"/>
        <v>0.68665500000000002</v>
      </c>
      <c r="P63" s="2">
        <v>0</v>
      </c>
      <c r="Q63" s="2">
        <v>0</v>
      </c>
      <c r="R63" s="4" t="str">
        <f>"7"</f>
        <v>7</v>
      </c>
      <c r="S63" s="3" t="s">
        <v>419</v>
      </c>
      <c r="T63" s="3" t="s">
        <v>420</v>
      </c>
      <c r="U63" s="4" t="s">
        <v>16</v>
      </c>
      <c r="V63" s="3" t="s">
        <v>72</v>
      </c>
      <c r="W63" s="3" t="s">
        <v>72</v>
      </c>
      <c r="X63" s="3" t="s">
        <v>421</v>
      </c>
      <c r="Y63" s="3">
        <v>55.05</v>
      </c>
      <c r="Z63" s="3" t="s">
        <v>20</v>
      </c>
      <c r="AA63" s="3" t="s">
        <v>422</v>
      </c>
    </row>
    <row r="64" spans="1:27">
      <c r="A64" s="1" t="s">
        <v>423</v>
      </c>
      <c r="B64" s="1" t="s">
        <v>424</v>
      </c>
      <c r="C64" s="2">
        <f t="shared" ca="1" si="0"/>
        <v>1.43</v>
      </c>
      <c r="D64" s="2">
        <f t="shared" ca="1" si="1"/>
        <v>0.72123000000000004</v>
      </c>
      <c r="E64" s="2">
        <f t="shared" ca="1" si="1"/>
        <v>0.82166499999999998</v>
      </c>
      <c r="F64" s="2">
        <v>0</v>
      </c>
      <c r="G64" s="2">
        <v>0</v>
      </c>
      <c r="H64" s="2">
        <f t="shared" ca="1" si="2"/>
        <v>6.78</v>
      </c>
      <c r="I64" s="2">
        <f t="shared" ca="1" si="3"/>
        <v>0.93614799999999998</v>
      </c>
      <c r="J64" s="2">
        <f t="shared" ca="1" si="3"/>
        <v>0.61059300000000005</v>
      </c>
      <c r="K64" s="2">
        <v>0</v>
      </c>
      <c r="L64" s="2">
        <v>0</v>
      </c>
      <c r="M64" s="2">
        <f t="shared" ca="1" si="4"/>
        <v>-4.96</v>
      </c>
      <c r="N64" s="2">
        <f t="shared" ca="1" si="5"/>
        <v>4.6184999999999997E-2</v>
      </c>
      <c r="O64" s="2">
        <f t="shared" ca="1" si="5"/>
        <v>0.118924</v>
      </c>
      <c r="P64" s="2">
        <v>0</v>
      </c>
      <c r="Q64" s="2">
        <v>0</v>
      </c>
      <c r="R64" s="4" t="str">
        <f>"7"</f>
        <v>7</v>
      </c>
      <c r="S64" s="3" t="s">
        <v>425</v>
      </c>
      <c r="T64" s="3" t="s">
        <v>426</v>
      </c>
      <c r="U64" s="4" t="s">
        <v>16</v>
      </c>
      <c r="V64" s="3" t="s">
        <v>100</v>
      </c>
      <c r="W64" s="3" t="s">
        <v>72</v>
      </c>
      <c r="X64" s="3" t="s">
        <v>427</v>
      </c>
      <c r="Y64" s="3">
        <v>58.82</v>
      </c>
      <c r="Z64" s="3" t="s">
        <v>20</v>
      </c>
      <c r="AA64" s="3" t="s">
        <v>428</v>
      </c>
    </row>
    <row r="65" spans="1:27">
      <c r="A65" s="1" t="s">
        <v>429</v>
      </c>
      <c r="B65" s="1" t="s">
        <v>430</v>
      </c>
      <c r="C65" s="2">
        <f t="shared" ca="1" si="0"/>
        <v>-3.21</v>
      </c>
      <c r="D65" s="2">
        <f t="shared" ca="1" si="1"/>
        <v>0.83880500000000002</v>
      </c>
      <c r="E65" s="2">
        <f t="shared" ca="1" si="1"/>
        <v>0.49823099999999998</v>
      </c>
      <c r="F65" s="2">
        <v>0</v>
      </c>
      <c r="G65" s="2">
        <v>0</v>
      </c>
      <c r="H65" s="2">
        <f t="shared" ca="1" si="2"/>
        <v>7.0000000000000007E-2</v>
      </c>
      <c r="I65" s="2">
        <f t="shared" ca="1" si="3"/>
        <v>0.156749</v>
      </c>
      <c r="J65" s="2">
        <f t="shared" ca="1" si="3"/>
        <v>0.33502599999999999</v>
      </c>
      <c r="K65" s="2">
        <v>0</v>
      </c>
      <c r="L65" s="2">
        <v>0</v>
      </c>
      <c r="M65" s="2">
        <f t="shared" ca="1" si="4"/>
        <v>7.15</v>
      </c>
      <c r="N65" s="2">
        <f t="shared" ca="1" si="5"/>
        <v>1.2288E-2</v>
      </c>
      <c r="O65" s="2">
        <f t="shared" ca="1" si="5"/>
        <v>0.52091600000000005</v>
      </c>
      <c r="P65" s="2">
        <v>0</v>
      </c>
      <c r="Q65" s="2">
        <v>0</v>
      </c>
      <c r="R65" s="4" t="str">
        <f>"17"</f>
        <v>17</v>
      </c>
      <c r="S65" s="3" t="s">
        <v>431</v>
      </c>
      <c r="T65" s="3" t="s">
        <v>432</v>
      </c>
      <c r="U65" s="4" t="s">
        <v>16</v>
      </c>
      <c r="V65" s="3" t="s">
        <v>79</v>
      </c>
      <c r="W65" s="3" t="s">
        <v>18</v>
      </c>
      <c r="X65" s="3" t="s">
        <v>433</v>
      </c>
      <c r="Y65" s="3">
        <v>48.86</v>
      </c>
      <c r="Z65" s="3" t="s">
        <v>20</v>
      </c>
      <c r="AA65" s="3" t="s">
        <v>434</v>
      </c>
    </row>
    <row r="66" spans="1:27">
      <c r="A66" s="1" t="s">
        <v>435</v>
      </c>
      <c r="B66" s="1" t="s">
        <v>436</v>
      </c>
      <c r="C66" s="2">
        <f t="shared" ca="1" si="0"/>
        <v>1.4</v>
      </c>
      <c r="D66" s="2">
        <f t="shared" ca="1" si="1"/>
        <v>0.256635</v>
      </c>
      <c r="E66" s="2">
        <f t="shared" ca="1" si="1"/>
        <v>0.48520999999999997</v>
      </c>
      <c r="F66" s="2">
        <v>0</v>
      </c>
      <c r="G66" s="2">
        <v>0</v>
      </c>
      <c r="H66" s="2">
        <f t="shared" ca="1" si="2"/>
        <v>0.51</v>
      </c>
      <c r="I66" s="2">
        <f t="shared" ca="1" si="3"/>
        <v>0.38430199999999998</v>
      </c>
      <c r="J66" s="2">
        <f t="shared" ca="1" si="3"/>
        <v>0.54466099999999995</v>
      </c>
      <c r="K66" s="2">
        <v>0</v>
      </c>
      <c r="L66" s="2">
        <v>0</v>
      </c>
      <c r="M66" s="2">
        <f t="shared" ca="1" si="4"/>
        <v>1.34</v>
      </c>
      <c r="N66" s="2">
        <f t="shared" ca="1" si="5"/>
        <v>0.48622599999999999</v>
      </c>
      <c r="O66" s="2">
        <f t="shared" ca="1" si="5"/>
        <v>5.2574999999999997E-2</v>
      </c>
      <c r="P66" s="2">
        <v>0</v>
      </c>
      <c r="Q66" s="2">
        <v>0</v>
      </c>
      <c r="R66" s="4" t="str">
        <f>"7"</f>
        <v>7</v>
      </c>
      <c r="S66" s="3" t="s">
        <v>437</v>
      </c>
      <c r="T66" s="3" t="s">
        <v>438</v>
      </c>
      <c r="U66" s="4" t="s">
        <v>16</v>
      </c>
      <c r="V66" s="3" t="s">
        <v>320</v>
      </c>
      <c r="W66" s="3" t="s">
        <v>18</v>
      </c>
      <c r="X66" s="3" t="s">
        <v>439</v>
      </c>
      <c r="Y66" s="3">
        <v>42.57</v>
      </c>
      <c r="Z66" s="3" t="s">
        <v>20</v>
      </c>
      <c r="AA66" s="3" t="s">
        <v>440</v>
      </c>
    </row>
    <row r="67" spans="1:27">
      <c r="A67" s="1" t="s">
        <v>441</v>
      </c>
      <c r="B67" s="1" t="s">
        <v>442</v>
      </c>
      <c r="C67" s="2">
        <f t="shared" ref="C67:C130" ca="1" si="6">RANDBETWEEN(-800,800)/100</f>
        <v>1.97</v>
      </c>
      <c r="D67" s="2">
        <f t="shared" ref="D67:E130" ca="1" si="7">RANDBETWEEN(0,1000000)/1000000</f>
        <v>0.84137899999999999</v>
      </c>
      <c r="E67" s="2">
        <f t="shared" ca="1" si="7"/>
        <v>0.40343099999999998</v>
      </c>
      <c r="F67" s="2">
        <v>0</v>
      </c>
      <c r="G67" s="2">
        <v>0</v>
      </c>
      <c r="H67" s="2">
        <f t="shared" ref="H67:H130" ca="1" si="8">RANDBETWEEN(-800,800)/100</f>
        <v>1.56</v>
      </c>
      <c r="I67" s="2">
        <f t="shared" ref="I67:J130" ca="1" si="9">RANDBETWEEN(0,1000000)/1000000</f>
        <v>2.3179999999999999E-2</v>
      </c>
      <c r="J67" s="2">
        <f t="shared" ca="1" si="9"/>
        <v>0.210344</v>
      </c>
      <c r="K67" s="2">
        <v>0</v>
      </c>
      <c r="L67" s="2">
        <v>0</v>
      </c>
      <c r="M67" s="2">
        <f t="shared" ref="M67:M130" ca="1" si="10">RANDBETWEEN(-800,800)/100</f>
        <v>-5.76</v>
      </c>
      <c r="N67" s="2">
        <f t="shared" ref="N67:O130" ca="1" si="11">RANDBETWEEN(0,1000000)/1000000</f>
        <v>0.39765899999999998</v>
      </c>
      <c r="O67" s="2">
        <f t="shared" ca="1" si="11"/>
        <v>0.95506800000000003</v>
      </c>
      <c r="P67" s="2">
        <v>0</v>
      </c>
      <c r="Q67" s="2">
        <v>0</v>
      </c>
      <c r="R67" s="4" t="str">
        <f>"17"</f>
        <v>17</v>
      </c>
      <c r="S67" s="3" t="s">
        <v>443</v>
      </c>
      <c r="T67" s="3" t="s">
        <v>444</v>
      </c>
      <c r="U67" s="4" t="s">
        <v>40</v>
      </c>
      <c r="V67" s="3" t="s">
        <v>134</v>
      </c>
      <c r="W67" s="3" t="s">
        <v>86</v>
      </c>
      <c r="X67" s="3" t="s">
        <v>445</v>
      </c>
      <c r="Y67" s="3">
        <v>49.9</v>
      </c>
      <c r="Z67" s="3" t="s">
        <v>20</v>
      </c>
      <c r="AA67" s="3" t="s">
        <v>446</v>
      </c>
    </row>
    <row r="68" spans="1:27">
      <c r="A68" s="1" t="s">
        <v>447</v>
      </c>
      <c r="B68" s="1" t="s">
        <v>448</v>
      </c>
      <c r="C68" s="2">
        <f t="shared" ca="1" si="6"/>
        <v>-3.66</v>
      </c>
      <c r="D68" s="2">
        <f t="shared" ca="1" si="7"/>
        <v>0.47523599999999999</v>
      </c>
      <c r="E68" s="2">
        <f t="shared" ca="1" si="7"/>
        <v>0.74208700000000005</v>
      </c>
      <c r="F68" s="2">
        <v>0</v>
      </c>
      <c r="G68" s="2">
        <v>0</v>
      </c>
      <c r="H68" s="2">
        <f t="shared" ca="1" si="8"/>
        <v>-0.76</v>
      </c>
      <c r="I68" s="2">
        <f t="shared" ca="1" si="9"/>
        <v>0.43669799999999998</v>
      </c>
      <c r="J68" s="2">
        <f t="shared" ca="1" si="9"/>
        <v>0.179454</v>
      </c>
      <c r="K68" s="2">
        <v>0</v>
      </c>
      <c r="L68" s="2">
        <v>0</v>
      </c>
      <c r="M68" s="2">
        <f t="shared" ca="1" si="10"/>
        <v>-0.38</v>
      </c>
      <c r="N68" s="2">
        <f t="shared" ca="1" si="11"/>
        <v>0.25251600000000002</v>
      </c>
      <c r="O68" s="2">
        <f t="shared" ca="1" si="11"/>
        <v>0.423182</v>
      </c>
      <c r="P68" s="2">
        <v>0</v>
      </c>
      <c r="Q68" s="2">
        <v>0</v>
      </c>
      <c r="R68" s="4" t="str">
        <f>"12"</f>
        <v>12</v>
      </c>
      <c r="S68" s="3" t="s">
        <v>449</v>
      </c>
      <c r="T68" s="3" t="s">
        <v>450</v>
      </c>
      <c r="U68" s="4" t="s">
        <v>16</v>
      </c>
      <c r="V68" s="3" t="s">
        <v>134</v>
      </c>
      <c r="W68" s="3" t="s">
        <v>56</v>
      </c>
      <c r="X68" s="3" t="s">
        <v>451</v>
      </c>
      <c r="Y68" s="3">
        <v>35.9</v>
      </c>
      <c r="Z68" s="3" t="s">
        <v>20</v>
      </c>
      <c r="AA68" s="3" t="s">
        <v>452</v>
      </c>
    </row>
    <row r="69" spans="1:27">
      <c r="A69" s="1" t="s">
        <v>453</v>
      </c>
      <c r="B69" s="1" t="s">
        <v>454</v>
      </c>
      <c r="C69" s="2">
        <f t="shared" ca="1" si="6"/>
        <v>-7.53</v>
      </c>
      <c r="D69" s="2">
        <f t="shared" ca="1" si="7"/>
        <v>0.95165299999999997</v>
      </c>
      <c r="E69" s="2">
        <f t="shared" ca="1" si="7"/>
        <v>3.3739999999999998E-3</v>
      </c>
      <c r="F69" s="2">
        <v>0</v>
      </c>
      <c r="G69" s="2">
        <v>0</v>
      </c>
      <c r="H69" s="2">
        <f t="shared" ca="1" si="8"/>
        <v>-2.5499999999999998</v>
      </c>
      <c r="I69" s="2">
        <f t="shared" ca="1" si="9"/>
        <v>0.65440100000000001</v>
      </c>
      <c r="J69" s="2">
        <f t="shared" ca="1" si="9"/>
        <v>0.84143100000000004</v>
      </c>
      <c r="K69" s="2">
        <v>0</v>
      </c>
      <c r="L69" s="2">
        <v>0</v>
      </c>
      <c r="M69" s="2">
        <f t="shared" ca="1" si="10"/>
        <v>-1.08</v>
      </c>
      <c r="N69" s="2">
        <f t="shared" ca="1" si="11"/>
        <v>0.54050299999999996</v>
      </c>
      <c r="O69" s="2">
        <f t="shared" ca="1" si="11"/>
        <v>0.90200400000000003</v>
      </c>
      <c r="P69" s="2">
        <v>0</v>
      </c>
      <c r="Q69" s="2">
        <v>0</v>
      </c>
      <c r="R69" s="4" t="str">
        <f>"16"</f>
        <v>16</v>
      </c>
      <c r="S69" s="3" t="s">
        <v>455</v>
      </c>
      <c r="T69" s="3" t="s">
        <v>456</v>
      </c>
      <c r="U69" s="4" t="s">
        <v>40</v>
      </c>
      <c r="V69" s="3" t="s">
        <v>115</v>
      </c>
      <c r="W69" s="3" t="s">
        <v>33</v>
      </c>
      <c r="X69" s="3" t="s">
        <v>457</v>
      </c>
      <c r="Y69" s="3">
        <v>42.27</v>
      </c>
      <c r="Z69" s="3" t="s">
        <v>20</v>
      </c>
      <c r="AA69" s="3" t="s">
        <v>458</v>
      </c>
    </row>
    <row r="70" spans="1:27">
      <c r="A70" s="1" t="s">
        <v>459</v>
      </c>
      <c r="B70" s="1" t="s">
        <v>460</v>
      </c>
      <c r="C70" s="2">
        <f t="shared" ca="1" si="6"/>
        <v>1.64</v>
      </c>
      <c r="D70" s="2">
        <f t="shared" ca="1" si="7"/>
        <v>0.27582400000000001</v>
      </c>
      <c r="E70" s="2">
        <f t="shared" ca="1" si="7"/>
        <v>0.84461200000000003</v>
      </c>
      <c r="F70" s="2">
        <v>0</v>
      </c>
      <c r="G70" s="2">
        <v>0</v>
      </c>
      <c r="H70" s="2">
        <f t="shared" ca="1" si="8"/>
        <v>7.25</v>
      </c>
      <c r="I70" s="2">
        <f t="shared" ca="1" si="9"/>
        <v>0.30998399999999998</v>
      </c>
      <c r="J70" s="2">
        <f t="shared" ca="1" si="9"/>
        <v>0.27197300000000002</v>
      </c>
      <c r="K70" s="2">
        <v>0</v>
      </c>
      <c r="L70" s="2">
        <v>0</v>
      </c>
      <c r="M70" s="2">
        <f t="shared" ca="1" si="10"/>
        <v>2.09</v>
      </c>
      <c r="N70" s="2">
        <f t="shared" ca="1" si="11"/>
        <v>0.62039200000000005</v>
      </c>
      <c r="O70" s="2">
        <f t="shared" ca="1" si="11"/>
        <v>0.88137200000000004</v>
      </c>
      <c r="P70" s="2">
        <v>0</v>
      </c>
      <c r="Q70" s="2">
        <v>0</v>
      </c>
      <c r="R70" s="4" t="str">
        <f>"16"</f>
        <v>16</v>
      </c>
      <c r="S70" s="3" t="s">
        <v>461</v>
      </c>
      <c r="T70" s="3" t="s">
        <v>462</v>
      </c>
      <c r="U70" s="4" t="s">
        <v>40</v>
      </c>
      <c r="V70" s="3" t="s">
        <v>49</v>
      </c>
      <c r="W70" s="3" t="s">
        <v>134</v>
      </c>
      <c r="X70" s="3" t="s">
        <v>463</v>
      </c>
      <c r="Y70" s="3">
        <v>46.38</v>
      </c>
      <c r="Z70" s="3" t="s">
        <v>20</v>
      </c>
      <c r="AA70" s="3" t="s">
        <v>464</v>
      </c>
    </row>
    <row r="71" spans="1:27">
      <c r="A71" s="1" t="s">
        <v>465</v>
      </c>
      <c r="B71" s="1" t="s">
        <v>466</v>
      </c>
      <c r="C71" s="2">
        <f t="shared" ca="1" si="6"/>
        <v>1.41</v>
      </c>
      <c r="D71" s="2">
        <f t="shared" ca="1" si="7"/>
        <v>0.50807400000000003</v>
      </c>
      <c r="E71" s="2">
        <f t="shared" ca="1" si="7"/>
        <v>1.5713000000000001E-2</v>
      </c>
      <c r="F71" s="2">
        <v>0</v>
      </c>
      <c r="G71" s="2">
        <v>0</v>
      </c>
      <c r="H71" s="2">
        <f t="shared" ca="1" si="8"/>
        <v>0.4</v>
      </c>
      <c r="I71" s="2">
        <f t="shared" ca="1" si="9"/>
        <v>0.48410799999999998</v>
      </c>
      <c r="J71" s="2">
        <f t="shared" ca="1" si="9"/>
        <v>0.94563399999999997</v>
      </c>
      <c r="K71" s="2">
        <v>0</v>
      </c>
      <c r="L71" s="2">
        <v>0</v>
      </c>
      <c r="M71" s="2">
        <f t="shared" ca="1" si="10"/>
        <v>5.46</v>
      </c>
      <c r="N71" s="2">
        <f t="shared" ca="1" si="11"/>
        <v>0.34815200000000002</v>
      </c>
      <c r="O71" s="2">
        <f t="shared" ca="1" si="11"/>
        <v>0.63313399999999997</v>
      </c>
      <c r="P71" s="2">
        <v>0</v>
      </c>
      <c r="Q71" s="2">
        <v>0</v>
      </c>
      <c r="R71" s="4" t="str">
        <f>"16"</f>
        <v>16</v>
      </c>
      <c r="S71" s="3" t="s">
        <v>467</v>
      </c>
      <c r="T71" s="3" t="s">
        <v>468</v>
      </c>
      <c r="U71" s="4" t="s">
        <v>16</v>
      </c>
      <c r="V71" s="3" t="s">
        <v>42</v>
      </c>
      <c r="W71" s="3" t="s">
        <v>33</v>
      </c>
      <c r="X71" s="3" t="s">
        <v>469</v>
      </c>
      <c r="Y71" s="3">
        <v>47.79</v>
      </c>
      <c r="Z71" s="3" t="s">
        <v>20</v>
      </c>
      <c r="AA71" s="3" t="s">
        <v>470</v>
      </c>
    </row>
    <row r="72" spans="1:27">
      <c r="A72" s="1" t="s">
        <v>471</v>
      </c>
      <c r="B72" s="1" t="s">
        <v>472</v>
      </c>
      <c r="C72" s="2">
        <f t="shared" ca="1" si="6"/>
        <v>7.73</v>
      </c>
      <c r="D72" s="2">
        <f t="shared" ca="1" si="7"/>
        <v>0.24621999999999999</v>
      </c>
      <c r="E72" s="2">
        <f t="shared" ca="1" si="7"/>
        <v>0.26349299999999998</v>
      </c>
      <c r="F72" s="2">
        <v>0</v>
      </c>
      <c r="G72" s="2">
        <v>0</v>
      </c>
      <c r="H72" s="2">
        <f t="shared" ca="1" si="8"/>
        <v>0.33</v>
      </c>
      <c r="I72" s="2">
        <f t="shared" ca="1" si="9"/>
        <v>0.85697199999999996</v>
      </c>
      <c r="J72" s="2">
        <f t="shared" ca="1" si="9"/>
        <v>0.323351</v>
      </c>
      <c r="K72" s="2">
        <v>0</v>
      </c>
      <c r="L72" s="2">
        <v>0</v>
      </c>
      <c r="M72" s="2">
        <f t="shared" ca="1" si="10"/>
        <v>4.12</v>
      </c>
      <c r="N72" s="2">
        <f t="shared" ca="1" si="11"/>
        <v>0.56637400000000004</v>
      </c>
      <c r="O72" s="2">
        <f t="shared" ca="1" si="11"/>
        <v>0.81508499999999995</v>
      </c>
      <c r="P72" s="2">
        <v>0</v>
      </c>
      <c r="Q72" s="2">
        <v>0</v>
      </c>
      <c r="R72" s="4" t="str">
        <f>"19"</f>
        <v>19</v>
      </c>
      <c r="S72" s="3" t="s">
        <v>473</v>
      </c>
      <c r="T72" s="3" t="s">
        <v>474</v>
      </c>
      <c r="U72" s="4" t="s">
        <v>40</v>
      </c>
      <c r="V72" s="3" t="s">
        <v>134</v>
      </c>
      <c r="W72" s="3" t="s">
        <v>93</v>
      </c>
      <c r="X72" s="3" t="s">
        <v>116</v>
      </c>
      <c r="Y72" s="3">
        <v>64.08</v>
      </c>
      <c r="Z72" s="3" t="s">
        <v>20</v>
      </c>
      <c r="AA72" s="3" t="s">
        <v>475</v>
      </c>
    </row>
    <row r="73" spans="1:27">
      <c r="A73" s="1" t="s">
        <v>476</v>
      </c>
      <c r="B73" s="1" t="s">
        <v>477</v>
      </c>
      <c r="C73" s="2">
        <f t="shared" ca="1" si="6"/>
        <v>5.56</v>
      </c>
      <c r="D73" s="2">
        <f t="shared" ca="1" si="7"/>
        <v>0.14430899999999999</v>
      </c>
      <c r="E73" s="2">
        <f t="shared" ca="1" si="7"/>
        <v>0.33587800000000001</v>
      </c>
      <c r="F73" s="2">
        <v>0</v>
      </c>
      <c r="G73" s="2">
        <v>0</v>
      </c>
      <c r="H73" s="2">
        <f t="shared" ca="1" si="8"/>
        <v>0.24</v>
      </c>
      <c r="I73" s="2">
        <f t="shared" ca="1" si="9"/>
        <v>0.91028299999999995</v>
      </c>
      <c r="J73" s="2">
        <f t="shared" ca="1" si="9"/>
        <v>0.98907500000000004</v>
      </c>
      <c r="K73" s="2">
        <v>0</v>
      </c>
      <c r="L73" s="2">
        <v>0</v>
      </c>
      <c r="M73" s="2">
        <f t="shared" ca="1" si="10"/>
        <v>-0.93</v>
      </c>
      <c r="N73" s="2">
        <f t="shared" ca="1" si="11"/>
        <v>0.740645</v>
      </c>
      <c r="O73" s="2">
        <f t="shared" ca="1" si="11"/>
        <v>0.58881399999999995</v>
      </c>
      <c r="P73" s="2">
        <v>0</v>
      </c>
      <c r="Q73" s="2">
        <v>0</v>
      </c>
      <c r="R73" s="4" t="str">
        <f>"9"</f>
        <v>9</v>
      </c>
      <c r="S73" s="3" t="s">
        <v>478</v>
      </c>
      <c r="T73" s="3" t="s">
        <v>479</v>
      </c>
      <c r="U73" s="4" t="s">
        <v>16</v>
      </c>
      <c r="V73" s="3" t="s">
        <v>17</v>
      </c>
      <c r="W73" s="3" t="s">
        <v>42</v>
      </c>
      <c r="X73" s="3" t="s">
        <v>480</v>
      </c>
      <c r="Y73" s="3">
        <v>56.23</v>
      </c>
      <c r="Z73" s="3" t="s">
        <v>20</v>
      </c>
      <c r="AA73" s="3" t="s">
        <v>481</v>
      </c>
    </row>
    <row r="74" spans="1:27">
      <c r="A74" s="1" t="s">
        <v>482</v>
      </c>
      <c r="B74" s="1" t="s">
        <v>483</v>
      </c>
      <c r="C74" s="2">
        <f t="shared" ca="1" si="6"/>
        <v>1.98</v>
      </c>
      <c r="D74" s="2">
        <f t="shared" ca="1" si="7"/>
        <v>0.74841000000000002</v>
      </c>
      <c r="E74" s="2">
        <f t="shared" ca="1" si="7"/>
        <v>0.275144</v>
      </c>
      <c r="F74" s="2">
        <v>0</v>
      </c>
      <c r="G74" s="2">
        <v>0</v>
      </c>
      <c r="H74" s="2">
        <f t="shared" ca="1" si="8"/>
        <v>4.6900000000000004</v>
      </c>
      <c r="I74" s="2">
        <f t="shared" ca="1" si="9"/>
        <v>0.51173100000000005</v>
      </c>
      <c r="J74" s="2">
        <f t="shared" ca="1" si="9"/>
        <v>0.94361600000000001</v>
      </c>
      <c r="K74" s="2">
        <v>0</v>
      </c>
      <c r="L74" s="2">
        <v>0</v>
      </c>
      <c r="M74" s="2">
        <f t="shared" ca="1" si="10"/>
        <v>-3.36</v>
      </c>
      <c r="N74" s="2">
        <f t="shared" ca="1" si="11"/>
        <v>0.49929200000000001</v>
      </c>
      <c r="O74" s="2">
        <f t="shared" ca="1" si="11"/>
        <v>0.53093100000000004</v>
      </c>
      <c r="P74" s="2">
        <v>0</v>
      </c>
      <c r="Q74" s="2">
        <v>0</v>
      </c>
      <c r="R74" s="4" t="str">
        <f>"17"</f>
        <v>17</v>
      </c>
      <c r="S74" s="3" t="s">
        <v>484</v>
      </c>
      <c r="T74" s="3" t="s">
        <v>485</v>
      </c>
      <c r="U74" s="4" t="s">
        <v>16</v>
      </c>
      <c r="V74" s="3" t="s">
        <v>155</v>
      </c>
      <c r="W74" s="3" t="s">
        <v>17</v>
      </c>
      <c r="X74" s="3" t="s">
        <v>486</v>
      </c>
      <c r="Y74" s="3">
        <v>54.29</v>
      </c>
      <c r="Z74" s="3" t="s">
        <v>20</v>
      </c>
      <c r="AA74" s="3" t="s">
        <v>487</v>
      </c>
    </row>
    <row r="75" spans="1:27">
      <c r="A75" s="1" t="s">
        <v>488</v>
      </c>
      <c r="B75" s="1" t="s">
        <v>489</v>
      </c>
      <c r="C75" s="2">
        <f t="shared" ca="1" si="6"/>
        <v>6.61</v>
      </c>
      <c r="D75" s="2">
        <f t="shared" ca="1" si="7"/>
        <v>0.191386</v>
      </c>
      <c r="E75" s="2">
        <f t="shared" ca="1" si="7"/>
        <v>0.71052300000000002</v>
      </c>
      <c r="F75" s="2">
        <v>0</v>
      </c>
      <c r="G75" s="2">
        <v>0</v>
      </c>
      <c r="H75" s="2">
        <f t="shared" ca="1" si="8"/>
        <v>-1.97</v>
      </c>
      <c r="I75" s="2">
        <f t="shared" ca="1" si="9"/>
        <v>0.56866399999999995</v>
      </c>
      <c r="J75" s="2">
        <f t="shared" ca="1" si="9"/>
        <v>0.51061900000000005</v>
      </c>
      <c r="K75" s="2">
        <v>0</v>
      </c>
      <c r="L75" s="2">
        <v>0</v>
      </c>
      <c r="M75" s="2">
        <f t="shared" ca="1" si="10"/>
        <v>4.92</v>
      </c>
      <c r="N75" s="2">
        <f t="shared" ca="1" si="11"/>
        <v>0.200157</v>
      </c>
      <c r="O75" s="2">
        <f t="shared" ca="1" si="11"/>
        <v>0.93774599999999997</v>
      </c>
      <c r="P75" s="2">
        <v>0</v>
      </c>
      <c r="Q75" s="2">
        <v>0</v>
      </c>
      <c r="R75" s="4" t="str">
        <f>"7"</f>
        <v>7</v>
      </c>
      <c r="S75" s="3" t="s">
        <v>490</v>
      </c>
      <c r="T75" s="3" t="s">
        <v>491</v>
      </c>
      <c r="U75" s="4" t="s">
        <v>40</v>
      </c>
      <c r="V75" s="3" t="s">
        <v>65</v>
      </c>
      <c r="W75" s="3" t="s">
        <v>57</v>
      </c>
      <c r="X75" s="3" t="s">
        <v>492</v>
      </c>
      <c r="Y75" s="3">
        <v>40.04</v>
      </c>
      <c r="Z75" s="3" t="s">
        <v>20</v>
      </c>
      <c r="AA75" s="3" t="s">
        <v>493</v>
      </c>
    </row>
    <row r="76" spans="1:27">
      <c r="A76" s="1" t="s">
        <v>494</v>
      </c>
      <c r="B76" s="1" t="s">
        <v>495</v>
      </c>
      <c r="C76" s="2">
        <f t="shared" ca="1" si="6"/>
        <v>5.36</v>
      </c>
      <c r="D76" s="2">
        <f t="shared" ca="1" si="7"/>
        <v>9.4490000000000005E-2</v>
      </c>
      <c r="E76" s="2">
        <f t="shared" ca="1" si="7"/>
        <v>0.61814400000000003</v>
      </c>
      <c r="F76" s="2">
        <v>0</v>
      </c>
      <c r="G76" s="2">
        <v>0</v>
      </c>
      <c r="H76" s="2">
        <f t="shared" ca="1" si="8"/>
        <v>-2.78</v>
      </c>
      <c r="I76" s="2">
        <f t="shared" ca="1" si="9"/>
        <v>0.88509800000000005</v>
      </c>
      <c r="J76" s="2">
        <f t="shared" ca="1" si="9"/>
        <v>0.24726999999999999</v>
      </c>
      <c r="K76" s="2">
        <v>0</v>
      </c>
      <c r="L76" s="2">
        <v>0</v>
      </c>
      <c r="M76" s="2">
        <f t="shared" ca="1" si="10"/>
        <v>0.35</v>
      </c>
      <c r="N76" s="2">
        <f t="shared" ca="1" si="11"/>
        <v>0.96472899999999995</v>
      </c>
      <c r="O76" s="2">
        <f t="shared" ca="1" si="11"/>
        <v>3.7290999999999998E-2</v>
      </c>
      <c r="P76" s="2">
        <v>0</v>
      </c>
      <c r="Q76" s="2">
        <v>0</v>
      </c>
      <c r="R76" s="4" t="str">
        <f>"X"</f>
        <v>X</v>
      </c>
      <c r="S76" s="3" t="s">
        <v>496</v>
      </c>
      <c r="T76" s="3" t="s">
        <v>497</v>
      </c>
      <c r="U76" s="4" t="s">
        <v>40</v>
      </c>
      <c r="V76" s="3" t="s">
        <v>93</v>
      </c>
      <c r="W76" s="3" t="s">
        <v>295</v>
      </c>
      <c r="X76" s="3" t="s">
        <v>498</v>
      </c>
      <c r="Y76" s="3">
        <v>43.61</v>
      </c>
      <c r="Z76" s="3" t="s">
        <v>20</v>
      </c>
      <c r="AA76" s="3" t="s">
        <v>499</v>
      </c>
    </row>
    <row r="77" spans="1:27">
      <c r="A77" s="1" t="s">
        <v>500</v>
      </c>
      <c r="B77" s="1" t="s">
        <v>501</v>
      </c>
      <c r="C77" s="2">
        <f t="shared" ca="1" si="6"/>
        <v>3.83</v>
      </c>
      <c r="D77" s="2">
        <f t="shared" ca="1" si="7"/>
        <v>0.14110200000000001</v>
      </c>
      <c r="E77" s="2">
        <f t="shared" ca="1" si="7"/>
        <v>6.4952999999999997E-2</v>
      </c>
      <c r="F77" s="2">
        <v>0</v>
      </c>
      <c r="G77" s="2">
        <v>0</v>
      </c>
      <c r="H77" s="2">
        <f t="shared" ca="1" si="8"/>
        <v>0.57999999999999996</v>
      </c>
      <c r="I77" s="2">
        <f t="shared" ca="1" si="9"/>
        <v>0.37190600000000001</v>
      </c>
      <c r="J77" s="2">
        <f t="shared" ca="1" si="9"/>
        <v>0.59745499999999996</v>
      </c>
      <c r="K77" s="2">
        <v>0</v>
      </c>
      <c r="L77" s="2">
        <v>0</v>
      </c>
      <c r="M77" s="2">
        <f t="shared" ca="1" si="10"/>
        <v>-6.56</v>
      </c>
      <c r="N77" s="2">
        <f t="shared" ca="1" si="11"/>
        <v>0.93152400000000002</v>
      </c>
      <c r="O77" s="2">
        <f t="shared" ca="1" si="11"/>
        <v>0.130633</v>
      </c>
      <c r="P77" s="2">
        <v>0</v>
      </c>
      <c r="Q77" s="2">
        <v>0</v>
      </c>
      <c r="R77" s="4" t="str">
        <f>"16"</f>
        <v>16</v>
      </c>
      <c r="S77" s="3" t="s">
        <v>502</v>
      </c>
      <c r="T77" s="3" t="s">
        <v>503</v>
      </c>
      <c r="U77" s="4" t="s">
        <v>16</v>
      </c>
      <c r="V77" s="3" t="s">
        <v>174</v>
      </c>
      <c r="W77" s="3" t="s">
        <v>108</v>
      </c>
      <c r="X77" s="3" t="s">
        <v>504</v>
      </c>
      <c r="Y77" s="3">
        <v>53.15</v>
      </c>
      <c r="Z77" s="3" t="s">
        <v>20</v>
      </c>
      <c r="AA77" s="3" t="s">
        <v>505</v>
      </c>
    </row>
    <row r="78" spans="1:27">
      <c r="A78" s="1" t="s">
        <v>506</v>
      </c>
      <c r="B78" s="1" t="s">
        <v>507</v>
      </c>
      <c r="C78" s="2">
        <f t="shared" ca="1" si="6"/>
        <v>-1.38</v>
      </c>
      <c r="D78" s="2">
        <f t="shared" ca="1" si="7"/>
        <v>0.87129900000000005</v>
      </c>
      <c r="E78" s="2">
        <f t="shared" ca="1" si="7"/>
        <v>0.97548999999999997</v>
      </c>
      <c r="F78" s="2">
        <v>0</v>
      </c>
      <c r="G78" s="2">
        <v>0</v>
      </c>
      <c r="H78" s="2">
        <f t="shared" ca="1" si="8"/>
        <v>4.09</v>
      </c>
      <c r="I78" s="2">
        <f t="shared" ca="1" si="9"/>
        <v>0.83276399999999995</v>
      </c>
      <c r="J78" s="2">
        <f t="shared" ca="1" si="9"/>
        <v>0.35152800000000001</v>
      </c>
      <c r="K78" s="2">
        <v>0</v>
      </c>
      <c r="L78" s="2">
        <v>0</v>
      </c>
      <c r="M78" s="2">
        <f t="shared" ca="1" si="10"/>
        <v>4.01</v>
      </c>
      <c r="N78" s="2">
        <f t="shared" ca="1" si="11"/>
        <v>0.498585</v>
      </c>
      <c r="O78" s="2">
        <f t="shared" ca="1" si="11"/>
        <v>0.57901499999999995</v>
      </c>
      <c r="P78" s="2">
        <v>0</v>
      </c>
      <c r="Q78" s="2">
        <v>0</v>
      </c>
      <c r="R78" s="4" t="str">
        <f>"2"</f>
        <v>2</v>
      </c>
      <c r="S78" s="3" t="s">
        <v>508</v>
      </c>
      <c r="T78" s="3" t="s">
        <v>509</v>
      </c>
      <c r="U78" s="4" t="s">
        <v>16</v>
      </c>
      <c r="V78" s="3" t="s">
        <v>64</v>
      </c>
      <c r="W78" s="3" t="s">
        <v>155</v>
      </c>
      <c r="X78" s="3" t="s">
        <v>510</v>
      </c>
      <c r="Y78" s="3">
        <v>37.369999999999997</v>
      </c>
      <c r="Z78" s="3" t="s">
        <v>20</v>
      </c>
      <c r="AA78" s="3" t="s">
        <v>511</v>
      </c>
    </row>
    <row r="79" spans="1:27">
      <c r="A79" s="1" t="s">
        <v>512</v>
      </c>
      <c r="B79" s="1" t="s">
        <v>513</v>
      </c>
      <c r="C79" s="2">
        <f t="shared" ca="1" si="6"/>
        <v>-7.22</v>
      </c>
      <c r="D79" s="2">
        <f t="shared" ca="1" si="7"/>
        <v>0.52826899999999999</v>
      </c>
      <c r="E79" s="2">
        <f t="shared" ca="1" si="7"/>
        <v>0.93698499999999996</v>
      </c>
      <c r="F79" s="2">
        <v>0</v>
      </c>
      <c r="G79" s="2">
        <v>0</v>
      </c>
      <c r="H79" s="2">
        <f t="shared" ca="1" si="8"/>
        <v>4.12</v>
      </c>
      <c r="I79" s="2">
        <f t="shared" ca="1" si="9"/>
        <v>0.96335300000000001</v>
      </c>
      <c r="J79" s="2">
        <f t="shared" ca="1" si="9"/>
        <v>0.64714499999999997</v>
      </c>
      <c r="K79" s="2">
        <v>0</v>
      </c>
      <c r="L79" s="2">
        <v>0</v>
      </c>
      <c r="M79" s="2">
        <f t="shared" ca="1" si="10"/>
        <v>-7.74</v>
      </c>
      <c r="N79" s="2">
        <f t="shared" ca="1" si="11"/>
        <v>0.28360000000000002</v>
      </c>
      <c r="O79" s="2">
        <f t="shared" ca="1" si="11"/>
        <v>0.91705800000000004</v>
      </c>
      <c r="P79" s="2">
        <v>0</v>
      </c>
      <c r="Q79" s="2">
        <v>0</v>
      </c>
      <c r="R79" s="4" t="str">
        <f>"2"</f>
        <v>2</v>
      </c>
      <c r="S79" s="3" t="s">
        <v>514</v>
      </c>
      <c r="T79" s="3" t="s">
        <v>515</v>
      </c>
      <c r="U79" s="4" t="s">
        <v>40</v>
      </c>
      <c r="V79" s="3" t="s">
        <v>18</v>
      </c>
      <c r="W79" s="3" t="s">
        <v>65</v>
      </c>
      <c r="X79" s="3" t="s">
        <v>516</v>
      </c>
      <c r="Y79" s="3">
        <v>56.4</v>
      </c>
      <c r="Z79" s="3" t="s">
        <v>20</v>
      </c>
      <c r="AA79" s="3" t="s">
        <v>517</v>
      </c>
    </row>
    <row r="80" spans="1:27">
      <c r="A80" s="1" t="s">
        <v>518</v>
      </c>
      <c r="B80" s="1" t="s">
        <v>519</v>
      </c>
      <c r="C80" s="2">
        <f t="shared" ca="1" si="6"/>
        <v>-6.66</v>
      </c>
      <c r="D80" s="2">
        <f t="shared" ca="1" si="7"/>
        <v>7.9535999999999996E-2</v>
      </c>
      <c r="E80" s="2">
        <f t="shared" ca="1" si="7"/>
        <v>8.1976999999999994E-2</v>
      </c>
      <c r="F80" s="2">
        <v>0</v>
      </c>
      <c r="G80" s="2">
        <v>0</v>
      </c>
      <c r="H80" s="2">
        <f t="shared" ca="1" si="8"/>
        <v>-7.87</v>
      </c>
      <c r="I80" s="2">
        <f t="shared" ca="1" si="9"/>
        <v>0.72900600000000004</v>
      </c>
      <c r="J80" s="2">
        <f t="shared" ca="1" si="9"/>
        <v>0.18995899999999999</v>
      </c>
      <c r="K80" s="2">
        <v>0</v>
      </c>
      <c r="L80" s="2">
        <v>0</v>
      </c>
      <c r="M80" s="2">
        <f t="shared" ca="1" si="10"/>
        <v>1.32</v>
      </c>
      <c r="N80" s="2">
        <f t="shared" ca="1" si="11"/>
        <v>1.405E-3</v>
      </c>
      <c r="O80" s="2">
        <f t="shared" ca="1" si="11"/>
        <v>1.8612E-2</v>
      </c>
      <c r="P80" s="2">
        <v>0</v>
      </c>
      <c r="Q80" s="2">
        <v>0</v>
      </c>
      <c r="R80" s="4" t="str">
        <f>"7"</f>
        <v>7</v>
      </c>
      <c r="S80" s="3" t="s">
        <v>520</v>
      </c>
      <c r="T80" s="3" t="s">
        <v>521</v>
      </c>
      <c r="U80" s="4" t="s">
        <v>40</v>
      </c>
      <c r="V80" s="3" t="s">
        <v>108</v>
      </c>
      <c r="W80" s="3" t="s">
        <v>56</v>
      </c>
      <c r="X80" s="3" t="s">
        <v>522</v>
      </c>
      <c r="Y80" s="3">
        <v>36.67</v>
      </c>
      <c r="Z80" s="3" t="s">
        <v>20</v>
      </c>
      <c r="AA80" s="3" t="s">
        <v>523</v>
      </c>
    </row>
    <row r="81" spans="1:27">
      <c r="A81" s="1" t="s">
        <v>524</v>
      </c>
      <c r="B81" s="1" t="s">
        <v>525</v>
      </c>
      <c r="C81" s="2">
        <f t="shared" ca="1" si="6"/>
        <v>-3.33</v>
      </c>
      <c r="D81" s="2">
        <f t="shared" ca="1" si="7"/>
        <v>0.21219399999999999</v>
      </c>
      <c r="E81" s="2">
        <f t="shared" ca="1" si="7"/>
        <v>0.59988399999999997</v>
      </c>
      <c r="F81" s="2">
        <v>0</v>
      </c>
      <c r="G81" s="2">
        <v>0</v>
      </c>
      <c r="H81" s="2">
        <f t="shared" ca="1" si="8"/>
        <v>-6.32</v>
      </c>
      <c r="I81" s="2">
        <f t="shared" ca="1" si="9"/>
        <v>0.46355499999999999</v>
      </c>
      <c r="J81" s="2">
        <f t="shared" ca="1" si="9"/>
        <v>8.8112999999999997E-2</v>
      </c>
      <c r="K81" s="2">
        <v>0</v>
      </c>
      <c r="L81" s="2">
        <v>0</v>
      </c>
      <c r="M81" s="2">
        <f t="shared" ca="1" si="10"/>
        <v>6.25</v>
      </c>
      <c r="N81" s="2">
        <f t="shared" ca="1" si="11"/>
        <v>0.21243100000000001</v>
      </c>
      <c r="O81" s="2">
        <f t="shared" ca="1" si="11"/>
        <v>0.99992000000000003</v>
      </c>
      <c r="P81" s="2">
        <v>0</v>
      </c>
      <c r="Q81" s="2">
        <v>0</v>
      </c>
      <c r="R81" s="4" t="str">
        <f>"7"</f>
        <v>7</v>
      </c>
      <c r="S81" s="3" t="s">
        <v>526</v>
      </c>
      <c r="T81" s="3" t="s">
        <v>527</v>
      </c>
      <c r="U81" s="4" t="s">
        <v>40</v>
      </c>
      <c r="V81" s="3" t="s">
        <v>369</v>
      </c>
      <c r="W81" s="3" t="s">
        <v>86</v>
      </c>
      <c r="X81" s="3" t="s">
        <v>528</v>
      </c>
      <c r="Y81" s="3">
        <v>41.11</v>
      </c>
      <c r="Z81" s="3" t="s">
        <v>20</v>
      </c>
      <c r="AA81" s="3" t="s">
        <v>529</v>
      </c>
    </row>
    <row r="82" spans="1:27">
      <c r="A82" s="1" t="s">
        <v>530</v>
      </c>
      <c r="B82" s="1" t="s">
        <v>531</v>
      </c>
      <c r="C82" s="2">
        <f t="shared" ca="1" si="6"/>
        <v>0.23</v>
      </c>
      <c r="D82" s="2">
        <f t="shared" ca="1" si="7"/>
        <v>0.85862799999999995</v>
      </c>
      <c r="E82" s="2">
        <f t="shared" ca="1" si="7"/>
        <v>0.996722</v>
      </c>
      <c r="F82" s="2">
        <v>0</v>
      </c>
      <c r="G82" s="2">
        <v>0</v>
      </c>
      <c r="H82" s="2">
        <f t="shared" ca="1" si="8"/>
        <v>-3.84</v>
      </c>
      <c r="I82" s="2">
        <f t="shared" ca="1" si="9"/>
        <v>0.71134600000000003</v>
      </c>
      <c r="J82" s="2">
        <f t="shared" ca="1" si="9"/>
        <v>0.103154</v>
      </c>
      <c r="K82" s="2">
        <v>0</v>
      </c>
      <c r="L82" s="2">
        <v>0</v>
      </c>
      <c r="M82" s="2">
        <f t="shared" ca="1" si="10"/>
        <v>-5.57</v>
      </c>
      <c r="N82" s="2">
        <f t="shared" ca="1" si="11"/>
        <v>0.14694499999999999</v>
      </c>
      <c r="O82" s="2">
        <f t="shared" ca="1" si="11"/>
        <v>0.56493599999999999</v>
      </c>
      <c r="P82" s="2">
        <v>0</v>
      </c>
      <c r="Q82" s="2">
        <v>0</v>
      </c>
      <c r="R82" s="4" t="str">
        <f>"7"</f>
        <v>7</v>
      </c>
      <c r="S82" s="3" t="s">
        <v>532</v>
      </c>
      <c r="T82" s="3" t="s">
        <v>533</v>
      </c>
      <c r="U82" s="4" t="s">
        <v>40</v>
      </c>
      <c r="V82" s="3" t="s">
        <v>281</v>
      </c>
      <c r="W82" s="3" t="s">
        <v>42</v>
      </c>
      <c r="X82" s="3" t="s">
        <v>534</v>
      </c>
      <c r="Y82" s="3">
        <v>57.76</v>
      </c>
      <c r="Z82" s="3" t="s">
        <v>20</v>
      </c>
      <c r="AA82" s="3" t="s">
        <v>535</v>
      </c>
    </row>
    <row r="83" spans="1:27">
      <c r="A83" s="1" t="s">
        <v>536</v>
      </c>
      <c r="B83" s="1" t="s">
        <v>537</v>
      </c>
      <c r="C83" s="2">
        <f t="shared" ca="1" si="6"/>
        <v>-1.58</v>
      </c>
      <c r="D83" s="2">
        <f t="shared" ca="1" si="7"/>
        <v>0.15296399999999999</v>
      </c>
      <c r="E83" s="2">
        <f t="shared" ca="1" si="7"/>
        <v>0.51861699999999999</v>
      </c>
      <c r="F83" s="2">
        <v>0</v>
      </c>
      <c r="G83" s="2">
        <v>0</v>
      </c>
      <c r="H83" s="2">
        <f t="shared" ca="1" si="8"/>
        <v>-3.6</v>
      </c>
      <c r="I83" s="2">
        <f t="shared" ca="1" si="9"/>
        <v>4.1517999999999999E-2</v>
      </c>
      <c r="J83" s="2">
        <f t="shared" ca="1" si="9"/>
        <v>0.99440700000000004</v>
      </c>
      <c r="K83" s="2">
        <v>0</v>
      </c>
      <c r="L83" s="2">
        <v>0</v>
      </c>
      <c r="M83" s="2">
        <f t="shared" ca="1" si="10"/>
        <v>2.39</v>
      </c>
      <c r="N83" s="2">
        <f t="shared" ca="1" si="11"/>
        <v>0.15124000000000001</v>
      </c>
      <c r="O83" s="2">
        <f t="shared" ca="1" si="11"/>
        <v>0.13416900000000001</v>
      </c>
      <c r="P83" s="2">
        <v>0</v>
      </c>
      <c r="Q83" s="2">
        <v>0</v>
      </c>
      <c r="R83" s="4" t="str">
        <f>"16"</f>
        <v>16</v>
      </c>
      <c r="S83" s="3" t="s">
        <v>538</v>
      </c>
      <c r="T83" s="3" t="s">
        <v>539</v>
      </c>
      <c r="U83" s="4" t="s">
        <v>40</v>
      </c>
      <c r="V83" s="3" t="s">
        <v>72</v>
      </c>
      <c r="W83" s="3" t="s">
        <v>72</v>
      </c>
      <c r="X83" s="3" t="s">
        <v>540</v>
      </c>
      <c r="Y83" s="3">
        <v>64.959999999999994</v>
      </c>
      <c r="Z83" s="3" t="s">
        <v>20</v>
      </c>
      <c r="AA83" s="3" t="s">
        <v>541</v>
      </c>
    </row>
    <row r="84" spans="1:27">
      <c r="A84" s="1" t="s">
        <v>542</v>
      </c>
      <c r="B84" s="1" t="s">
        <v>543</v>
      </c>
      <c r="C84" s="2">
        <f t="shared" ca="1" si="6"/>
        <v>-3.71</v>
      </c>
      <c r="D84" s="2">
        <f t="shared" ca="1" si="7"/>
        <v>0.5282</v>
      </c>
      <c r="E84" s="2">
        <f t="shared" ca="1" si="7"/>
        <v>0.46302399999999999</v>
      </c>
      <c r="F84" s="2">
        <v>0</v>
      </c>
      <c r="G84" s="2">
        <v>0</v>
      </c>
      <c r="H84" s="2">
        <f t="shared" ca="1" si="8"/>
        <v>0.32</v>
      </c>
      <c r="I84" s="2">
        <f t="shared" ca="1" si="9"/>
        <v>0.64141899999999996</v>
      </c>
      <c r="J84" s="2">
        <f t="shared" ca="1" si="9"/>
        <v>0.682666</v>
      </c>
      <c r="K84" s="2">
        <v>0</v>
      </c>
      <c r="L84" s="2">
        <v>0</v>
      </c>
      <c r="M84" s="2">
        <f t="shared" ca="1" si="10"/>
        <v>3.04</v>
      </c>
      <c r="N84" s="2">
        <f t="shared" ca="1" si="11"/>
        <v>0.12578600000000001</v>
      </c>
      <c r="O84" s="2">
        <f t="shared" ca="1" si="11"/>
        <v>0.41662900000000003</v>
      </c>
      <c r="P84" s="2">
        <v>0</v>
      </c>
      <c r="Q84" s="2">
        <v>0</v>
      </c>
      <c r="R84" s="4" t="str">
        <f>"6"</f>
        <v>6</v>
      </c>
      <c r="S84" s="3" t="s">
        <v>544</v>
      </c>
      <c r="T84" s="3" t="s">
        <v>545</v>
      </c>
      <c r="U84" s="4" t="s">
        <v>16</v>
      </c>
      <c r="V84" s="3" t="s">
        <v>396</v>
      </c>
      <c r="W84" s="3" t="s">
        <v>17</v>
      </c>
      <c r="X84" s="3" t="s">
        <v>546</v>
      </c>
      <c r="Y84" s="3">
        <v>36.799999999999997</v>
      </c>
      <c r="Z84" s="3" t="s">
        <v>20</v>
      </c>
      <c r="AA84" s="3" t="s">
        <v>547</v>
      </c>
    </row>
    <row r="85" spans="1:27">
      <c r="A85" s="1" t="s">
        <v>548</v>
      </c>
      <c r="B85" s="1" t="s">
        <v>549</v>
      </c>
      <c r="C85" s="2">
        <f t="shared" ca="1" si="6"/>
        <v>1.83</v>
      </c>
      <c r="D85" s="2">
        <f t="shared" ca="1" si="7"/>
        <v>0.32014399999999998</v>
      </c>
      <c r="E85" s="2">
        <f t="shared" ca="1" si="7"/>
        <v>0.467754</v>
      </c>
      <c r="F85" s="2">
        <v>0</v>
      </c>
      <c r="G85" s="2">
        <v>0</v>
      </c>
      <c r="H85" s="2">
        <f t="shared" ca="1" si="8"/>
        <v>-0.32</v>
      </c>
      <c r="I85" s="2">
        <f t="shared" ca="1" si="9"/>
        <v>0.46578999999999998</v>
      </c>
      <c r="J85" s="2">
        <f t="shared" ca="1" si="9"/>
        <v>0.97103799999999996</v>
      </c>
      <c r="K85" s="2">
        <v>0</v>
      </c>
      <c r="L85" s="2">
        <v>0</v>
      </c>
      <c r="M85" s="2">
        <f t="shared" ca="1" si="10"/>
        <v>-1.19</v>
      </c>
      <c r="N85" s="2">
        <f t="shared" ca="1" si="11"/>
        <v>0.38740000000000002</v>
      </c>
      <c r="O85" s="2">
        <f t="shared" ca="1" si="11"/>
        <v>0.100992</v>
      </c>
      <c r="P85" s="2">
        <v>0</v>
      </c>
      <c r="Q85" s="2">
        <v>0</v>
      </c>
      <c r="R85" s="4" t="str">
        <f>"11"</f>
        <v>11</v>
      </c>
      <c r="S85" s="3" t="s">
        <v>550</v>
      </c>
      <c r="T85" s="3" t="s">
        <v>551</v>
      </c>
      <c r="U85" s="4" t="s">
        <v>16</v>
      </c>
      <c r="V85" s="3" t="s">
        <v>86</v>
      </c>
      <c r="W85" s="3" t="s">
        <v>370</v>
      </c>
      <c r="X85" s="3" t="s">
        <v>552</v>
      </c>
      <c r="Y85" s="3">
        <v>43.48</v>
      </c>
      <c r="Z85" s="3" t="s">
        <v>20</v>
      </c>
      <c r="AA85" s="3" t="s">
        <v>553</v>
      </c>
    </row>
    <row r="86" spans="1:27">
      <c r="A86" s="1" t="s">
        <v>554</v>
      </c>
      <c r="B86" s="1" t="s">
        <v>555</v>
      </c>
      <c r="C86" s="2">
        <f t="shared" ca="1" si="6"/>
        <v>4.87</v>
      </c>
      <c r="D86" s="2">
        <f t="shared" ca="1" si="7"/>
        <v>0.71644600000000003</v>
      </c>
      <c r="E86" s="2">
        <f t="shared" ca="1" si="7"/>
        <v>0.47887000000000002</v>
      </c>
      <c r="F86" s="2">
        <v>0</v>
      </c>
      <c r="G86" s="2">
        <v>0</v>
      </c>
      <c r="H86" s="2">
        <f t="shared" ca="1" si="8"/>
        <v>-3.16</v>
      </c>
      <c r="I86" s="2">
        <f t="shared" ca="1" si="9"/>
        <v>0.63673299999999999</v>
      </c>
      <c r="J86" s="2">
        <f t="shared" ca="1" si="9"/>
        <v>0.791076</v>
      </c>
      <c r="K86" s="2">
        <v>0</v>
      </c>
      <c r="L86" s="2">
        <v>0</v>
      </c>
      <c r="M86" s="2">
        <f t="shared" ca="1" si="10"/>
        <v>7.88</v>
      </c>
      <c r="N86" s="2">
        <f t="shared" ca="1" si="11"/>
        <v>0.119574</v>
      </c>
      <c r="O86" s="2">
        <f t="shared" ca="1" si="11"/>
        <v>0.27240700000000001</v>
      </c>
      <c r="P86" s="2">
        <v>0</v>
      </c>
      <c r="Q86" s="2">
        <v>0</v>
      </c>
      <c r="R86" s="4" t="str">
        <f>"13"</f>
        <v>13</v>
      </c>
      <c r="S86" s="3" t="s">
        <v>556</v>
      </c>
      <c r="T86" s="3" t="s">
        <v>557</v>
      </c>
      <c r="U86" s="4" t="s">
        <v>16</v>
      </c>
      <c r="V86" s="3" t="s">
        <v>558</v>
      </c>
      <c r="W86" s="3" t="s">
        <v>79</v>
      </c>
      <c r="X86" s="3" t="s">
        <v>559</v>
      </c>
      <c r="Y86" s="3">
        <v>43.97</v>
      </c>
      <c r="Z86" s="3" t="s">
        <v>20</v>
      </c>
      <c r="AA86" s="3" t="s">
        <v>560</v>
      </c>
    </row>
    <row r="87" spans="1:27">
      <c r="A87" s="1" t="s">
        <v>561</v>
      </c>
      <c r="B87" s="1" t="s">
        <v>562</v>
      </c>
      <c r="C87" s="2">
        <f t="shared" ca="1" si="6"/>
        <v>5.73</v>
      </c>
      <c r="D87" s="2">
        <f t="shared" ca="1" si="7"/>
        <v>0.97395500000000002</v>
      </c>
      <c r="E87" s="2">
        <f t="shared" ca="1" si="7"/>
        <v>0.96010300000000004</v>
      </c>
      <c r="F87" s="2">
        <v>0</v>
      </c>
      <c r="G87" s="2">
        <v>0</v>
      </c>
      <c r="H87" s="2">
        <f t="shared" ca="1" si="8"/>
        <v>5.42</v>
      </c>
      <c r="I87" s="2">
        <f t="shared" ca="1" si="9"/>
        <v>0.17254800000000001</v>
      </c>
      <c r="J87" s="2">
        <f t="shared" ca="1" si="9"/>
        <v>0.341752</v>
      </c>
      <c r="K87" s="2">
        <v>0</v>
      </c>
      <c r="L87" s="2">
        <v>0</v>
      </c>
      <c r="M87" s="2">
        <f t="shared" ca="1" si="10"/>
        <v>6.92</v>
      </c>
      <c r="N87" s="2">
        <f t="shared" ca="1" si="11"/>
        <v>0.56670299999999996</v>
      </c>
      <c r="O87" s="2">
        <f t="shared" ca="1" si="11"/>
        <v>0.86791099999999999</v>
      </c>
      <c r="P87" s="2">
        <v>0</v>
      </c>
      <c r="Q87" s="2">
        <v>0</v>
      </c>
      <c r="R87" s="4" t="str">
        <f>"13"</f>
        <v>13</v>
      </c>
      <c r="S87" s="3" t="s">
        <v>563</v>
      </c>
      <c r="T87" s="3" t="s">
        <v>564</v>
      </c>
      <c r="U87" s="4" t="s">
        <v>16</v>
      </c>
      <c r="V87" s="3" t="s">
        <v>56</v>
      </c>
      <c r="W87" s="3" t="s">
        <v>26</v>
      </c>
      <c r="X87" s="3" t="s">
        <v>565</v>
      </c>
      <c r="Y87" s="3">
        <v>38.89</v>
      </c>
      <c r="Z87" s="3" t="s">
        <v>20</v>
      </c>
      <c r="AA87" s="3" t="s">
        <v>566</v>
      </c>
    </row>
    <row r="88" spans="1:27">
      <c r="A88" s="1" t="s">
        <v>567</v>
      </c>
      <c r="B88" s="1" t="s">
        <v>568</v>
      </c>
      <c r="C88" s="2">
        <f t="shared" ca="1" si="6"/>
        <v>5.58</v>
      </c>
      <c r="D88" s="2">
        <f t="shared" ca="1" si="7"/>
        <v>0.63682499999999997</v>
      </c>
      <c r="E88" s="2">
        <f t="shared" ca="1" si="7"/>
        <v>0.43699500000000002</v>
      </c>
      <c r="F88" s="2">
        <v>0</v>
      </c>
      <c r="G88" s="2">
        <v>0</v>
      </c>
      <c r="H88" s="2">
        <f t="shared" ca="1" si="8"/>
        <v>3.36</v>
      </c>
      <c r="I88" s="2">
        <f t="shared" ca="1" si="9"/>
        <v>0.125387</v>
      </c>
      <c r="J88" s="2">
        <f t="shared" ca="1" si="9"/>
        <v>0.52315800000000001</v>
      </c>
      <c r="K88" s="2">
        <v>0</v>
      </c>
      <c r="L88" s="2">
        <v>0</v>
      </c>
      <c r="M88" s="2">
        <f t="shared" ca="1" si="10"/>
        <v>1.07</v>
      </c>
      <c r="N88" s="2">
        <f t="shared" ca="1" si="11"/>
        <v>5.5912999999999997E-2</v>
      </c>
      <c r="O88" s="2">
        <f t="shared" ca="1" si="11"/>
        <v>0.95578700000000005</v>
      </c>
      <c r="P88" s="2">
        <v>0</v>
      </c>
      <c r="Q88" s="2">
        <v>0</v>
      </c>
      <c r="R88" s="4" t="str">
        <f>"17"</f>
        <v>17</v>
      </c>
      <c r="S88" s="3" t="s">
        <v>569</v>
      </c>
      <c r="T88" s="3" t="s">
        <v>570</v>
      </c>
      <c r="U88" s="4" t="s">
        <v>40</v>
      </c>
      <c r="V88" s="3" t="s">
        <v>65</v>
      </c>
      <c r="W88" s="3" t="s">
        <v>86</v>
      </c>
      <c r="X88" s="3" t="s">
        <v>571</v>
      </c>
      <c r="Y88" s="3">
        <v>58.13</v>
      </c>
      <c r="Z88" s="3" t="s">
        <v>20</v>
      </c>
      <c r="AA88" s="3" t="s">
        <v>572</v>
      </c>
    </row>
    <row r="89" spans="1:27">
      <c r="A89" s="1" t="s">
        <v>573</v>
      </c>
      <c r="B89" s="1" t="s">
        <v>574</v>
      </c>
      <c r="C89" s="2">
        <f t="shared" ca="1" si="6"/>
        <v>-3.57</v>
      </c>
      <c r="D89" s="2">
        <f t="shared" ca="1" si="7"/>
        <v>0.90391299999999997</v>
      </c>
      <c r="E89" s="2">
        <f t="shared" ca="1" si="7"/>
        <v>0.95199699999999998</v>
      </c>
      <c r="F89" s="2">
        <v>0</v>
      </c>
      <c r="G89" s="2">
        <v>0</v>
      </c>
      <c r="H89" s="2">
        <f t="shared" ca="1" si="8"/>
        <v>3.3</v>
      </c>
      <c r="I89" s="2">
        <f t="shared" ca="1" si="9"/>
        <v>0.76870400000000005</v>
      </c>
      <c r="J89" s="2">
        <f t="shared" ca="1" si="9"/>
        <v>0.55576400000000004</v>
      </c>
      <c r="K89" s="2">
        <v>0</v>
      </c>
      <c r="L89" s="2">
        <v>0</v>
      </c>
      <c r="M89" s="2">
        <f t="shared" ca="1" si="10"/>
        <v>-6.95</v>
      </c>
      <c r="N89" s="2">
        <f t="shared" ca="1" si="11"/>
        <v>0.269621</v>
      </c>
      <c r="O89" s="2">
        <f t="shared" ca="1" si="11"/>
        <v>0.70099999999999996</v>
      </c>
      <c r="P89" s="2">
        <v>0</v>
      </c>
      <c r="Q89" s="2">
        <v>0</v>
      </c>
      <c r="R89" s="4" t="str">
        <f>"17"</f>
        <v>17</v>
      </c>
      <c r="S89" s="3" t="s">
        <v>575</v>
      </c>
      <c r="T89" s="3" t="s">
        <v>576</v>
      </c>
      <c r="U89" s="4" t="s">
        <v>40</v>
      </c>
      <c r="V89" s="3" t="s">
        <v>115</v>
      </c>
      <c r="W89" s="3" t="s">
        <v>86</v>
      </c>
      <c r="X89" s="3" t="s">
        <v>577</v>
      </c>
      <c r="Y89" s="3">
        <v>57.44</v>
      </c>
      <c r="Z89" s="3" t="s">
        <v>20</v>
      </c>
      <c r="AA89" s="3" t="s">
        <v>578</v>
      </c>
    </row>
    <row r="90" spans="1:27">
      <c r="A90" s="1" t="s">
        <v>579</v>
      </c>
      <c r="B90" s="1" t="s">
        <v>580</v>
      </c>
      <c r="C90" s="2">
        <f t="shared" ca="1" si="6"/>
        <v>5.67</v>
      </c>
      <c r="D90" s="2">
        <f t="shared" ca="1" si="7"/>
        <v>0.37446000000000002</v>
      </c>
      <c r="E90" s="2">
        <f t="shared" ca="1" si="7"/>
        <v>0.62094499999999997</v>
      </c>
      <c r="F90" s="2">
        <v>0</v>
      </c>
      <c r="G90" s="2">
        <v>0</v>
      </c>
      <c r="H90" s="2">
        <f t="shared" ca="1" si="8"/>
        <v>5.4</v>
      </c>
      <c r="I90" s="2">
        <f t="shared" ca="1" si="9"/>
        <v>0.19594900000000001</v>
      </c>
      <c r="J90" s="2">
        <f t="shared" ca="1" si="9"/>
        <v>0.80456899999999998</v>
      </c>
      <c r="K90" s="2">
        <v>0</v>
      </c>
      <c r="L90" s="2">
        <v>0</v>
      </c>
      <c r="M90" s="2">
        <f t="shared" ca="1" si="10"/>
        <v>0.3</v>
      </c>
      <c r="N90" s="2">
        <f t="shared" ca="1" si="11"/>
        <v>8.9821999999999999E-2</v>
      </c>
      <c r="O90" s="2">
        <f t="shared" ca="1" si="11"/>
        <v>0.62847699999999995</v>
      </c>
      <c r="P90" s="2">
        <v>0</v>
      </c>
      <c r="Q90" s="2">
        <v>0</v>
      </c>
      <c r="R90" s="4" t="str">
        <f>"X"</f>
        <v>X</v>
      </c>
      <c r="S90" s="3" t="s">
        <v>581</v>
      </c>
      <c r="T90" s="3" t="s">
        <v>582</v>
      </c>
      <c r="U90" s="4" t="s">
        <v>40</v>
      </c>
      <c r="V90" s="3" t="s">
        <v>64</v>
      </c>
      <c r="W90" s="3" t="s">
        <v>155</v>
      </c>
      <c r="X90" s="3" t="s">
        <v>583</v>
      </c>
      <c r="Y90" s="3">
        <v>42.13</v>
      </c>
      <c r="Z90" s="3" t="s">
        <v>20</v>
      </c>
      <c r="AA90" s="3" t="s">
        <v>584</v>
      </c>
    </row>
    <row r="91" spans="1:27">
      <c r="A91" s="1" t="s">
        <v>585</v>
      </c>
      <c r="B91" s="1" t="s">
        <v>586</v>
      </c>
      <c r="C91" s="2">
        <f t="shared" ca="1" si="6"/>
        <v>-0.02</v>
      </c>
      <c r="D91" s="2">
        <f t="shared" ca="1" si="7"/>
        <v>0.818685</v>
      </c>
      <c r="E91" s="2">
        <f t="shared" ca="1" si="7"/>
        <v>0.30422900000000003</v>
      </c>
      <c r="F91" s="2">
        <v>0</v>
      </c>
      <c r="G91" s="2">
        <v>0</v>
      </c>
      <c r="H91" s="2">
        <f t="shared" ca="1" si="8"/>
        <v>-6.62</v>
      </c>
      <c r="I91" s="2">
        <f t="shared" ca="1" si="9"/>
        <v>0.127609</v>
      </c>
      <c r="J91" s="2">
        <f t="shared" ca="1" si="9"/>
        <v>0.518347</v>
      </c>
      <c r="K91" s="2">
        <v>0</v>
      </c>
      <c r="L91" s="2">
        <v>0</v>
      </c>
      <c r="M91" s="2">
        <f t="shared" ca="1" si="10"/>
        <v>0.02</v>
      </c>
      <c r="N91" s="2">
        <f t="shared" ca="1" si="11"/>
        <v>0.144148</v>
      </c>
      <c r="O91" s="2">
        <f t="shared" ca="1" si="11"/>
        <v>0.24074400000000001</v>
      </c>
      <c r="P91" s="2">
        <v>0</v>
      </c>
      <c r="Q91" s="2">
        <v>0</v>
      </c>
      <c r="R91" s="4" t="str">
        <f>"X"</f>
        <v>X</v>
      </c>
      <c r="S91" s="3" t="s">
        <v>587</v>
      </c>
      <c r="T91" s="3" t="s">
        <v>588</v>
      </c>
      <c r="U91" s="4" t="s">
        <v>16</v>
      </c>
      <c r="V91" s="3" t="s">
        <v>155</v>
      </c>
      <c r="W91" s="3" t="s">
        <v>100</v>
      </c>
      <c r="X91" s="3" t="s">
        <v>589</v>
      </c>
      <c r="Y91" s="3">
        <v>36.590000000000003</v>
      </c>
      <c r="Z91" s="3" t="s">
        <v>20</v>
      </c>
      <c r="AA91" s="3" t="s">
        <v>590</v>
      </c>
    </row>
    <row r="92" spans="1:27">
      <c r="A92" s="1" t="s">
        <v>591</v>
      </c>
      <c r="B92" s="1" t="s">
        <v>592</v>
      </c>
      <c r="C92" s="2">
        <f t="shared" ca="1" si="6"/>
        <v>-4.6399999999999997</v>
      </c>
      <c r="D92" s="2">
        <f t="shared" ca="1" si="7"/>
        <v>0.57804699999999998</v>
      </c>
      <c r="E92" s="2">
        <f t="shared" ca="1" si="7"/>
        <v>0.71314699999999998</v>
      </c>
      <c r="F92" s="2">
        <v>0</v>
      </c>
      <c r="G92" s="2">
        <v>0</v>
      </c>
      <c r="H92" s="2">
        <f t="shared" ca="1" si="8"/>
        <v>-6.77</v>
      </c>
      <c r="I92" s="2">
        <f t="shared" ca="1" si="9"/>
        <v>0.24796299999999999</v>
      </c>
      <c r="J92" s="2">
        <f t="shared" ca="1" si="9"/>
        <v>0.53825400000000001</v>
      </c>
      <c r="K92" s="2">
        <v>0</v>
      </c>
      <c r="L92" s="2">
        <v>0</v>
      </c>
      <c r="M92" s="2">
        <f t="shared" ca="1" si="10"/>
        <v>-1.26</v>
      </c>
      <c r="N92" s="2">
        <f t="shared" ca="1" si="11"/>
        <v>0.85054700000000005</v>
      </c>
      <c r="O92" s="2">
        <f t="shared" ca="1" si="11"/>
        <v>0.93895399999999996</v>
      </c>
      <c r="P92" s="2">
        <v>0</v>
      </c>
      <c r="Q92" s="2">
        <v>0</v>
      </c>
      <c r="R92" s="4" t="str">
        <f>"16"</f>
        <v>16</v>
      </c>
      <c r="S92" s="3" t="s">
        <v>593</v>
      </c>
      <c r="T92" s="3" t="s">
        <v>594</v>
      </c>
      <c r="U92" s="4" t="s">
        <v>16</v>
      </c>
      <c r="V92" s="3" t="s">
        <v>56</v>
      </c>
      <c r="W92" s="3" t="s">
        <v>18</v>
      </c>
      <c r="X92" s="3" t="s">
        <v>595</v>
      </c>
      <c r="Y92" s="3">
        <v>45.15</v>
      </c>
      <c r="Z92" s="3" t="s">
        <v>20</v>
      </c>
      <c r="AA92" s="3" t="s">
        <v>596</v>
      </c>
    </row>
    <row r="93" spans="1:27">
      <c r="A93" s="1" t="s">
        <v>597</v>
      </c>
      <c r="B93" s="1" t="s">
        <v>598</v>
      </c>
      <c r="C93" s="2">
        <f t="shared" ca="1" si="6"/>
        <v>-4.5199999999999996</v>
      </c>
      <c r="D93" s="2">
        <f t="shared" ca="1" si="7"/>
        <v>0.67458300000000004</v>
      </c>
      <c r="E93" s="2">
        <f t="shared" ca="1" si="7"/>
        <v>0.21112500000000001</v>
      </c>
      <c r="F93" s="2">
        <v>0</v>
      </c>
      <c r="G93" s="2">
        <v>0</v>
      </c>
      <c r="H93" s="2">
        <f t="shared" ca="1" si="8"/>
        <v>-1.51</v>
      </c>
      <c r="I93" s="2">
        <f t="shared" ca="1" si="9"/>
        <v>0.21543899999999999</v>
      </c>
      <c r="J93" s="2">
        <f t="shared" ca="1" si="9"/>
        <v>0.46793699999999999</v>
      </c>
      <c r="K93" s="2">
        <v>0</v>
      </c>
      <c r="L93" s="2">
        <v>0</v>
      </c>
      <c r="M93" s="2">
        <f t="shared" ca="1" si="10"/>
        <v>-7.03</v>
      </c>
      <c r="N93" s="2">
        <f t="shared" ca="1" si="11"/>
        <v>0.111002</v>
      </c>
      <c r="O93" s="2">
        <f t="shared" ca="1" si="11"/>
        <v>0.68023</v>
      </c>
      <c r="P93" s="2">
        <v>0</v>
      </c>
      <c r="Q93" s="2">
        <v>0</v>
      </c>
      <c r="R93" s="4" t="str">
        <f>"19"</f>
        <v>19</v>
      </c>
      <c r="S93" s="3" t="s">
        <v>599</v>
      </c>
      <c r="T93" s="3" t="s">
        <v>600</v>
      </c>
      <c r="U93" s="4" t="s">
        <v>40</v>
      </c>
      <c r="V93" s="3" t="s">
        <v>57</v>
      </c>
      <c r="W93" s="3" t="s">
        <v>281</v>
      </c>
      <c r="X93" s="3" t="s">
        <v>601</v>
      </c>
      <c r="Y93" s="3">
        <v>59.64</v>
      </c>
      <c r="Z93" s="3" t="s">
        <v>20</v>
      </c>
      <c r="AA93" s="3" t="s">
        <v>602</v>
      </c>
    </row>
    <row r="94" spans="1:27">
      <c r="A94" s="1" t="s">
        <v>603</v>
      </c>
      <c r="B94" s="1" t="s">
        <v>604</v>
      </c>
      <c r="C94" s="2">
        <f t="shared" ca="1" si="6"/>
        <v>5.49</v>
      </c>
      <c r="D94" s="2">
        <f t="shared" ca="1" si="7"/>
        <v>0.85519699999999998</v>
      </c>
      <c r="E94" s="2">
        <f t="shared" ca="1" si="7"/>
        <v>0.40839599999999998</v>
      </c>
      <c r="F94" s="2">
        <v>0</v>
      </c>
      <c r="G94" s="2">
        <v>0</v>
      </c>
      <c r="H94" s="2">
        <f t="shared" ca="1" si="8"/>
        <v>3.7</v>
      </c>
      <c r="I94" s="2">
        <f t="shared" ca="1" si="9"/>
        <v>9.8551E-2</v>
      </c>
      <c r="J94" s="2">
        <f t="shared" ca="1" si="9"/>
        <v>0.57177900000000004</v>
      </c>
      <c r="K94" s="2">
        <v>0</v>
      </c>
      <c r="L94" s="2">
        <v>0</v>
      </c>
      <c r="M94" s="2">
        <f t="shared" ca="1" si="10"/>
        <v>-3.52</v>
      </c>
      <c r="N94" s="2">
        <f t="shared" ca="1" si="11"/>
        <v>0.190023</v>
      </c>
      <c r="O94" s="2">
        <f t="shared" ca="1" si="11"/>
        <v>0.30554900000000002</v>
      </c>
      <c r="P94" s="2">
        <v>0</v>
      </c>
      <c r="Q94" s="2">
        <v>0</v>
      </c>
      <c r="R94" s="4" t="str">
        <f>"17"</f>
        <v>17</v>
      </c>
      <c r="S94" s="3" t="s">
        <v>605</v>
      </c>
      <c r="T94" s="3" t="s">
        <v>606</v>
      </c>
      <c r="U94" s="4" t="s">
        <v>16</v>
      </c>
      <c r="V94" s="3" t="s">
        <v>64</v>
      </c>
      <c r="W94" s="3" t="s">
        <v>155</v>
      </c>
      <c r="X94" s="3" t="s">
        <v>607</v>
      </c>
      <c r="Y94" s="3">
        <v>59.78</v>
      </c>
      <c r="Z94" s="3" t="s">
        <v>20</v>
      </c>
      <c r="AA94" s="3" t="s">
        <v>608</v>
      </c>
    </row>
    <row r="95" spans="1:27">
      <c r="A95" s="1" t="s">
        <v>609</v>
      </c>
      <c r="B95" s="1" t="s">
        <v>610</v>
      </c>
      <c r="C95" s="2">
        <f t="shared" ca="1" si="6"/>
        <v>-1.67</v>
      </c>
      <c r="D95" s="2">
        <f t="shared" ca="1" si="7"/>
        <v>0.36396000000000001</v>
      </c>
      <c r="E95" s="2">
        <f t="shared" ca="1" si="7"/>
        <v>0.58005399999999996</v>
      </c>
      <c r="F95" s="2">
        <v>0</v>
      </c>
      <c r="G95" s="2">
        <v>0</v>
      </c>
      <c r="H95" s="2">
        <f t="shared" ca="1" si="8"/>
        <v>7.17</v>
      </c>
      <c r="I95" s="2">
        <f t="shared" ca="1" si="9"/>
        <v>0.82071000000000005</v>
      </c>
      <c r="J95" s="2">
        <f t="shared" ca="1" si="9"/>
        <v>0.10087699999999999</v>
      </c>
      <c r="K95" s="2">
        <v>0</v>
      </c>
      <c r="L95" s="2">
        <v>0</v>
      </c>
      <c r="M95" s="2">
        <f t="shared" ca="1" si="10"/>
        <v>-4.51</v>
      </c>
      <c r="N95" s="2">
        <f t="shared" ca="1" si="11"/>
        <v>0.89524700000000001</v>
      </c>
      <c r="O95" s="2">
        <f t="shared" ca="1" si="11"/>
        <v>0.121998</v>
      </c>
      <c r="P95" s="2">
        <v>0</v>
      </c>
      <c r="Q95" s="2">
        <v>0</v>
      </c>
      <c r="R95" s="4" t="str">
        <f>"17"</f>
        <v>17</v>
      </c>
      <c r="S95" s="3" t="s">
        <v>611</v>
      </c>
      <c r="T95" s="3" t="s">
        <v>612</v>
      </c>
      <c r="U95" s="4" t="s">
        <v>40</v>
      </c>
      <c r="V95" s="3" t="s">
        <v>42</v>
      </c>
      <c r="W95" s="3" t="s">
        <v>42</v>
      </c>
      <c r="X95" s="3" t="s">
        <v>613</v>
      </c>
      <c r="Y95" s="3">
        <v>49.93</v>
      </c>
      <c r="Z95" s="3" t="s">
        <v>20</v>
      </c>
      <c r="AA95" s="3" t="s">
        <v>614</v>
      </c>
    </row>
    <row r="96" spans="1:27">
      <c r="A96" s="1" t="s">
        <v>615</v>
      </c>
      <c r="B96" s="1" t="s">
        <v>616</v>
      </c>
      <c r="C96" s="2">
        <f t="shared" ca="1" si="6"/>
        <v>-7.98</v>
      </c>
      <c r="D96" s="2">
        <f t="shared" ca="1" si="7"/>
        <v>0.17947299999999999</v>
      </c>
      <c r="E96" s="2">
        <f t="shared" ca="1" si="7"/>
        <v>0.71531</v>
      </c>
      <c r="F96" s="2">
        <v>0</v>
      </c>
      <c r="G96" s="2">
        <v>0</v>
      </c>
      <c r="H96" s="2">
        <f t="shared" ca="1" si="8"/>
        <v>6.31</v>
      </c>
      <c r="I96" s="2">
        <f t="shared" ca="1" si="9"/>
        <v>0.19678599999999999</v>
      </c>
      <c r="J96" s="2">
        <f t="shared" ca="1" si="9"/>
        <v>0.41441499999999998</v>
      </c>
      <c r="K96" s="2">
        <v>0</v>
      </c>
      <c r="L96" s="2">
        <v>0</v>
      </c>
      <c r="M96" s="2">
        <f t="shared" ca="1" si="10"/>
        <v>7.51</v>
      </c>
      <c r="N96" s="2">
        <f t="shared" ca="1" si="11"/>
        <v>0.63144500000000003</v>
      </c>
      <c r="O96" s="2">
        <f t="shared" ca="1" si="11"/>
        <v>0.67461199999999999</v>
      </c>
      <c r="P96" s="2">
        <v>0</v>
      </c>
      <c r="Q96" s="2">
        <v>0</v>
      </c>
      <c r="R96" s="4" t="str">
        <f>"17"</f>
        <v>17</v>
      </c>
      <c r="S96" s="3" t="s">
        <v>617</v>
      </c>
      <c r="T96" s="3" t="s">
        <v>618</v>
      </c>
      <c r="U96" s="4" t="s">
        <v>16</v>
      </c>
      <c r="V96" s="3" t="s">
        <v>295</v>
      </c>
      <c r="W96" s="3" t="s">
        <v>26</v>
      </c>
      <c r="X96" s="3" t="s">
        <v>619</v>
      </c>
      <c r="Y96" s="3">
        <v>58.22</v>
      </c>
      <c r="Z96" s="3" t="s">
        <v>20</v>
      </c>
      <c r="AA96" s="3" t="s">
        <v>620</v>
      </c>
    </row>
    <row r="97" spans="1:27">
      <c r="A97" s="1" t="s">
        <v>621</v>
      </c>
      <c r="B97" s="1" t="s">
        <v>622</v>
      </c>
      <c r="C97" s="2">
        <f t="shared" ca="1" si="6"/>
        <v>-3.64</v>
      </c>
      <c r="D97" s="2">
        <f t="shared" ca="1" si="7"/>
        <v>0.51135600000000003</v>
      </c>
      <c r="E97" s="2">
        <f t="shared" ca="1" si="7"/>
        <v>0.83618800000000004</v>
      </c>
      <c r="F97" s="2">
        <v>0</v>
      </c>
      <c r="G97" s="2">
        <v>0</v>
      </c>
      <c r="H97" s="2">
        <f t="shared" ca="1" si="8"/>
        <v>3.91</v>
      </c>
      <c r="I97" s="2">
        <f t="shared" ca="1" si="9"/>
        <v>0.89509000000000005</v>
      </c>
      <c r="J97" s="2">
        <f t="shared" ca="1" si="9"/>
        <v>0.32969199999999999</v>
      </c>
      <c r="K97" s="2">
        <v>0</v>
      </c>
      <c r="L97" s="2">
        <v>0</v>
      </c>
      <c r="M97" s="2">
        <f t="shared" ca="1" si="10"/>
        <v>4.25</v>
      </c>
      <c r="N97" s="2">
        <f t="shared" ca="1" si="11"/>
        <v>0.35454000000000002</v>
      </c>
      <c r="O97" s="2">
        <f t="shared" ca="1" si="11"/>
        <v>0.78351499999999996</v>
      </c>
      <c r="P97" s="2">
        <v>0</v>
      </c>
      <c r="Q97" s="2">
        <v>0</v>
      </c>
      <c r="R97" s="4" t="str">
        <f>"11"</f>
        <v>11</v>
      </c>
      <c r="S97" s="3" t="s">
        <v>623</v>
      </c>
      <c r="T97" s="3" t="s">
        <v>624</v>
      </c>
      <c r="U97" s="4" t="s">
        <v>40</v>
      </c>
      <c r="V97" s="3" t="s">
        <v>42</v>
      </c>
      <c r="W97" s="3" t="s">
        <v>93</v>
      </c>
      <c r="X97" s="3" t="s">
        <v>625</v>
      </c>
      <c r="Y97" s="3">
        <v>61.26</v>
      </c>
      <c r="Z97" s="3" t="s">
        <v>20</v>
      </c>
      <c r="AA97" s="3" t="s">
        <v>626</v>
      </c>
    </row>
    <row r="98" spans="1:27">
      <c r="A98" s="1" t="s">
        <v>627</v>
      </c>
      <c r="B98" s="1" t="s">
        <v>628</v>
      </c>
      <c r="C98" s="2">
        <f t="shared" ca="1" si="6"/>
        <v>7.31</v>
      </c>
      <c r="D98" s="2">
        <f t="shared" ca="1" si="7"/>
        <v>0.57974700000000001</v>
      </c>
      <c r="E98" s="2">
        <f t="shared" ca="1" si="7"/>
        <v>0.34676899999999999</v>
      </c>
      <c r="F98" s="2">
        <v>0</v>
      </c>
      <c r="G98" s="2">
        <v>0</v>
      </c>
      <c r="H98" s="2">
        <f t="shared" ca="1" si="8"/>
        <v>3.22</v>
      </c>
      <c r="I98" s="2">
        <f t="shared" ca="1" si="9"/>
        <v>0.21981200000000001</v>
      </c>
      <c r="J98" s="2">
        <f t="shared" ca="1" si="9"/>
        <v>0.17385400000000001</v>
      </c>
      <c r="K98" s="2">
        <v>0</v>
      </c>
      <c r="L98" s="2">
        <v>0</v>
      </c>
      <c r="M98" s="2">
        <f t="shared" ca="1" si="10"/>
        <v>-6.67</v>
      </c>
      <c r="N98" s="2">
        <f t="shared" ca="1" si="11"/>
        <v>1.083E-3</v>
      </c>
      <c r="O98" s="2">
        <f t="shared" ca="1" si="11"/>
        <v>3.4510000000000001E-3</v>
      </c>
      <c r="P98" s="2">
        <v>0</v>
      </c>
      <c r="Q98" s="2">
        <v>0</v>
      </c>
      <c r="R98" s="4" t="str">
        <f>"17"</f>
        <v>17</v>
      </c>
      <c r="S98" s="3" t="s">
        <v>629</v>
      </c>
      <c r="T98" s="3" t="s">
        <v>630</v>
      </c>
      <c r="U98" s="4" t="s">
        <v>40</v>
      </c>
      <c r="V98" s="3" t="s">
        <v>370</v>
      </c>
      <c r="W98" s="3" t="s">
        <v>377</v>
      </c>
      <c r="X98" s="3" t="s">
        <v>631</v>
      </c>
      <c r="Y98" s="3">
        <v>46.25</v>
      </c>
      <c r="Z98" s="3" t="s">
        <v>20</v>
      </c>
      <c r="AA98" s="3" t="s">
        <v>632</v>
      </c>
    </row>
    <row r="99" spans="1:27">
      <c r="A99" s="1" t="s">
        <v>633</v>
      </c>
      <c r="B99" s="1" t="s">
        <v>634</v>
      </c>
      <c r="C99" s="2">
        <f t="shared" ca="1" si="6"/>
        <v>-0.42</v>
      </c>
      <c r="D99" s="2">
        <f t="shared" ca="1" si="7"/>
        <v>0.19611799999999999</v>
      </c>
      <c r="E99" s="2">
        <f t="shared" ca="1" si="7"/>
        <v>0.340868</v>
      </c>
      <c r="F99" s="2">
        <v>0</v>
      </c>
      <c r="G99" s="2">
        <v>0</v>
      </c>
      <c r="H99" s="2">
        <f t="shared" ca="1" si="8"/>
        <v>0.99</v>
      </c>
      <c r="I99" s="2">
        <f t="shared" ca="1" si="9"/>
        <v>0.15371499999999999</v>
      </c>
      <c r="J99" s="2">
        <f t="shared" ca="1" si="9"/>
        <v>0.340729</v>
      </c>
      <c r="K99" s="2">
        <v>0</v>
      </c>
      <c r="L99" s="2">
        <v>0</v>
      </c>
      <c r="M99" s="2">
        <f t="shared" ca="1" si="10"/>
        <v>6.86</v>
      </c>
      <c r="N99" s="2">
        <f t="shared" ca="1" si="11"/>
        <v>0.224046</v>
      </c>
      <c r="O99" s="2">
        <f t="shared" ca="1" si="11"/>
        <v>0.246558</v>
      </c>
      <c r="P99" s="2">
        <v>0</v>
      </c>
      <c r="Q99" s="2">
        <v>0</v>
      </c>
      <c r="R99" s="4" t="str">
        <f>"16"</f>
        <v>16</v>
      </c>
      <c r="S99" s="3" t="s">
        <v>635</v>
      </c>
      <c r="T99" s="3" t="s">
        <v>636</v>
      </c>
      <c r="U99" s="4" t="s">
        <v>40</v>
      </c>
      <c r="V99" s="3" t="s">
        <v>281</v>
      </c>
      <c r="W99" s="3" t="s">
        <v>281</v>
      </c>
      <c r="X99" s="3" t="s">
        <v>637</v>
      </c>
      <c r="Y99" s="3">
        <v>49.75</v>
      </c>
      <c r="Z99" s="3" t="s">
        <v>20</v>
      </c>
      <c r="AA99" s="3" t="s">
        <v>638</v>
      </c>
    </row>
    <row r="100" spans="1:27">
      <c r="A100" s="1" t="s">
        <v>639</v>
      </c>
      <c r="B100" s="1" t="s">
        <v>640</v>
      </c>
      <c r="C100" s="2">
        <f t="shared" ca="1" si="6"/>
        <v>5.82</v>
      </c>
      <c r="D100" s="2">
        <f t="shared" ca="1" si="7"/>
        <v>0.54134000000000004</v>
      </c>
      <c r="E100" s="2">
        <f t="shared" ca="1" si="7"/>
        <v>0.83679700000000001</v>
      </c>
      <c r="F100" s="2">
        <v>0</v>
      </c>
      <c r="G100" s="2">
        <v>0</v>
      </c>
      <c r="H100" s="2">
        <f t="shared" ca="1" si="8"/>
        <v>-0.4</v>
      </c>
      <c r="I100" s="2">
        <f t="shared" ca="1" si="9"/>
        <v>0.180927</v>
      </c>
      <c r="J100" s="2">
        <f t="shared" ca="1" si="9"/>
        <v>0.96523400000000004</v>
      </c>
      <c r="K100" s="2">
        <v>0</v>
      </c>
      <c r="L100" s="2">
        <v>0</v>
      </c>
      <c r="M100" s="2">
        <f t="shared" ca="1" si="10"/>
        <v>3.34</v>
      </c>
      <c r="N100" s="2">
        <f t="shared" ca="1" si="11"/>
        <v>0.33796900000000002</v>
      </c>
      <c r="O100" s="2">
        <f t="shared" ca="1" si="11"/>
        <v>0.27765299999999998</v>
      </c>
      <c r="P100" s="2">
        <v>0</v>
      </c>
      <c r="Q100" s="2">
        <v>0</v>
      </c>
      <c r="R100" s="4" t="str">
        <f>"17"</f>
        <v>17</v>
      </c>
      <c r="S100" s="3" t="s">
        <v>641</v>
      </c>
      <c r="T100" s="3" t="s">
        <v>642</v>
      </c>
      <c r="U100" s="4" t="s">
        <v>40</v>
      </c>
      <c r="V100" s="3" t="s">
        <v>155</v>
      </c>
      <c r="W100" s="3" t="s">
        <v>396</v>
      </c>
      <c r="X100" s="3" t="s">
        <v>643</v>
      </c>
      <c r="Y100" s="3">
        <v>61.66</v>
      </c>
      <c r="Z100" s="3" t="s">
        <v>20</v>
      </c>
      <c r="AA100" s="3" t="s">
        <v>644</v>
      </c>
    </row>
    <row r="101" spans="1:27">
      <c r="A101" s="1" t="s">
        <v>645</v>
      </c>
      <c r="B101" s="1" t="s">
        <v>646</v>
      </c>
      <c r="C101" s="2">
        <f t="shared" ca="1" si="6"/>
        <v>-5.77</v>
      </c>
      <c r="D101" s="2">
        <f t="shared" ca="1" si="7"/>
        <v>0.46884300000000001</v>
      </c>
      <c r="E101" s="2">
        <f t="shared" ca="1" si="7"/>
        <v>0.18742300000000001</v>
      </c>
      <c r="F101" s="2">
        <v>0</v>
      </c>
      <c r="G101" s="2">
        <v>0</v>
      </c>
      <c r="H101" s="2">
        <f t="shared" ca="1" si="8"/>
        <v>-5.44</v>
      </c>
      <c r="I101" s="2">
        <f t="shared" ca="1" si="9"/>
        <v>0.27913199999999999</v>
      </c>
      <c r="J101" s="2">
        <f t="shared" ca="1" si="9"/>
        <v>0.117952</v>
      </c>
      <c r="K101" s="2">
        <v>0</v>
      </c>
      <c r="L101" s="2">
        <v>0</v>
      </c>
      <c r="M101" s="2">
        <f t="shared" ca="1" si="10"/>
        <v>3.7</v>
      </c>
      <c r="N101" s="2">
        <f t="shared" ca="1" si="11"/>
        <v>0.37920399999999999</v>
      </c>
      <c r="O101" s="2">
        <f t="shared" ca="1" si="11"/>
        <v>0.39640700000000001</v>
      </c>
      <c r="P101" s="2">
        <v>0</v>
      </c>
      <c r="Q101" s="2">
        <v>0</v>
      </c>
      <c r="R101" s="4" t="str">
        <f>"16"</f>
        <v>16</v>
      </c>
      <c r="S101" s="3" t="s">
        <v>647</v>
      </c>
      <c r="T101" s="3" t="s">
        <v>648</v>
      </c>
      <c r="U101" s="4" t="s">
        <v>40</v>
      </c>
      <c r="V101" s="3" t="s">
        <v>100</v>
      </c>
      <c r="W101" s="3" t="s">
        <v>56</v>
      </c>
      <c r="X101" s="3" t="s">
        <v>649</v>
      </c>
      <c r="Y101" s="3">
        <v>64.12</v>
      </c>
      <c r="Z101" s="3" t="s">
        <v>20</v>
      </c>
      <c r="AA101" s="3" t="s">
        <v>650</v>
      </c>
    </row>
    <row r="102" spans="1:27">
      <c r="A102" s="1" t="s">
        <v>651</v>
      </c>
      <c r="B102" s="1" t="s">
        <v>652</v>
      </c>
      <c r="C102" s="2">
        <f t="shared" ca="1" si="6"/>
        <v>7.86</v>
      </c>
      <c r="D102" s="2">
        <f t="shared" ca="1" si="7"/>
        <v>0.51253400000000005</v>
      </c>
      <c r="E102" s="2">
        <f t="shared" ca="1" si="7"/>
        <v>0.33571499999999999</v>
      </c>
      <c r="F102" s="2">
        <v>0</v>
      </c>
      <c r="G102" s="2">
        <v>0</v>
      </c>
      <c r="H102" s="2">
        <f t="shared" ca="1" si="8"/>
        <v>-3.49</v>
      </c>
      <c r="I102" s="2">
        <f t="shared" ca="1" si="9"/>
        <v>0.36659999999999998</v>
      </c>
      <c r="J102" s="2">
        <f t="shared" ca="1" si="9"/>
        <v>0.74925799999999998</v>
      </c>
      <c r="K102" s="2">
        <v>0</v>
      </c>
      <c r="L102" s="2">
        <v>0</v>
      </c>
      <c r="M102" s="2">
        <f t="shared" ca="1" si="10"/>
        <v>-5.63</v>
      </c>
      <c r="N102" s="2">
        <f t="shared" ca="1" si="11"/>
        <v>0.61442699999999995</v>
      </c>
      <c r="O102" s="2">
        <f t="shared" ca="1" si="11"/>
        <v>0.22553500000000001</v>
      </c>
      <c r="P102" s="2">
        <v>0</v>
      </c>
      <c r="Q102" s="2">
        <v>0</v>
      </c>
      <c r="R102" s="4" t="str">
        <f t="shared" ref="R102:R107" si="12">"7"</f>
        <v>7</v>
      </c>
      <c r="S102" s="3" t="s">
        <v>653</v>
      </c>
      <c r="T102" s="3" t="s">
        <v>654</v>
      </c>
      <c r="U102" s="4" t="s">
        <v>40</v>
      </c>
      <c r="V102" s="3" t="s">
        <v>281</v>
      </c>
      <c r="W102" s="3" t="s">
        <v>18</v>
      </c>
      <c r="X102" s="3" t="s">
        <v>655</v>
      </c>
      <c r="Y102" s="3">
        <v>44.72</v>
      </c>
      <c r="Z102" s="3" t="s">
        <v>20</v>
      </c>
      <c r="AA102" s="3" t="s">
        <v>656</v>
      </c>
    </row>
    <row r="103" spans="1:27">
      <c r="A103" s="1" t="s">
        <v>657</v>
      </c>
      <c r="B103" s="1" t="s">
        <v>658</v>
      </c>
      <c r="C103" s="2">
        <f t="shared" ca="1" si="6"/>
        <v>-5.03</v>
      </c>
      <c r="D103" s="2">
        <f t="shared" ca="1" si="7"/>
        <v>0.39828999999999998</v>
      </c>
      <c r="E103" s="2">
        <f t="shared" ca="1" si="7"/>
        <v>0.57423800000000003</v>
      </c>
      <c r="F103" s="2">
        <v>0</v>
      </c>
      <c r="G103" s="2">
        <v>0</v>
      </c>
      <c r="H103" s="2">
        <f t="shared" ca="1" si="8"/>
        <v>-4.5</v>
      </c>
      <c r="I103" s="2">
        <f t="shared" ca="1" si="9"/>
        <v>0.53738799999999998</v>
      </c>
      <c r="J103" s="2">
        <f t="shared" ca="1" si="9"/>
        <v>0.124219</v>
      </c>
      <c r="K103" s="2">
        <v>0</v>
      </c>
      <c r="L103" s="2">
        <v>0</v>
      </c>
      <c r="M103" s="2">
        <f t="shared" ca="1" si="10"/>
        <v>1.58</v>
      </c>
      <c r="N103" s="2">
        <f t="shared" ca="1" si="11"/>
        <v>0.66498800000000002</v>
      </c>
      <c r="O103" s="2">
        <f t="shared" ca="1" si="11"/>
        <v>5.1067000000000001E-2</v>
      </c>
      <c r="P103" s="2">
        <v>0</v>
      </c>
      <c r="Q103" s="2">
        <v>0</v>
      </c>
      <c r="R103" s="4" t="str">
        <f t="shared" si="12"/>
        <v>7</v>
      </c>
      <c r="S103" s="3" t="s">
        <v>659</v>
      </c>
      <c r="T103" s="3" t="s">
        <v>660</v>
      </c>
      <c r="U103" s="4" t="s">
        <v>16</v>
      </c>
      <c r="V103" s="3" t="s">
        <v>86</v>
      </c>
      <c r="W103" s="3" t="s">
        <v>18</v>
      </c>
      <c r="X103" s="3" t="s">
        <v>661</v>
      </c>
      <c r="Y103" s="3">
        <v>51.65</v>
      </c>
      <c r="Z103" s="3" t="s">
        <v>20</v>
      </c>
      <c r="AA103" s="3" t="s">
        <v>662</v>
      </c>
    </row>
    <row r="104" spans="1:27">
      <c r="A104" s="1" t="s">
        <v>663</v>
      </c>
      <c r="B104" s="1" t="s">
        <v>664</v>
      </c>
      <c r="C104" s="2">
        <f t="shared" ca="1" si="6"/>
        <v>1.96</v>
      </c>
      <c r="D104" s="2">
        <f t="shared" ca="1" si="7"/>
        <v>0.60330799999999996</v>
      </c>
      <c r="E104" s="2">
        <f t="shared" ca="1" si="7"/>
        <v>0.55491299999999999</v>
      </c>
      <c r="F104" s="2">
        <v>0</v>
      </c>
      <c r="G104" s="2">
        <v>0</v>
      </c>
      <c r="H104" s="2">
        <f t="shared" ca="1" si="8"/>
        <v>2.36</v>
      </c>
      <c r="I104" s="2">
        <f t="shared" ca="1" si="9"/>
        <v>4.2638000000000002E-2</v>
      </c>
      <c r="J104" s="2">
        <f t="shared" ca="1" si="9"/>
        <v>6.4048999999999995E-2</v>
      </c>
      <c r="K104" s="2">
        <v>0</v>
      </c>
      <c r="L104" s="2">
        <v>0</v>
      </c>
      <c r="M104" s="2">
        <f t="shared" ca="1" si="10"/>
        <v>4.33</v>
      </c>
      <c r="N104" s="2">
        <f t="shared" ca="1" si="11"/>
        <v>0.75938899999999998</v>
      </c>
      <c r="O104" s="2">
        <f t="shared" ca="1" si="11"/>
        <v>0.262901</v>
      </c>
      <c r="P104" s="2">
        <v>0</v>
      </c>
      <c r="Q104" s="2">
        <v>0</v>
      </c>
      <c r="R104" s="4" t="str">
        <f t="shared" si="12"/>
        <v>7</v>
      </c>
      <c r="S104" s="3" t="s">
        <v>665</v>
      </c>
      <c r="T104" s="3" t="s">
        <v>666</v>
      </c>
      <c r="U104" s="4" t="s">
        <v>16</v>
      </c>
      <c r="V104" s="3" t="s">
        <v>49</v>
      </c>
      <c r="W104" s="3" t="s">
        <v>57</v>
      </c>
      <c r="X104" s="3" t="s">
        <v>667</v>
      </c>
      <c r="Y104" s="3">
        <v>38.71</v>
      </c>
      <c r="Z104" s="3" t="s">
        <v>20</v>
      </c>
      <c r="AA104" s="3" t="s">
        <v>668</v>
      </c>
    </row>
    <row r="105" spans="1:27">
      <c r="A105" s="1" t="s">
        <v>669</v>
      </c>
      <c r="B105" s="1" t="s">
        <v>670</v>
      </c>
      <c r="C105" s="2">
        <f t="shared" ca="1" si="6"/>
        <v>7.56</v>
      </c>
      <c r="D105" s="2">
        <f t="shared" ca="1" si="7"/>
        <v>0.97790900000000003</v>
      </c>
      <c r="E105" s="2">
        <f t="shared" ca="1" si="7"/>
        <v>0.36534</v>
      </c>
      <c r="F105" s="2">
        <v>0</v>
      </c>
      <c r="G105" s="2">
        <v>0</v>
      </c>
      <c r="H105" s="2">
        <f t="shared" ca="1" si="8"/>
        <v>6.02</v>
      </c>
      <c r="I105" s="2">
        <f t="shared" ca="1" si="9"/>
        <v>0.90044599999999997</v>
      </c>
      <c r="J105" s="2">
        <f t="shared" ca="1" si="9"/>
        <v>0.60089499999999996</v>
      </c>
      <c r="K105" s="2">
        <v>0</v>
      </c>
      <c r="L105" s="2">
        <v>0</v>
      </c>
      <c r="M105" s="2">
        <f t="shared" ca="1" si="10"/>
        <v>3.25</v>
      </c>
      <c r="N105" s="2">
        <f t="shared" ca="1" si="11"/>
        <v>0.346891</v>
      </c>
      <c r="O105" s="2">
        <f t="shared" ca="1" si="11"/>
        <v>0.78258899999999998</v>
      </c>
      <c r="P105" s="2">
        <v>0</v>
      </c>
      <c r="Q105" s="2">
        <v>0</v>
      </c>
      <c r="R105" s="4" t="str">
        <f t="shared" si="12"/>
        <v>7</v>
      </c>
      <c r="S105" s="3" t="s">
        <v>671</v>
      </c>
      <c r="T105" s="3" t="s">
        <v>672</v>
      </c>
      <c r="U105" s="4" t="s">
        <v>16</v>
      </c>
      <c r="V105" s="3" t="s">
        <v>115</v>
      </c>
      <c r="W105" s="3" t="s">
        <v>175</v>
      </c>
      <c r="X105" s="3" t="s">
        <v>673</v>
      </c>
      <c r="Y105" s="3">
        <v>38.79</v>
      </c>
      <c r="Z105" s="3" t="s">
        <v>20</v>
      </c>
      <c r="AA105" s="3" t="s">
        <v>674</v>
      </c>
    </row>
    <row r="106" spans="1:27">
      <c r="A106" s="1" t="s">
        <v>675</v>
      </c>
      <c r="B106" s="1" t="s">
        <v>676</v>
      </c>
      <c r="C106" s="2">
        <f t="shared" ca="1" si="6"/>
        <v>-4.45</v>
      </c>
      <c r="D106" s="2">
        <f t="shared" ca="1" si="7"/>
        <v>0.66737500000000005</v>
      </c>
      <c r="E106" s="2">
        <f t="shared" ca="1" si="7"/>
        <v>0.77404200000000001</v>
      </c>
      <c r="F106" s="2">
        <v>0</v>
      </c>
      <c r="G106" s="2">
        <v>0</v>
      </c>
      <c r="H106" s="2">
        <f t="shared" ca="1" si="8"/>
        <v>-0.61</v>
      </c>
      <c r="I106" s="2">
        <f t="shared" ca="1" si="9"/>
        <v>0.99107400000000001</v>
      </c>
      <c r="J106" s="2">
        <f t="shared" ca="1" si="9"/>
        <v>0.18781999999999999</v>
      </c>
      <c r="K106" s="2">
        <v>0</v>
      </c>
      <c r="L106" s="2">
        <v>0</v>
      </c>
      <c r="M106" s="2">
        <f t="shared" ca="1" si="10"/>
        <v>-6.74</v>
      </c>
      <c r="N106" s="2">
        <f t="shared" ca="1" si="11"/>
        <v>0.26925199999999999</v>
      </c>
      <c r="O106" s="2">
        <f t="shared" ca="1" si="11"/>
        <v>0.49649799999999999</v>
      </c>
      <c r="P106" s="2">
        <v>0</v>
      </c>
      <c r="Q106" s="2">
        <v>0</v>
      </c>
      <c r="R106" s="4" t="str">
        <f t="shared" si="12"/>
        <v>7</v>
      </c>
      <c r="S106" s="3" t="s">
        <v>677</v>
      </c>
      <c r="T106" s="3" t="s">
        <v>678</v>
      </c>
      <c r="U106" s="4" t="s">
        <v>40</v>
      </c>
      <c r="V106" s="3" t="s">
        <v>108</v>
      </c>
      <c r="W106" s="3" t="s">
        <v>155</v>
      </c>
      <c r="X106" s="3" t="s">
        <v>679</v>
      </c>
      <c r="Y106" s="3">
        <v>41.01</v>
      </c>
      <c r="Z106" s="3" t="s">
        <v>20</v>
      </c>
      <c r="AA106" s="3" t="s">
        <v>680</v>
      </c>
    </row>
    <row r="107" spans="1:27">
      <c r="A107" s="1" t="s">
        <v>681</v>
      </c>
      <c r="B107" s="1" t="s">
        <v>682</v>
      </c>
      <c r="C107" s="2">
        <f t="shared" ca="1" si="6"/>
        <v>-7.15</v>
      </c>
      <c r="D107" s="2">
        <f t="shared" ca="1" si="7"/>
        <v>0.530142</v>
      </c>
      <c r="E107" s="2">
        <f t="shared" ca="1" si="7"/>
        <v>0.67852299999999999</v>
      </c>
      <c r="F107" s="2">
        <v>0</v>
      </c>
      <c r="G107" s="2">
        <v>0</v>
      </c>
      <c r="H107" s="2">
        <f t="shared" ca="1" si="8"/>
        <v>1.47</v>
      </c>
      <c r="I107" s="2">
        <f t="shared" ca="1" si="9"/>
        <v>0.89177600000000001</v>
      </c>
      <c r="J107" s="2">
        <f t="shared" ca="1" si="9"/>
        <v>0.106521</v>
      </c>
      <c r="K107" s="2">
        <v>0</v>
      </c>
      <c r="L107" s="2">
        <v>0</v>
      </c>
      <c r="M107" s="2">
        <f t="shared" ca="1" si="10"/>
        <v>-1.85</v>
      </c>
      <c r="N107" s="2">
        <f t="shared" ca="1" si="11"/>
        <v>0.896374</v>
      </c>
      <c r="O107" s="2">
        <f t="shared" ca="1" si="11"/>
        <v>0.53011299999999995</v>
      </c>
      <c r="P107" s="2">
        <v>0</v>
      </c>
      <c r="Q107" s="2">
        <v>0</v>
      </c>
      <c r="R107" s="4" t="str">
        <f t="shared" si="12"/>
        <v>7</v>
      </c>
      <c r="S107" s="3" t="s">
        <v>683</v>
      </c>
      <c r="T107" s="3" t="s">
        <v>684</v>
      </c>
      <c r="U107" s="4" t="s">
        <v>40</v>
      </c>
      <c r="V107" s="3" t="s">
        <v>49</v>
      </c>
      <c r="W107" s="3" t="s">
        <v>79</v>
      </c>
      <c r="X107" s="3" t="s">
        <v>685</v>
      </c>
      <c r="Y107" s="3">
        <v>35.54</v>
      </c>
      <c r="Z107" s="3" t="s">
        <v>20</v>
      </c>
      <c r="AA107" s="3" t="s">
        <v>686</v>
      </c>
    </row>
    <row r="108" spans="1:27">
      <c r="A108" s="1" t="s">
        <v>687</v>
      </c>
      <c r="B108" s="1" t="s">
        <v>688</v>
      </c>
      <c r="C108" s="2">
        <f t="shared" ca="1" si="6"/>
        <v>-5.64</v>
      </c>
      <c r="D108" s="2">
        <f t="shared" ca="1" si="7"/>
        <v>5.6205999999999999E-2</v>
      </c>
      <c r="E108" s="2">
        <f t="shared" ca="1" si="7"/>
        <v>0.84559200000000001</v>
      </c>
      <c r="F108" s="2">
        <v>0</v>
      </c>
      <c r="G108" s="2">
        <v>0</v>
      </c>
      <c r="H108" s="2">
        <f t="shared" ca="1" si="8"/>
        <v>-6.18</v>
      </c>
      <c r="I108" s="2">
        <f t="shared" ca="1" si="9"/>
        <v>0.94593499999999997</v>
      </c>
      <c r="J108" s="2">
        <f t="shared" ca="1" si="9"/>
        <v>8.7898000000000004E-2</v>
      </c>
      <c r="K108" s="2">
        <v>0</v>
      </c>
      <c r="L108" s="2">
        <v>0</v>
      </c>
      <c r="M108" s="2">
        <f t="shared" ca="1" si="10"/>
        <v>4.5</v>
      </c>
      <c r="N108" s="2">
        <f t="shared" ca="1" si="11"/>
        <v>0.42583700000000002</v>
      </c>
      <c r="O108" s="2">
        <f t="shared" ca="1" si="11"/>
        <v>0.40976600000000002</v>
      </c>
      <c r="P108" s="2">
        <v>0</v>
      </c>
      <c r="Q108" s="2">
        <v>0</v>
      </c>
      <c r="R108" s="4" t="str">
        <f>"2"</f>
        <v>2</v>
      </c>
      <c r="S108" s="3" t="s">
        <v>689</v>
      </c>
      <c r="T108" s="3" t="s">
        <v>690</v>
      </c>
      <c r="U108" s="4" t="s">
        <v>40</v>
      </c>
      <c r="V108" s="3" t="s">
        <v>691</v>
      </c>
      <c r="W108" s="3" t="s">
        <v>175</v>
      </c>
      <c r="X108" s="3" t="s">
        <v>692</v>
      </c>
      <c r="Y108" s="3">
        <v>47.98</v>
      </c>
      <c r="Z108" s="3" t="s">
        <v>20</v>
      </c>
      <c r="AA108" s="3" t="s">
        <v>693</v>
      </c>
    </row>
    <row r="109" spans="1:27">
      <c r="A109" s="1" t="s">
        <v>694</v>
      </c>
      <c r="B109" s="1" t="s">
        <v>695</v>
      </c>
      <c r="C109" s="2">
        <f t="shared" ca="1" si="6"/>
        <v>-6.46</v>
      </c>
      <c r="D109" s="2">
        <f t="shared" ca="1" si="7"/>
        <v>0.23919299999999999</v>
      </c>
      <c r="E109" s="2">
        <f t="shared" ca="1" si="7"/>
        <v>0.85658199999999995</v>
      </c>
      <c r="F109" s="2">
        <v>0</v>
      </c>
      <c r="G109" s="2">
        <v>0</v>
      </c>
      <c r="H109" s="2">
        <f t="shared" ca="1" si="8"/>
        <v>7.69</v>
      </c>
      <c r="I109" s="2">
        <f t="shared" ca="1" si="9"/>
        <v>0.47423300000000002</v>
      </c>
      <c r="J109" s="2">
        <f t="shared" ca="1" si="9"/>
        <v>0.62060099999999996</v>
      </c>
      <c r="K109" s="2">
        <v>0</v>
      </c>
      <c r="L109" s="2">
        <v>0</v>
      </c>
      <c r="M109" s="2">
        <f t="shared" ca="1" si="10"/>
        <v>-2.86</v>
      </c>
      <c r="N109" s="2">
        <f t="shared" ca="1" si="11"/>
        <v>4.8061E-2</v>
      </c>
      <c r="O109" s="2">
        <f t="shared" ca="1" si="11"/>
        <v>0.81407099999999999</v>
      </c>
      <c r="P109" s="2">
        <v>0</v>
      </c>
      <c r="Q109" s="2">
        <v>0</v>
      </c>
      <c r="R109" s="4" t="str">
        <f>"7"</f>
        <v>7</v>
      </c>
      <c r="S109" s="3" t="s">
        <v>696</v>
      </c>
      <c r="T109" s="3" t="s">
        <v>697</v>
      </c>
      <c r="U109" s="4" t="s">
        <v>16</v>
      </c>
      <c r="V109" s="3" t="s">
        <v>18</v>
      </c>
      <c r="W109" s="3" t="s">
        <v>281</v>
      </c>
      <c r="X109" s="3" t="s">
        <v>698</v>
      </c>
      <c r="Y109" s="3">
        <v>41.58</v>
      </c>
      <c r="Z109" s="3" t="s">
        <v>20</v>
      </c>
      <c r="AA109" s="3" t="s">
        <v>699</v>
      </c>
    </row>
    <row r="110" spans="1:27">
      <c r="A110" s="1" t="s">
        <v>700</v>
      </c>
      <c r="B110" s="1" t="s">
        <v>701</v>
      </c>
      <c r="C110" s="2">
        <f t="shared" ca="1" si="6"/>
        <v>-2.34</v>
      </c>
      <c r="D110" s="2">
        <f t="shared" ca="1" si="7"/>
        <v>0.76857500000000001</v>
      </c>
      <c r="E110" s="2">
        <f t="shared" ca="1" si="7"/>
        <v>0.209559</v>
      </c>
      <c r="F110" s="2">
        <v>0</v>
      </c>
      <c r="G110" s="2">
        <v>0</v>
      </c>
      <c r="H110" s="2">
        <f t="shared" ca="1" si="8"/>
        <v>-1.23</v>
      </c>
      <c r="I110" s="2">
        <f t="shared" ca="1" si="9"/>
        <v>0.246529</v>
      </c>
      <c r="J110" s="2">
        <f t="shared" ca="1" si="9"/>
        <v>0.64130299999999996</v>
      </c>
      <c r="K110" s="2">
        <v>0</v>
      </c>
      <c r="L110" s="2">
        <v>0</v>
      </c>
      <c r="M110" s="2">
        <f t="shared" ca="1" si="10"/>
        <v>0.86</v>
      </c>
      <c r="N110" s="2">
        <f t="shared" ca="1" si="11"/>
        <v>0.995923</v>
      </c>
      <c r="O110" s="2">
        <f t="shared" ca="1" si="11"/>
        <v>0.86242099999999999</v>
      </c>
      <c r="P110" s="2">
        <v>0</v>
      </c>
      <c r="Q110" s="2">
        <v>0</v>
      </c>
      <c r="R110" s="4" t="str">
        <f>"7"</f>
        <v>7</v>
      </c>
      <c r="S110" s="3" t="s">
        <v>702</v>
      </c>
      <c r="T110" s="3" t="s">
        <v>703</v>
      </c>
      <c r="U110" s="4" t="s">
        <v>40</v>
      </c>
      <c r="V110" s="3" t="s">
        <v>79</v>
      </c>
      <c r="W110" s="3" t="s">
        <v>281</v>
      </c>
      <c r="X110" s="3" t="s">
        <v>704</v>
      </c>
      <c r="Y110" s="3">
        <v>38.799999999999997</v>
      </c>
      <c r="Z110" s="3" t="s">
        <v>20</v>
      </c>
      <c r="AA110" s="3" t="s">
        <v>705</v>
      </c>
    </row>
    <row r="111" spans="1:27">
      <c r="A111" s="1" t="s">
        <v>706</v>
      </c>
      <c r="B111" s="1" t="s">
        <v>707</v>
      </c>
      <c r="C111" s="2">
        <f t="shared" ca="1" si="6"/>
        <v>-3.55</v>
      </c>
      <c r="D111" s="2">
        <f t="shared" ca="1" si="7"/>
        <v>0.63430299999999995</v>
      </c>
      <c r="E111" s="2">
        <f t="shared" ca="1" si="7"/>
        <v>0.133494</v>
      </c>
      <c r="F111" s="2">
        <v>0</v>
      </c>
      <c r="G111" s="2">
        <v>0</v>
      </c>
      <c r="H111" s="2">
        <f t="shared" ca="1" si="8"/>
        <v>4.18</v>
      </c>
      <c r="I111" s="2">
        <f t="shared" ca="1" si="9"/>
        <v>0.52342599999999995</v>
      </c>
      <c r="J111" s="2">
        <f t="shared" ca="1" si="9"/>
        <v>7.0276000000000005E-2</v>
      </c>
      <c r="K111" s="2">
        <v>0</v>
      </c>
      <c r="L111" s="2">
        <v>0</v>
      </c>
      <c r="M111" s="2">
        <f t="shared" ca="1" si="10"/>
        <v>0.92</v>
      </c>
      <c r="N111" s="2">
        <f t="shared" ca="1" si="11"/>
        <v>0.42268099999999997</v>
      </c>
      <c r="O111" s="2">
        <f t="shared" ca="1" si="11"/>
        <v>0.95030999999999999</v>
      </c>
      <c r="P111" s="2">
        <v>0</v>
      </c>
      <c r="Q111" s="2">
        <v>0</v>
      </c>
      <c r="R111" s="4" t="str">
        <f>"19"</f>
        <v>19</v>
      </c>
      <c r="S111" s="3" t="s">
        <v>708</v>
      </c>
      <c r="T111" s="3" t="s">
        <v>709</v>
      </c>
      <c r="U111" s="4" t="s">
        <v>16</v>
      </c>
      <c r="V111" s="3" t="s">
        <v>100</v>
      </c>
      <c r="W111" s="3" t="s">
        <v>100</v>
      </c>
      <c r="X111" s="3" t="s">
        <v>58</v>
      </c>
      <c r="Y111" s="3">
        <v>62.51</v>
      </c>
      <c r="Z111" s="3" t="s">
        <v>20</v>
      </c>
      <c r="AA111" s="3" t="s">
        <v>710</v>
      </c>
    </row>
    <row r="112" spans="1:27">
      <c r="A112" s="1" t="s">
        <v>711</v>
      </c>
      <c r="B112" s="1" t="s">
        <v>712</v>
      </c>
      <c r="C112" s="2">
        <f t="shared" ca="1" si="6"/>
        <v>4.1399999999999997</v>
      </c>
      <c r="D112" s="2">
        <f t="shared" ca="1" si="7"/>
        <v>0.69130999999999998</v>
      </c>
      <c r="E112" s="2">
        <f t="shared" ca="1" si="7"/>
        <v>5.5538999999999998E-2</v>
      </c>
      <c r="F112" s="2">
        <v>0</v>
      </c>
      <c r="G112" s="2">
        <v>0</v>
      </c>
      <c r="H112" s="2">
        <f t="shared" ca="1" si="8"/>
        <v>-5.29</v>
      </c>
      <c r="I112" s="2">
        <f t="shared" ca="1" si="9"/>
        <v>6.8905999999999995E-2</v>
      </c>
      <c r="J112" s="2">
        <f t="shared" ca="1" si="9"/>
        <v>0.26593800000000001</v>
      </c>
      <c r="K112" s="2">
        <v>0</v>
      </c>
      <c r="L112" s="2">
        <v>0</v>
      </c>
      <c r="M112" s="2">
        <f t="shared" ca="1" si="10"/>
        <v>3.91</v>
      </c>
      <c r="N112" s="2">
        <f t="shared" ca="1" si="11"/>
        <v>0.85147799999999996</v>
      </c>
      <c r="O112" s="2">
        <f t="shared" ca="1" si="11"/>
        <v>0.50938399999999995</v>
      </c>
      <c r="P112" s="2">
        <v>0</v>
      </c>
      <c r="Q112" s="2">
        <v>0</v>
      </c>
      <c r="R112" s="4" t="str">
        <f>"7"</f>
        <v>7</v>
      </c>
      <c r="S112" s="3" t="s">
        <v>713</v>
      </c>
      <c r="T112" s="3" t="s">
        <v>714</v>
      </c>
      <c r="U112" s="4" t="s">
        <v>40</v>
      </c>
      <c r="V112" s="3" t="s">
        <v>134</v>
      </c>
      <c r="W112" s="3" t="s">
        <v>295</v>
      </c>
      <c r="X112" s="3" t="s">
        <v>715</v>
      </c>
      <c r="Y112" s="3">
        <v>40.51</v>
      </c>
      <c r="Z112" s="3" t="s">
        <v>20</v>
      </c>
      <c r="AA112" s="3" t="s">
        <v>716</v>
      </c>
    </row>
    <row r="113" spans="1:27">
      <c r="A113" s="1" t="s">
        <v>717</v>
      </c>
      <c r="B113" s="1" t="s">
        <v>718</v>
      </c>
      <c r="C113" s="2">
        <f t="shared" ca="1" si="6"/>
        <v>4.76</v>
      </c>
      <c r="D113" s="2">
        <f t="shared" ca="1" si="7"/>
        <v>0.68656700000000004</v>
      </c>
      <c r="E113" s="2">
        <f t="shared" ca="1" si="7"/>
        <v>0.35642099999999999</v>
      </c>
      <c r="F113" s="2">
        <v>0</v>
      </c>
      <c r="G113" s="2">
        <v>0</v>
      </c>
      <c r="H113" s="2">
        <f t="shared" ca="1" si="8"/>
        <v>1.41</v>
      </c>
      <c r="I113" s="2">
        <f t="shared" ca="1" si="9"/>
        <v>0.32088499999999998</v>
      </c>
      <c r="J113" s="2">
        <f t="shared" ca="1" si="9"/>
        <v>0.89277099999999998</v>
      </c>
      <c r="K113" s="2">
        <v>0</v>
      </c>
      <c r="L113" s="2">
        <v>0</v>
      </c>
      <c r="M113" s="2">
        <f t="shared" ca="1" si="10"/>
        <v>2.04</v>
      </c>
      <c r="N113" s="2">
        <f t="shared" ca="1" si="11"/>
        <v>6.3805000000000001E-2</v>
      </c>
      <c r="O113" s="2">
        <f t="shared" ca="1" si="11"/>
        <v>0.64244000000000001</v>
      </c>
      <c r="P113" s="2">
        <v>0</v>
      </c>
      <c r="Q113" s="2">
        <v>0</v>
      </c>
      <c r="R113" s="4" t="str">
        <f>"17"</f>
        <v>17</v>
      </c>
      <c r="S113" s="3" t="s">
        <v>719</v>
      </c>
      <c r="T113" s="3" t="s">
        <v>720</v>
      </c>
      <c r="U113" s="4" t="s">
        <v>40</v>
      </c>
      <c r="V113" s="3" t="s">
        <v>56</v>
      </c>
      <c r="W113" s="3" t="s">
        <v>100</v>
      </c>
      <c r="X113" s="3" t="s">
        <v>721</v>
      </c>
      <c r="Y113" s="3">
        <v>49.34</v>
      </c>
      <c r="Z113" s="3" t="s">
        <v>20</v>
      </c>
      <c r="AA113" s="3" t="s">
        <v>722</v>
      </c>
    </row>
    <row r="114" spans="1:27">
      <c r="A114" s="1" t="s">
        <v>723</v>
      </c>
      <c r="B114" s="1" t="s">
        <v>724</v>
      </c>
      <c r="C114" s="2">
        <f t="shared" ca="1" si="6"/>
        <v>-6.63</v>
      </c>
      <c r="D114" s="2">
        <f t="shared" ca="1" si="7"/>
        <v>9.7999999999999997E-4</v>
      </c>
      <c r="E114" s="2">
        <f t="shared" ca="1" si="7"/>
        <v>0.47878399999999999</v>
      </c>
      <c r="F114" s="2">
        <v>0</v>
      </c>
      <c r="G114" s="2">
        <v>0</v>
      </c>
      <c r="H114" s="2">
        <f t="shared" ca="1" si="8"/>
        <v>-5.39</v>
      </c>
      <c r="I114" s="2">
        <f t="shared" ca="1" si="9"/>
        <v>0.402395</v>
      </c>
      <c r="J114" s="2">
        <f t="shared" ca="1" si="9"/>
        <v>0.43527399999999999</v>
      </c>
      <c r="K114" s="2">
        <v>0</v>
      </c>
      <c r="L114" s="2">
        <v>0</v>
      </c>
      <c r="M114" s="2">
        <f t="shared" ca="1" si="10"/>
        <v>-4.5199999999999996</v>
      </c>
      <c r="N114" s="2">
        <f t="shared" ca="1" si="11"/>
        <v>0.92081800000000003</v>
      </c>
      <c r="O114" s="2">
        <f t="shared" ca="1" si="11"/>
        <v>0.26166400000000001</v>
      </c>
      <c r="P114" s="2">
        <v>0</v>
      </c>
      <c r="Q114" s="2">
        <v>0</v>
      </c>
      <c r="R114" s="4" t="str">
        <f>"7"</f>
        <v>7</v>
      </c>
      <c r="S114" s="3" t="s">
        <v>725</v>
      </c>
      <c r="T114" s="3" t="s">
        <v>726</v>
      </c>
      <c r="U114" s="4" t="s">
        <v>40</v>
      </c>
      <c r="V114" s="3" t="s">
        <v>727</v>
      </c>
      <c r="W114" s="3" t="s">
        <v>56</v>
      </c>
      <c r="X114" s="3" t="s">
        <v>728</v>
      </c>
      <c r="Y114" s="3">
        <v>58.17</v>
      </c>
      <c r="Z114" s="3" t="s">
        <v>20</v>
      </c>
      <c r="AA114" s="3" t="s">
        <v>729</v>
      </c>
    </row>
    <row r="115" spans="1:27">
      <c r="A115" s="1" t="s">
        <v>730</v>
      </c>
      <c r="B115" s="1" t="s">
        <v>731</v>
      </c>
      <c r="C115" s="2">
        <f t="shared" ca="1" si="6"/>
        <v>-6.4</v>
      </c>
      <c r="D115" s="2">
        <f t="shared" ca="1" si="7"/>
        <v>0.56829300000000005</v>
      </c>
      <c r="E115" s="2">
        <f t="shared" ca="1" si="7"/>
        <v>0.23411999999999999</v>
      </c>
      <c r="F115" s="2">
        <v>0</v>
      </c>
      <c r="G115" s="2">
        <v>0</v>
      </c>
      <c r="H115" s="2">
        <f t="shared" ca="1" si="8"/>
        <v>-5.95</v>
      </c>
      <c r="I115" s="2">
        <f t="shared" ca="1" si="9"/>
        <v>3.2517999999999998E-2</v>
      </c>
      <c r="J115" s="2">
        <f t="shared" ca="1" si="9"/>
        <v>0.33312000000000003</v>
      </c>
      <c r="K115" s="2">
        <v>0</v>
      </c>
      <c r="L115" s="2">
        <v>0</v>
      </c>
      <c r="M115" s="2">
        <f t="shared" ca="1" si="10"/>
        <v>-7.52</v>
      </c>
      <c r="N115" s="2">
        <f t="shared" ca="1" si="11"/>
        <v>0.18474399999999999</v>
      </c>
      <c r="O115" s="2">
        <f t="shared" ca="1" si="11"/>
        <v>0.180865</v>
      </c>
      <c r="P115" s="2">
        <v>0</v>
      </c>
      <c r="Q115" s="2">
        <v>0</v>
      </c>
      <c r="R115" s="4" t="str">
        <f>"19"</f>
        <v>19</v>
      </c>
      <c r="S115" s="3" t="s">
        <v>732</v>
      </c>
      <c r="T115" s="3" t="s">
        <v>733</v>
      </c>
      <c r="U115" s="4" t="s">
        <v>16</v>
      </c>
      <c r="V115" s="3" t="s">
        <v>155</v>
      </c>
      <c r="W115" s="3" t="s">
        <v>281</v>
      </c>
      <c r="X115" s="3" t="s">
        <v>734</v>
      </c>
      <c r="Y115" s="3">
        <v>56.3</v>
      </c>
      <c r="Z115" s="3" t="s">
        <v>20</v>
      </c>
      <c r="AA115" s="3" t="s">
        <v>735</v>
      </c>
    </row>
    <row r="116" spans="1:27">
      <c r="A116" s="1" t="s">
        <v>736</v>
      </c>
      <c r="B116" s="1" t="s">
        <v>737</v>
      </c>
      <c r="C116" s="2">
        <f t="shared" ca="1" si="6"/>
        <v>1.08</v>
      </c>
      <c r="D116" s="2">
        <f t="shared" ca="1" si="7"/>
        <v>0.64321099999999998</v>
      </c>
      <c r="E116" s="2">
        <f t="shared" ca="1" si="7"/>
        <v>0.75226199999999999</v>
      </c>
      <c r="F116" s="2">
        <v>0</v>
      </c>
      <c r="G116" s="2">
        <v>0</v>
      </c>
      <c r="H116" s="2">
        <f t="shared" ca="1" si="8"/>
        <v>4.0999999999999996</v>
      </c>
      <c r="I116" s="2">
        <f t="shared" ca="1" si="9"/>
        <v>0.30116199999999999</v>
      </c>
      <c r="J116" s="2">
        <f t="shared" ca="1" si="9"/>
        <v>3.1932000000000002E-2</v>
      </c>
      <c r="K116" s="2">
        <v>0</v>
      </c>
      <c r="L116" s="2">
        <v>0</v>
      </c>
      <c r="M116" s="2">
        <f t="shared" ca="1" si="10"/>
        <v>-6.28</v>
      </c>
      <c r="N116" s="2">
        <f t="shared" ca="1" si="11"/>
        <v>0.50920100000000001</v>
      </c>
      <c r="O116" s="2">
        <f t="shared" ca="1" si="11"/>
        <v>0.92535900000000004</v>
      </c>
      <c r="P116" s="2">
        <v>0</v>
      </c>
      <c r="Q116" s="2">
        <v>0</v>
      </c>
      <c r="R116" s="4" t="str">
        <f>"7"</f>
        <v>7</v>
      </c>
      <c r="S116" s="3" t="s">
        <v>738</v>
      </c>
      <c r="T116" s="3" t="s">
        <v>739</v>
      </c>
      <c r="U116" s="4" t="s">
        <v>16</v>
      </c>
      <c r="V116" s="3" t="s">
        <v>174</v>
      </c>
      <c r="W116" s="3" t="s">
        <v>93</v>
      </c>
      <c r="X116" s="3" t="s">
        <v>740</v>
      </c>
      <c r="Y116" s="3">
        <v>40.03</v>
      </c>
      <c r="Z116" s="3" t="s">
        <v>20</v>
      </c>
      <c r="AA116" s="3" t="s">
        <v>741</v>
      </c>
    </row>
    <row r="117" spans="1:27">
      <c r="A117" s="1" t="s">
        <v>742</v>
      </c>
      <c r="B117" s="1" t="s">
        <v>743</v>
      </c>
      <c r="C117" s="2">
        <f t="shared" ca="1" si="6"/>
        <v>5.72</v>
      </c>
      <c r="D117" s="2">
        <f t="shared" ca="1" si="7"/>
        <v>0.71237700000000004</v>
      </c>
      <c r="E117" s="2">
        <f t="shared" ca="1" si="7"/>
        <v>0.18881200000000001</v>
      </c>
      <c r="F117" s="2">
        <v>0</v>
      </c>
      <c r="G117" s="2">
        <v>0</v>
      </c>
      <c r="H117" s="2">
        <f t="shared" ca="1" si="8"/>
        <v>5.46</v>
      </c>
      <c r="I117" s="2">
        <f t="shared" ca="1" si="9"/>
        <v>0.48336699999999999</v>
      </c>
      <c r="J117" s="2">
        <f t="shared" ca="1" si="9"/>
        <v>8.8465000000000002E-2</v>
      </c>
      <c r="K117" s="2">
        <v>0</v>
      </c>
      <c r="L117" s="2">
        <v>0</v>
      </c>
      <c r="M117" s="2">
        <f t="shared" ca="1" si="10"/>
        <v>6.72</v>
      </c>
      <c r="N117" s="2">
        <f t="shared" ca="1" si="11"/>
        <v>0.39177400000000001</v>
      </c>
      <c r="O117" s="2">
        <f t="shared" ca="1" si="11"/>
        <v>0.459648</v>
      </c>
      <c r="P117" s="2">
        <v>0</v>
      </c>
      <c r="Q117" s="2">
        <v>0</v>
      </c>
      <c r="R117" s="4" t="str">
        <f>"17"</f>
        <v>17</v>
      </c>
      <c r="S117" s="3" t="s">
        <v>744</v>
      </c>
      <c r="T117" s="3" t="s">
        <v>745</v>
      </c>
      <c r="U117" s="4" t="s">
        <v>40</v>
      </c>
      <c r="V117" s="3" t="s">
        <v>115</v>
      </c>
      <c r="W117" s="3" t="s">
        <v>79</v>
      </c>
      <c r="X117" s="3" t="s">
        <v>746</v>
      </c>
      <c r="Y117" s="3">
        <v>52.77</v>
      </c>
      <c r="Z117" s="3" t="s">
        <v>20</v>
      </c>
      <c r="AA117" s="3" t="s">
        <v>747</v>
      </c>
    </row>
    <row r="118" spans="1:27">
      <c r="A118" s="1" t="s">
        <v>748</v>
      </c>
      <c r="B118" s="1" t="s">
        <v>749</v>
      </c>
      <c r="C118" s="2">
        <f t="shared" ca="1" si="6"/>
        <v>2.36</v>
      </c>
      <c r="D118" s="2">
        <f t="shared" ca="1" si="7"/>
        <v>0.74385199999999996</v>
      </c>
      <c r="E118" s="2">
        <f t="shared" ca="1" si="7"/>
        <v>0.62720900000000002</v>
      </c>
      <c r="F118" s="2">
        <v>0</v>
      </c>
      <c r="G118" s="2">
        <v>0</v>
      </c>
      <c r="H118" s="2">
        <f t="shared" ca="1" si="8"/>
        <v>7.99</v>
      </c>
      <c r="I118" s="2">
        <f t="shared" ca="1" si="9"/>
        <v>0.99937100000000001</v>
      </c>
      <c r="J118" s="2">
        <f t="shared" ca="1" si="9"/>
        <v>0.60604599999999997</v>
      </c>
      <c r="K118" s="2">
        <v>0</v>
      </c>
      <c r="L118" s="2">
        <v>0</v>
      </c>
      <c r="M118" s="2">
        <f t="shared" ca="1" si="10"/>
        <v>0.64</v>
      </c>
      <c r="N118" s="2">
        <f t="shared" ca="1" si="11"/>
        <v>0.83857999999999999</v>
      </c>
      <c r="O118" s="2">
        <f t="shared" ca="1" si="11"/>
        <v>0.93741300000000005</v>
      </c>
      <c r="P118" s="2">
        <v>0</v>
      </c>
      <c r="Q118" s="2">
        <v>0</v>
      </c>
      <c r="R118" s="4" t="str">
        <f>"17"</f>
        <v>17</v>
      </c>
      <c r="S118" s="3" t="s">
        <v>750</v>
      </c>
      <c r="T118" s="3" t="s">
        <v>751</v>
      </c>
      <c r="U118" s="4" t="s">
        <v>16</v>
      </c>
      <c r="V118" s="3" t="s">
        <v>49</v>
      </c>
      <c r="W118" s="3" t="s">
        <v>49</v>
      </c>
      <c r="X118" s="3" t="s">
        <v>752</v>
      </c>
      <c r="Y118" s="3">
        <v>54.5</v>
      </c>
      <c r="Z118" s="3" t="s">
        <v>20</v>
      </c>
      <c r="AA118" s="3" t="s">
        <v>753</v>
      </c>
    </row>
    <row r="119" spans="1:27">
      <c r="A119" s="1" t="s">
        <v>754</v>
      </c>
      <c r="B119" s="1" t="s">
        <v>755</v>
      </c>
      <c r="C119" s="2">
        <f t="shared" ca="1" si="6"/>
        <v>-6.4</v>
      </c>
      <c r="D119" s="2">
        <f t="shared" ca="1" si="7"/>
        <v>3.8955999999999998E-2</v>
      </c>
      <c r="E119" s="2">
        <f t="shared" ca="1" si="7"/>
        <v>0.24837799999999999</v>
      </c>
      <c r="F119" s="2">
        <v>0</v>
      </c>
      <c r="G119" s="2">
        <v>0</v>
      </c>
      <c r="H119" s="2">
        <f t="shared" ca="1" si="8"/>
        <v>4</v>
      </c>
      <c r="I119" s="2">
        <f t="shared" ca="1" si="9"/>
        <v>0.65491999999999995</v>
      </c>
      <c r="J119" s="2">
        <f t="shared" ca="1" si="9"/>
        <v>0.39229799999999998</v>
      </c>
      <c r="K119" s="2">
        <v>0</v>
      </c>
      <c r="L119" s="2">
        <v>0</v>
      </c>
      <c r="M119" s="2">
        <f t="shared" ca="1" si="10"/>
        <v>-6.91</v>
      </c>
      <c r="N119" s="2">
        <f t="shared" ca="1" si="11"/>
        <v>0.973688</v>
      </c>
      <c r="O119" s="2">
        <f t="shared" ca="1" si="11"/>
        <v>5.2170000000000001E-2</v>
      </c>
      <c r="P119" s="2">
        <v>0</v>
      </c>
      <c r="Q119" s="2">
        <v>0</v>
      </c>
      <c r="R119" s="4" t="str">
        <f>"X"</f>
        <v>X</v>
      </c>
      <c r="S119" s="3" t="s">
        <v>756</v>
      </c>
      <c r="T119" s="3" t="s">
        <v>757</v>
      </c>
      <c r="U119" s="4" t="s">
        <v>16</v>
      </c>
      <c r="V119" s="3" t="s">
        <v>79</v>
      </c>
      <c r="W119" s="3" t="s">
        <v>56</v>
      </c>
      <c r="X119" s="3" t="s">
        <v>758</v>
      </c>
      <c r="Y119" s="3">
        <v>51.34</v>
      </c>
      <c r="Z119" s="3" t="s">
        <v>20</v>
      </c>
      <c r="AA119" s="3" t="s">
        <v>759</v>
      </c>
    </row>
    <row r="120" spans="1:27">
      <c r="A120" s="1" t="s">
        <v>760</v>
      </c>
      <c r="B120" s="1" t="s">
        <v>761</v>
      </c>
      <c r="C120" s="2">
        <f t="shared" ca="1" si="6"/>
        <v>-6.01</v>
      </c>
      <c r="D120" s="2">
        <f t="shared" ca="1" si="7"/>
        <v>0.71740899999999996</v>
      </c>
      <c r="E120" s="2">
        <f t="shared" ca="1" si="7"/>
        <v>0.11533499999999999</v>
      </c>
      <c r="F120" s="2">
        <v>0</v>
      </c>
      <c r="G120" s="2">
        <v>0</v>
      </c>
      <c r="H120" s="2">
        <f t="shared" ca="1" si="8"/>
        <v>0.55000000000000004</v>
      </c>
      <c r="I120" s="2">
        <f t="shared" ca="1" si="9"/>
        <v>0.50494799999999995</v>
      </c>
      <c r="J120" s="2">
        <f t="shared" ca="1" si="9"/>
        <v>0.59642799999999996</v>
      </c>
      <c r="K120" s="2">
        <v>0</v>
      </c>
      <c r="L120" s="2">
        <v>0</v>
      </c>
      <c r="M120" s="2">
        <f t="shared" ca="1" si="10"/>
        <v>3.98</v>
      </c>
      <c r="N120" s="2">
        <f t="shared" ca="1" si="11"/>
        <v>0.81438900000000003</v>
      </c>
      <c r="O120" s="2">
        <f t="shared" ca="1" si="11"/>
        <v>0.196132</v>
      </c>
      <c r="P120" s="2">
        <v>0</v>
      </c>
      <c r="Q120" s="2">
        <v>0</v>
      </c>
      <c r="R120" s="4" t="str">
        <f>"X"</f>
        <v>X</v>
      </c>
      <c r="S120" s="3" t="s">
        <v>762</v>
      </c>
      <c r="T120" s="3" t="s">
        <v>763</v>
      </c>
      <c r="U120" s="4" t="s">
        <v>16</v>
      </c>
      <c r="V120" s="3" t="s">
        <v>281</v>
      </c>
      <c r="W120" s="3" t="s">
        <v>100</v>
      </c>
      <c r="X120" s="3" t="s">
        <v>764</v>
      </c>
      <c r="Y120" s="3">
        <v>42.66</v>
      </c>
      <c r="Z120" s="3" t="s">
        <v>20</v>
      </c>
      <c r="AA120" s="3" t="s">
        <v>765</v>
      </c>
    </row>
    <row r="121" spans="1:27">
      <c r="A121" s="1" t="s">
        <v>766</v>
      </c>
      <c r="B121" s="1" t="s">
        <v>767</v>
      </c>
      <c r="C121" s="2">
        <f t="shared" ca="1" si="6"/>
        <v>-2.6</v>
      </c>
      <c r="D121" s="2">
        <f t="shared" ca="1" si="7"/>
        <v>0.74776299999999996</v>
      </c>
      <c r="E121" s="2">
        <f t="shared" ca="1" si="7"/>
        <v>0.15214800000000001</v>
      </c>
      <c r="F121" s="2">
        <v>0</v>
      </c>
      <c r="G121" s="2">
        <v>0</v>
      </c>
      <c r="H121" s="2">
        <f t="shared" ca="1" si="8"/>
        <v>4.6100000000000003</v>
      </c>
      <c r="I121" s="2">
        <f t="shared" ca="1" si="9"/>
        <v>0.63816099999999998</v>
      </c>
      <c r="J121" s="2">
        <f t="shared" ca="1" si="9"/>
        <v>0.59217600000000004</v>
      </c>
      <c r="K121" s="2">
        <v>0</v>
      </c>
      <c r="L121" s="2">
        <v>0</v>
      </c>
      <c r="M121" s="2">
        <f t="shared" ca="1" si="10"/>
        <v>6.05</v>
      </c>
      <c r="N121" s="2">
        <f t="shared" ca="1" si="11"/>
        <v>0.94161300000000003</v>
      </c>
      <c r="O121" s="2">
        <f t="shared" ca="1" si="11"/>
        <v>0.78403900000000004</v>
      </c>
      <c r="P121" s="2">
        <v>0</v>
      </c>
      <c r="Q121" s="2">
        <v>0</v>
      </c>
      <c r="R121" s="4" t="str">
        <f>"12"</f>
        <v>12</v>
      </c>
      <c r="S121" s="3" t="s">
        <v>768</v>
      </c>
      <c r="T121" s="3" t="s">
        <v>769</v>
      </c>
      <c r="U121" s="4" t="s">
        <v>40</v>
      </c>
      <c r="V121" s="3" t="s">
        <v>79</v>
      </c>
      <c r="W121" s="3" t="s">
        <v>56</v>
      </c>
      <c r="X121" s="3" t="s">
        <v>770</v>
      </c>
      <c r="Y121" s="3">
        <v>43.71</v>
      </c>
      <c r="Z121" s="3" t="s">
        <v>20</v>
      </c>
      <c r="AA121" s="3" t="s">
        <v>771</v>
      </c>
    </row>
    <row r="122" spans="1:27">
      <c r="A122" s="1" t="s">
        <v>772</v>
      </c>
      <c r="B122" s="1" t="s">
        <v>773</v>
      </c>
      <c r="C122" s="2">
        <f t="shared" ca="1" si="6"/>
        <v>4.92</v>
      </c>
      <c r="D122" s="2">
        <f t="shared" ca="1" si="7"/>
        <v>0.91427199999999997</v>
      </c>
      <c r="E122" s="2">
        <f t="shared" ca="1" si="7"/>
        <v>0.50521700000000003</v>
      </c>
      <c r="F122" s="2">
        <v>0</v>
      </c>
      <c r="G122" s="2">
        <v>0</v>
      </c>
      <c r="H122" s="2">
        <f t="shared" ca="1" si="8"/>
        <v>0.37</v>
      </c>
      <c r="I122" s="2">
        <f t="shared" ca="1" si="9"/>
        <v>0.39799400000000001</v>
      </c>
      <c r="J122" s="2">
        <f t="shared" ca="1" si="9"/>
        <v>0.14103099999999999</v>
      </c>
      <c r="K122" s="2">
        <v>0</v>
      </c>
      <c r="L122" s="2">
        <v>0</v>
      </c>
      <c r="M122" s="2">
        <f t="shared" ca="1" si="10"/>
        <v>-6.44</v>
      </c>
      <c r="N122" s="2">
        <f t="shared" ca="1" si="11"/>
        <v>0.261519</v>
      </c>
      <c r="O122" s="2">
        <f t="shared" ca="1" si="11"/>
        <v>0.89480800000000005</v>
      </c>
      <c r="P122" s="2">
        <v>0</v>
      </c>
      <c r="Q122" s="2">
        <v>0</v>
      </c>
      <c r="R122" s="4" t="str">
        <f>"5"</f>
        <v>5</v>
      </c>
      <c r="S122" s="3" t="s">
        <v>774</v>
      </c>
      <c r="T122" s="3" t="s">
        <v>775</v>
      </c>
      <c r="U122" s="4" t="s">
        <v>16</v>
      </c>
      <c r="V122" s="3" t="s">
        <v>64</v>
      </c>
      <c r="W122" s="3" t="s">
        <v>17</v>
      </c>
      <c r="X122" s="3" t="s">
        <v>776</v>
      </c>
      <c r="Y122" s="3">
        <v>38.44</v>
      </c>
      <c r="Z122" s="3" t="s">
        <v>20</v>
      </c>
      <c r="AA122" s="3" t="s">
        <v>777</v>
      </c>
    </row>
    <row r="123" spans="1:27">
      <c r="A123" s="1" t="s">
        <v>778</v>
      </c>
      <c r="B123" s="1" t="s">
        <v>779</v>
      </c>
      <c r="C123" s="2">
        <f t="shared" ca="1" si="6"/>
        <v>5.56</v>
      </c>
      <c r="D123" s="2">
        <f t="shared" ca="1" si="7"/>
        <v>0.19006700000000001</v>
      </c>
      <c r="E123" s="2">
        <f t="shared" ca="1" si="7"/>
        <v>0.68406599999999995</v>
      </c>
      <c r="F123" s="2">
        <v>0</v>
      </c>
      <c r="G123" s="2">
        <v>0</v>
      </c>
      <c r="H123" s="2">
        <f t="shared" ca="1" si="8"/>
        <v>4.7</v>
      </c>
      <c r="I123" s="2">
        <f t="shared" ca="1" si="9"/>
        <v>0.50239599999999995</v>
      </c>
      <c r="J123" s="2">
        <f t="shared" ca="1" si="9"/>
        <v>0.38867800000000002</v>
      </c>
      <c r="K123" s="2">
        <v>0</v>
      </c>
      <c r="L123" s="2">
        <v>0</v>
      </c>
      <c r="M123" s="2">
        <f t="shared" ca="1" si="10"/>
        <v>-6.77</v>
      </c>
      <c r="N123" s="2">
        <f t="shared" ca="1" si="11"/>
        <v>0.35284100000000002</v>
      </c>
      <c r="O123" s="2">
        <f t="shared" ca="1" si="11"/>
        <v>0.17532400000000001</v>
      </c>
      <c r="P123" s="2">
        <v>0</v>
      </c>
      <c r="Q123" s="2">
        <v>0</v>
      </c>
      <c r="R123" s="4" t="str">
        <f>"16"</f>
        <v>16</v>
      </c>
      <c r="S123" s="3" t="s">
        <v>780</v>
      </c>
      <c r="T123" s="3" t="s">
        <v>781</v>
      </c>
      <c r="U123" s="4" t="s">
        <v>40</v>
      </c>
      <c r="V123" s="3" t="s">
        <v>26</v>
      </c>
      <c r="W123" s="3" t="s">
        <v>17</v>
      </c>
      <c r="X123" s="3" t="s">
        <v>782</v>
      </c>
      <c r="Y123" s="3">
        <v>60.19</v>
      </c>
      <c r="Z123" s="3" t="s">
        <v>20</v>
      </c>
      <c r="AA123" s="3" t="s">
        <v>783</v>
      </c>
    </row>
    <row r="124" spans="1:27">
      <c r="A124" s="1" t="s">
        <v>784</v>
      </c>
      <c r="B124" s="1" t="s">
        <v>785</v>
      </c>
      <c r="C124" s="2">
        <f t="shared" ca="1" si="6"/>
        <v>-4.43</v>
      </c>
      <c r="D124" s="2">
        <f t="shared" ca="1" si="7"/>
        <v>0.18051900000000001</v>
      </c>
      <c r="E124" s="2">
        <f t="shared" ca="1" si="7"/>
        <v>0.22508300000000001</v>
      </c>
      <c r="F124" s="2">
        <v>0</v>
      </c>
      <c r="G124" s="2">
        <v>0</v>
      </c>
      <c r="H124" s="2">
        <f t="shared" ca="1" si="8"/>
        <v>-1.51</v>
      </c>
      <c r="I124" s="2">
        <f t="shared" ca="1" si="9"/>
        <v>0.84867400000000004</v>
      </c>
      <c r="J124" s="2">
        <f t="shared" ca="1" si="9"/>
        <v>0.51219199999999998</v>
      </c>
      <c r="K124" s="2">
        <v>0</v>
      </c>
      <c r="L124" s="2">
        <v>0</v>
      </c>
      <c r="M124" s="2">
        <f t="shared" ca="1" si="10"/>
        <v>1.53</v>
      </c>
      <c r="N124" s="2">
        <f t="shared" ca="1" si="11"/>
        <v>0.781219</v>
      </c>
      <c r="O124" s="2">
        <f t="shared" ca="1" si="11"/>
        <v>0.209262</v>
      </c>
      <c r="P124" s="2">
        <v>0</v>
      </c>
      <c r="Q124" s="2">
        <v>0</v>
      </c>
      <c r="R124" s="4" t="str">
        <f>"19"</f>
        <v>19</v>
      </c>
      <c r="S124" s="3" t="s">
        <v>786</v>
      </c>
      <c r="T124" s="3" t="s">
        <v>787</v>
      </c>
      <c r="U124" s="4" t="s">
        <v>40</v>
      </c>
      <c r="V124" s="3" t="s">
        <v>134</v>
      </c>
      <c r="W124" s="3" t="s">
        <v>155</v>
      </c>
      <c r="X124" s="3" t="s">
        <v>788</v>
      </c>
      <c r="Y124" s="3">
        <v>57.71</v>
      </c>
      <c r="Z124" s="3" t="s">
        <v>20</v>
      </c>
      <c r="AA124" s="3" t="s">
        <v>789</v>
      </c>
    </row>
    <row r="125" spans="1:27">
      <c r="A125" s="1" t="s">
        <v>790</v>
      </c>
      <c r="B125" s="1" t="s">
        <v>791</v>
      </c>
      <c r="C125" s="2">
        <f t="shared" ca="1" si="6"/>
        <v>1.23</v>
      </c>
      <c r="D125" s="2">
        <f t="shared" ca="1" si="7"/>
        <v>0.35777500000000001</v>
      </c>
      <c r="E125" s="2">
        <f t="shared" ca="1" si="7"/>
        <v>0.60798099999999999</v>
      </c>
      <c r="F125" s="2">
        <v>0</v>
      </c>
      <c r="G125" s="2">
        <v>0</v>
      </c>
      <c r="H125" s="2">
        <f t="shared" ca="1" si="8"/>
        <v>-2.39</v>
      </c>
      <c r="I125" s="2">
        <f t="shared" ca="1" si="9"/>
        <v>0.92100099999999996</v>
      </c>
      <c r="J125" s="2">
        <f t="shared" ca="1" si="9"/>
        <v>0.49566399999999999</v>
      </c>
      <c r="K125" s="2">
        <v>0</v>
      </c>
      <c r="L125" s="2">
        <v>0</v>
      </c>
      <c r="M125" s="2">
        <f t="shared" ca="1" si="10"/>
        <v>-2.87</v>
      </c>
      <c r="N125" s="2">
        <f t="shared" ca="1" si="11"/>
        <v>0.368705</v>
      </c>
      <c r="O125" s="2">
        <f t="shared" ca="1" si="11"/>
        <v>0.67775200000000002</v>
      </c>
      <c r="P125" s="2">
        <v>0</v>
      </c>
      <c r="Q125" s="2">
        <v>0</v>
      </c>
      <c r="R125" s="4" t="str">
        <f>"4"</f>
        <v>4</v>
      </c>
      <c r="S125" s="3" t="s">
        <v>792</v>
      </c>
      <c r="T125" s="3" t="s">
        <v>793</v>
      </c>
      <c r="U125" s="4" t="s">
        <v>16</v>
      </c>
      <c r="V125" s="3" t="s">
        <v>141</v>
      </c>
      <c r="W125" s="3" t="s">
        <v>108</v>
      </c>
      <c r="X125" s="3" t="s">
        <v>794</v>
      </c>
      <c r="Y125" s="3">
        <v>46.69</v>
      </c>
      <c r="Z125" s="3" t="s">
        <v>20</v>
      </c>
      <c r="AA125" s="3" t="s">
        <v>795</v>
      </c>
    </row>
    <row r="126" spans="1:27">
      <c r="A126" s="1" t="s">
        <v>796</v>
      </c>
      <c r="B126" s="1" t="s">
        <v>797</v>
      </c>
      <c r="C126" s="2">
        <f t="shared" ca="1" si="6"/>
        <v>2.79</v>
      </c>
      <c r="D126" s="2">
        <f t="shared" ca="1" si="7"/>
        <v>0.91313500000000003</v>
      </c>
      <c r="E126" s="2">
        <f t="shared" ca="1" si="7"/>
        <v>0.43035699999999999</v>
      </c>
      <c r="F126" s="2">
        <v>0</v>
      </c>
      <c r="G126" s="2">
        <v>0</v>
      </c>
      <c r="H126" s="2">
        <f t="shared" ca="1" si="8"/>
        <v>-1.23</v>
      </c>
      <c r="I126" s="2">
        <f t="shared" ca="1" si="9"/>
        <v>0.95150500000000005</v>
      </c>
      <c r="J126" s="2">
        <f t="shared" ca="1" si="9"/>
        <v>0.26272299999999998</v>
      </c>
      <c r="K126" s="2">
        <v>0</v>
      </c>
      <c r="L126" s="2">
        <v>0</v>
      </c>
      <c r="M126" s="2">
        <f t="shared" ca="1" si="10"/>
        <v>2.14</v>
      </c>
      <c r="N126" s="2">
        <f t="shared" ca="1" si="11"/>
        <v>0.91881400000000002</v>
      </c>
      <c r="O126" s="2">
        <f t="shared" ca="1" si="11"/>
        <v>0.61419199999999996</v>
      </c>
      <c r="P126" s="2">
        <v>0</v>
      </c>
      <c r="Q126" s="2">
        <v>0</v>
      </c>
      <c r="R126" s="4" t="str">
        <f>"19"</f>
        <v>19</v>
      </c>
      <c r="S126" s="3" t="s">
        <v>798</v>
      </c>
      <c r="T126" s="3" t="s">
        <v>799</v>
      </c>
      <c r="U126" s="4" t="s">
        <v>40</v>
      </c>
      <c r="V126" s="3" t="s">
        <v>26</v>
      </c>
      <c r="W126" s="3" t="s">
        <v>100</v>
      </c>
      <c r="X126" s="3" t="s">
        <v>800</v>
      </c>
      <c r="Y126" s="3">
        <v>61.93</v>
      </c>
      <c r="Z126" s="3" t="s">
        <v>20</v>
      </c>
      <c r="AA126" s="3" t="s">
        <v>801</v>
      </c>
    </row>
    <row r="127" spans="1:27">
      <c r="A127" s="1" t="s">
        <v>802</v>
      </c>
      <c r="B127" s="1" t="s">
        <v>803</v>
      </c>
      <c r="C127" s="2">
        <f t="shared" ca="1" si="6"/>
        <v>-2.65</v>
      </c>
      <c r="D127" s="2">
        <f t="shared" ca="1" si="7"/>
        <v>0.14352999999999999</v>
      </c>
      <c r="E127" s="2">
        <f t="shared" ca="1" si="7"/>
        <v>0.47737800000000002</v>
      </c>
      <c r="F127" s="2">
        <v>0</v>
      </c>
      <c r="G127" s="2">
        <v>0</v>
      </c>
      <c r="H127" s="2">
        <f t="shared" ca="1" si="8"/>
        <v>-7.52</v>
      </c>
      <c r="I127" s="2">
        <f t="shared" ca="1" si="9"/>
        <v>0.59053500000000003</v>
      </c>
      <c r="J127" s="2">
        <f t="shared" ca="1" si="9"/>
        <v>0.14622399999999999</v>
      </c>
      <c r="K127" s="2">
        <v>0</v>
      </c>
      <c r="L127" s="2">
        <v>0</v>
      </c>
      <c r="M127" s="2">
        <f t="shared" ca="1" si="10"/>
        <v>0.37</v>
      </c>
      <c r="N127" s="2">
        <f t="shared" ca="1" si="11"/>
        <v>0.111663</v>
      </c>
      <c r="O127" s="2">
        <f t="shared" ca="1" si="11"/>
        <v>3.1389E-2</v>
      </c>
      <c r="P127" s="2">
        <v>0</v>
      </c>
      <c r="Q127" s="2">
        <v>0</v>
      </c>
      <c r="R127" s="4" t="str">
        <f>"17"</f>
        <v>17</v>
      </c>
      <c r="S127" s="3" t="s">
        <v>804</v>
      </c>
      <c r="T127" s="3" t="s">
        <v>805</v>
      </c>
      <c r="U127" s="4" t="s">
        <v>40</v>
      </c>
      <c r="V127" s="3" t="s">
        <v>295</v>
      </c>
      <c r="W127" s="3" t="s">
        <v>65</v>
      </c>
      <c r="X127" s="3" t="s">
        <v>806</v>
      </c>
      <c r="Y127" s="3">
        <v>42.12</v>
      </c>
      <c r="Z127" s="3" t="s">
        <v>20</v>
      </c>
      <c r="AA127" s="3" t="s">
        <v>807</v>
      </c>
    </row>
    <row r="128" spans="1:27">
      <c r="A128" s="1" t="s">
        <v>808</v>
      </c>
      <c r="B128" s="1" t="s">
        <v>809</v>
      </c>
      <c r="C128" s="2">
        <f t="shared" ca="1" si="6"/>
        <v>-7.96</v>
      </c>
      <c r="D128" s="2">
        <f t="shared" ca="1" si="7"/>
        <v>0.46794999999999998</v>
      </c>
      <c r="E128" s="2">
        <f t="shared" ca="1" si="7"/>
        <v>0.61107100000000003</v>
      </c>
      <c r="F128" s="2">
        <v>0</v>
      </c>
      <c r="G128" s="2">
        <v>0</v>
      </c>
      <c r="H128" s="2">
        <f t="shared" ca="1" si="8"/>
        <v>2.2999999999999998</v>
      </c>
      <c r="I128" s="2">
        <f t="shared" ca="1" si="9"/>
        <v>0.42128300000000002</v>
      </c>
      <c r="J128" s="2">
        <f t="shared" ca="1" si="9"/>
        <v>0.12967899999999999</v>
      </c>
      <c r="K128" s="2">
        <v>0</v>
      </c>
      <c r="L128" s="2">
        <v>0</v>
      </c>
      <c r="M128" s="2">
        <f t="shared" ca="1" si="10"/>
        <v>-0.9</v>
      </c>
      <c r="N128" s="2">
        <f t="shared" ca="1" si="11"/>
        <v>7.2734999999999994E-2</v>
      </c>
      <c r="O128" s="2">
        <f t="shared" ca="1" si="11"/>
        <v>0.43295299999999998</v>
      </c>
      <c r="P128" s="2">
        <v>0</v>
      </c>
      <c r="Q128" s="2">
        <v>0</v>
      </c>
      <c r="R128" s="4" t="str">
        <f>"17"</f>
        <v>17</v>
      </c>
      <c r="S128" s="3" t="s">
        <v>810</v>
      </c>
      <c r="T128" s="3" t="s">
        <v>811</v>
      </c>
      <c r="U128" s="4" t="s">
        <v>16</v>
      </c>
      <c r="V128" s="3" t="s">
        <v>294</v>
      </c>
      <c r="W128" s="3" t="s">
        <v>86</v>
      </c>
      <c r="X128" s="3" t="s">
        <v>812</v>
      </c>
      <c r="Y128" s="3">
        <v>50.68</v>
      </c>
      <c r="Z128" s="3" t="s">
        <v>20</v>
      </c>
      <c r="AA128" s="3" t="s">
        <v>813</v>
      </c>
    </row>
    <row r="129" spans="1:27">
      <c r="A129" s="1" t="s">
        <v>814</v>
      </c>
      <c r="B129" s="1" t="s">
        <v>815</v>
      </c>
      <c r="C129" s="2">
        <f t="shared" ca="1" si="6"/>
        <v>6.47</v>
      </c>
      <c r="D129" s="2">
        <f t="shared" ca="1" si="7"/>
        <v>5.4949999999999999E-3</v>
      </c>
      <c r="E129" s="2">
        <f t="shared" ca="1" si="7"/>
        <v>3.1982999999999998E-2</v>
      </c>
      <c r="F129" s="2">
        <v>0</v>
      </c>
      <c r="G129" s="2">
        <v>0</v>
      </c>
      <c r="H129" s="2">
        <f t="shared" ca="1" si="8"/>
        <v>5.58</v>
      </c>
      <c r="I129" s="2">
        <f t="shared" ca="1" si="9"/>
        <v>0.40916599999999997</v>
      </c>
      <c r="J129" s="2">
        <f t="shared" ca="1" si="9"/>
        <v>0.14630299999999999</v>
      </c>
      <c r="K129" s="2">
        <v>0</v>
      </c>
      <c r="L129" s="2">
        <v>0</v>
      </c>
      <c r="M129" s="2">
        <f t="shared" ca="1" si="10"/>
        <v>0.79</v>
      </c>
      <c r="N129" s="2">
        <f t="shared" ca="1" si="11"/>
        <v>0.44167099999999998</v>
      </c>
      <c r="O129" s="2">
        <f t="shared" ca="1" si="11"/>
        <v>0.31084800000000001</v>
      </c>
      <c r="P129" s="2">
        <v>0</v>
      </c>
      <c r="Q129" s="2">
        <v>0</v>
      </c>
      <c r="R129" s="4" t="str">
        <f>"19"</f>
        <v>19</v>
      </c>
      <c r="S129" s="3" t="s">
        <v>816</v>
      </c>
      <c r="T129" s="3" t="s">
        <v>817</v>
      </c>
      <c r="U129" s="4" t="s">
        <v>16</v>
      </c>
      <c r="V129" s="3" t="s">
        <v>26</v>
      </c>
      <c r="W129" s="3" t="s">
        <v>18</v>
      </c>
      <c r="X129" s="3" t="s">
        <v>818</v>
      </c>
      <c r="Y129" s="3">
        <v>64.63</v>
      </c>
      <c r="Z129" s="3" t="s">
        <v>20</v>
      </c>
      <c r="AA129" s="3" t="s">
        <v>819</v>
      </c>
    </row>
    <row r="130" spans="1:27">
      <c r="A130" s="1" t="s">
        <v>820</v>
      </c>
      <c r="B130" s="1" t="s">
        <v>821</v>
      </c>
      <c r="C130" s="2">
        <f t="shared" ca="1" si="6"/>
        <v>6.93</v>
      </c>
      <c r="D130" s="2">
        <f t="shared" ca="1" si="7"/>
        <v>2.9430999999999999E-2</v>
      </c>
      <c r="E130" s="2">
        <f t="shared" ca="1" si="7"/>
        <v>0.95891199999999999</v>
      </c>
      <c r="F130" s="2">
        <v>0</v>
      </c>
      <c r="G130" s="2">
        <v>0</v>
      </c>
      <c r="H130" s="2">
        <f t="shared" ca="1" si="8"/>
        <v>3.81</v>
      </c>
      <c r="I130" s="2">
        <f t="shared" ca="1" si="9"/>
        <v>0.44327100000000003</v>
      </c>
      <c r="J130" s="2">
        <f t="shared" ca="1" si="9"/>
        <v>0.36648700000000001</v>
      </c>
      <c r="K130" s="2">
        <v>0</v>
      </c>
      <c r="L130" s="2">
        <v>0</v>
      </c>
      <c r="M130" s="2">
        <f t="shared" ca="1" si="10"/>
        <v>2</v>
      </c>
      <c r="N130" s="2">
        <f t="shared" ca="1" si="11"/>
        <v>0.64607599999999998</v>
      </c>
      <c r="O130" s="2">
        <f t="shared" ca="1" si="11"/>
        <v>0.52143499999999998</v>
      </c>
      <c r="P130" s="2">
        <v>0</v>
      </c>
      <c r="Q130" s="2">
        <v>0</v>
      </c>
      <c r="R130" s="4" t="str">
        <f>"17"</f>
        <v>17</v>
      </c>
      <c r="S130" s="3" t="s">
        <v>822</v>
      </c>
      <c r="T130" s="3" t="s">
        <v>823</v>
      </c>
      <c r="U130" s="4" t="s">
        <v>16</v>
      </c>
      <c r="V130" s="3" t="s">
        <v>26</v>
      </c>
      <c r="W130" s="3" t="s">
        <v>26</v>
      </c>
      <c r="X130" s="3" t="s">
        <v>824</v>
      </c>
      <c r="Y130" s="3">
        <v>60.96</v>
      </c>
      <c r="Z130" s="3" t="s">
        <v>20</v>
      </c>
      <c r="AA130" s="3" t="s">
        <v>825</v>
      </c>
    </row>
    <row r="131" spans="1:27">
      <c r="A131" s="1" t="s">
        <v>826</v>
      </c>
      <c r="B131" s="1" t="s">
        <v>827</v>
      </c>
      <c r="C131" s="2">
        <f t="shared" ref="C131:C194" ca="1" si="13">RANDBETWEEN(-800,800)/100</f>
        <v>4.0999999999999996</v>
      </c>
      <c r="D131" s="2">
        <f t="shared" ref="D131:E194" ca="1" si="14">RANDBETWEEN(0,1000000)/1000000</f>
        <v>0.187774</v>
      </c>
      <c r="E131" s="2">
        <f t="shared" ca="1" si="14"/>
        <v>0.86843700000000001</v>
      </c>
      <c r="F131" s="2">
        <v>0</v>
      </c>
      <c r="G131" s="2">
        <v>0</v>
      </c>
      <c r="H131" s="2">
        <f t="shared" ref="H131:H194" ca="1" si="15">RANDBETWEEN(-800,800)/100</f>
        <v>-3.98</v>
      </c>
      <c r="I131" s="2">
        <f t="shared" ref="I131:J194" ca="1" si="16">RANDBETWEEN(0,1000000)/1000000</f>
        <v>0.604078</v>
      </c>
      <c r="J131" s="2">
        <f t="shared" ca="1" si="16"/>
        <v>0.42870200000000003</v>
      </c>
      <c r="K131" s="2">
        <v>0</v>
      </c>
      <c r="L131" s="2">
        <v>0</v>
      </c>
      <c r="M131" s="2">
        <f t="shared" ref="M131:M194" ca="1" si="17">RANDBETWEEN(-800,800)/100</f>
        <v>-2.91</v>
      </c>
      <c r="N131" s="2">
        <f t="shared" ref="N131:O194" ca="1" si="18">RANDBETWEEN(0,1000000)/1000000</f>
        <v>0.24762500000000001</v>
      </c>
      <c r="O131" s="2">
        <f t="shared" ca="1" si="18"/>
        <v>0.38164900000000002</v>
      </c>
      <c r="P131" s="2">
        <v>0</v>
      </c>
      <c r="Q131" s="2">
        <v>0</v>
      </c>
      <c r="R131" s="4" t="str">
        <f>"1"</f>
        <v>1</v>
      </c>
      <c r="S131" s="3" t="s">
        <v>828</v>
      </c>
      <c r="T131" s="3" t="s">
        <v>829</v>
      </c>
      <c r="U131" s="4" t="s">
        <v>16</v>
      </c>
      <c r="V131" s="3" t="s">
        <v>175</v>
      </c>
      <c r="W131" s="3" t="s">
        <v>396</v>
      </c>
      <c r="X131" s="3" t="s">
        <v>830</v>
      </c>
      <c r="Y131" s="3">
        <v>44.54</v>
      </c>
      <c r="Z131" s="3" t="s">
        <v>20</v>
      </c>
      <c r="AA131" s="3" t="s">
        <v>831</v>
      </c>
    </row>
    <row r="132" spans="1:27">
      <c r="A132" s="1" t="s">
        <v>832</v>
      </c>
      <c r="B132" s="1" t="s">
        <v>833</v>
      </c>
      <c r="C132" s="2">
        <f t="shared" ca="1" si="13"/>
        <v>2.04</v>
      </c>
      <c r="D132" s="2">
        <f t="shared" ca="1" si="14"/>
        <v>3.3952999999999997E-2</v>
      </c>
      <c r="E132" s="2">
        <f t="shared" ca="1" si="14"/>
        <v>1.2997999999999999E-2</v>
      </c>
      <c r="F132" s="2">
        <v>0</v>
      </c>
      <c r="G132" s="2">
        <v>0</v>
      </c>
      <c r="H132" s="2">
        <f t="shared" ca="1" si="15"/>
        <v>-7.82</v>
      </c>
      <c r="I132" s="2">
        <f t="shared" ca="1" si="16"/>
        <v>0.210394</v>
      </c>
      <c r="J132" s="2">
        <f t="shared" ca="1" si="16"/>
        <v>0.96160000000000001</v>
      </c>
      <c r="K132" s="2">
        <v>0</v>
      </c>
      <c r="L132" s="2">
        <v>0</v>
      </c>
      <c r="M132" s="2">
        <f t="shared" ca="1" si="17"/>
        <v>-0.35</v>
      </c>
      <c r="N132" s="2">
        <f t="shared" ca="1" si="18"/>
        <v>0.48142800000000002</v>
      </c>
      <c r="O132" s="2">
        <f t="shared" ca="1" si="18"/>
        <v>7.5255000000000002E-2</v>
      </c>
      <c r="P132" s="2">
        <v>0</v>
      </c>
      <c r="Q132" s="2">
        <v>0</v>
      </c>
      <c r="R132" s="4" t="str">
        <f t="shared" ref="R132:R138" si="19">"16"</f>
        <v>16</v>
      </c>
      <c r="S132" s="3" t="s">
        <v>834</v>
      </c>
      <c r="T132" s="3" t="s">
        <v>835</v>
      </c>
      <c r="U132" s="4" t="s">
        <v>16</v>
      </c>
      <c r="V132" s="3" t="s">
        <v>18</v>
      </c>
      <c r="W132" s="3" t="s">
        <v>17</v>
      </c>
      <c r="X132" s="3" t="s">
        <v>836</v>
      </c>
      <c r="Y132" s="3">
        <v>66.23</v>
      </c>
      <c r="Z132" s="3" t="s">
        <v>20</v>
      </c>
      <c r="AA132" s="3" t="s">
        <v>837</v>
      </c>
    </row>
    <row r="133" spans="1:27">
      <c r="A133" s="1" t="s">
        <v>838</v>
      </c>
      <c r="B133" s="1" t="s">
        <v>839</v>
      </c>
      <c r="C133" s="2">
        <f t="shared" ca="1" si="13"/>
        <v>1.07</v>
      </c>
      <c r="D133" s="2">
        <f t="shared" ca="1" si="14"/>
        <v>0.18917800000000001</v>
      </c>
      <c r="E133" s="2">
        <f t="shared" ca="1" si="14"/>
        <v>0.117717</v>
      </c>
      <c r="F133" s="2">
        <v>0</v>
      </c>
      <c r="G133" s="2">
        <v>0</v>
      </c>
      <c r="H133" s="2">
        <f t="shared" ca="1" si="15"/>
        <v>7.82</v>
      </c>
      <c r="I133" s="2">
        <f t="shared" ca="1" si="16"/>
        <v>0.551736</v>
      </c>
      <c r="J133" s="2">
        <f t="shared" ca="1" si="16"/>
        <v>0.99739100000000003</v>
      </c>
      <c r="K133" s="2">
        <v>0</v>
      </c>
      <c r="L133" s="2">
        <v>0</v>
      </c>
      <c r="M133" s="2">
        <f t="shared" ca="1" si="17"/>
        <v>4.08</v>
      </c>
      <c r="N133" s="2">
        <f t="shared" ca="1" si="18"/>
        <v>0.73783399999999999</v>
      </c>
      <c r="O133" s="2">
        <f t="shared" ca="1" si="18"/>
        <v>0.41493999999999998</v>
      </c>
      <c r="P133" s="2">
        <v>0</v>
      </c>
      <c r="Q133" s="2">
        <v>0</v>
      </c>
      <c r="R133" s="4" t="str">
        <f t="shared" si="19"/>
        <v>16</v>
      </c>
      <c r="S133" s="3" t="s">
        <v>840</v>
      </c>
      <c r="T133" s="3" t="s">
        <v>841</v>
      </c>
      <c r="U133" s="4" t="s">
        <v>16</v>
      </c>
      <c r="V133" s="3" t="s">
        <v>33</v>
      </c>
      <c r="W133" s="3" t="s">
        <v>155</v>
      </c>
      <c r="X133" s="3" t="s">
        <v>842</v>
      </c>
      <c r="Y133" s="3">
        <v>61.78</v>
      </c>
      <c r="Z133" s="3" t="s">
        <v>20</v>
      </c>
      <c r="AA133" s="3" t="s">
        <v>843</v>
      </c>
    </row>
    <row r="134" spans="1:27">
      <c r="A134" s="1" t="s">
        <v>844</v>
      </c>
      <c r="B134" s="1" t="s">
        <v>845</v>
      </c>
      <c r="C134" s="2">
        <f t="shared" ca="1" si="13"/>
        <v>2.36</v>
      </c>
      <c r="D134" s="2">
        <f t="shared" ca="1" si="14"/>
        <v>0.40903200000000001</v>
      </c>
      <c r="E134" s="2">
        <f t="shared" ca="1" si="14"/>
        <v>0.23342399999999999</v>
      </c>
      <c r="F134" s="2">
        <v>0</v>
      </c>
      <c r="G134" s="2">
        <v>0</v>
      </c>
      <c r="H134" s="2">
        <f t="shared" ca="1" si="15"/>
        <v>-4.92</v>
      </c>
      <c r="I134" s="2">
        <f t="shared" ca="1" si="16"/>
        <v>0.68282699999999996</v>
      </c>
      <c r="J134" s="2">
        <f t="shared" ca="1" si="16"/>
        <v>0.85377499999999995</v>
      </c>
      <c r="K134" s="2">
        <v>0</v>
      </c>
      <c r="L134" s="2">
        <v>0</v>
      </c>
      <c r="M134" s="2">
        <f t="shared" ca="1" si="17"/>
        <v>0.73</v>
      </c>
      <c r="N134" s="2">
        <f t="shared" ca="1" si="18"/>
        <v>0.49976100000000001</v>
      </c>
      <c r="O134" s="2">
        <f t="shared" ca="1" si="18"/>
        <v>0.35506199999999999</v>
      </c>
      <c r="P134" s="2">
        <v>0</v>
      </c>
      <c r="Q134" s="2">
        <v>0</v>
      </c>
      <c r="R134" s="4" t="str">
        <f t="shared" si="19"/>
        <v>16</v>
      </c>
      <c r="S134" s="3" t="s">
        <v>846</v>
      </c>
      <c r="T134" s="3" t="s">
        <v>847</v>
      </c>
      <c r="U134" s="4" t="s">
        <v>16</v>
      </c>
      <c r="V134" s="3" t="s">
        <v>17</v>
      </c>
      <c r="W134" s="3" t="s">
        <v>49</v>
      </c>
      <c r="X134" s="3" t="s">
        <v>848</v>
      </c>
      <c r="Y134" s="3">
        <v>47.07</v>
      </c>
      <c r="Z134" s="3" t="s">
        <v>20</v>
      </c>
      <c r="AA134" s="3" t="s">
        <v>849</v>
      </c>
    </row>
    <row r="135" spans="1:27">
      <c r="A135" s="1" t="s">
        <v>850</v>
      </c>
      <c r="B135" s="1" t="s">
        <v>851</v>
      </c>
      <c r="C135" s="2">
        <f t="shared" ca="1" si="13"/>
        <v>-3.78</v>
      </c>
      <c r="D135" s="2">
        <f t="shared" ca="1" si="14"/>
        <v>0.88546899999999995</v>
      </c>
      <c r="E135" s="2">
        <f t="shared" ca="1" si="14"/>
        <v>0.56702799999999998</v>
      </c>
      <c r="F135" s="2">
        <v>0</v>
      </c>
      <c r="G135" s="2">
        <v>0</v>
      </c>
      <c r="H135" s="2">
        <f t="shared" ca="1" si="15"/>
        <v>4.18</v>
      </c>
      <c r="I135" s="2">
        <f t="shared" ca="1" si="16"/>
        <v>0.49593799999999999</v>
      </c>
      <c r="J135" s="2">
        <f t="shared" ca="1" si="16"/>
        <v>0.48271700000000001</v>
      </c>
      <c r="K135" s="2">
        <v>0</v>
      </c>
      <c r="L135" s="2">
        <v>0</v>
      </c>
      <c r="M135" s="2">
        <f t="shared" ca="1" si="17"/>
        <v>2.0499999999999998</v>
      </c>
      <c r="N135" s="2">
        <f t="shared" ca="1" si="18"/>
        <v>0.474605</v>
      </c>
      <c r="O135" s="2">
        <f t="shared" ca="1" si="18"/>
        <v>0.752583</v>
      </c>
      <c r="P135" s="2">
        <v>0</v>
      </c>
      <c r="Q135" s="2">
        <v>0</v>
      </c>
      <c r="R135" s="4" t="str">
        <f t="shared" si="19"/>
        <v>16</v>
      </c>
      <c r="S135" s="3" t="s">
        <v>852</v>
      </c>
      <c r="T135" s="3" t="s">
        <v>853</v>
      </c>
      <c r="U135" s="4" t="s">
        <v>40</v>
      </c>
      <c r="V135" s="3" t="s">
        <v>854</v>
      </c>
      <c r="W135" s="3" t="s">
        <v>86</v>
      </c>
      <c r="X135" s="3" t="s">
        <v>855</v>
      </c>
      <c r="Y135" s="3">
        <v>65.38</v>
      </c>
      <c r="Z135" s="3" t="s">
        <v>20</v>
      </c>
      <c r="AA135" s="3" t="s">
        <v>856</v>
      </c>
    </row>
    <row r="136" spans="1:27">
      <c r="A136" s="1" t="s">
        <v>857</v>
      </c>
      <c r="B136" s="1" t="s">
        <v>858</v>
      </c>
      <c r="C136" s="2">
        <f t="shared" ca="1" si="13"/>
        <v>-5.04</v>
      </c>
      <c r="D136" s="2">
        <f t="shared" ca="1" si="14"/>
        <v>0.92939499999999997</v>
      </c>
      <c r="E136" s="2">
        <f t="shared" ca="1" si="14"/>
        <v>0.61375599999999997</v>
      </c>
      <c r="F136" s="2">
        <v>0</v>
      </c>
      <c r="G136" s="2">
        <v>0</v>
      </c>
      <c r="H136" s="2">
        <f t="shared" ca="1" si="15"/>
        <v>0.82</v>
      </c>
      <c r="I136" s="2">
        <f t="shared" ca="1" si="16"/>
        <v>0.69958399999999998</v>
      </c>
      <c r="J136" s="2">
        <f t="shared" ca="1" si="16"/>
        <v>0.66045600000000004</v>
      </c>
      <c r="K136" s="2">
        <v>0</v>
      </c>
      <c r="L136" s="2">
        <v>0</v>
      </c>
      <c r="M136" s="2">
        <f t="shared" ca="1" si="17"/>
        <v>-2.81</v>
      </c>
      <c r="N136" s="2">
        <f t="shared" ca="1" si="18"/>
        <v>0.20994199999999999</v>
      </c>
      <c r="O136" s="2">
        <f t="shared" ca="1" si="18"/>
        <v>9.4260999999999998E-2</v>
      </c>
      <c r="P136" s="2">
        <v>0</v>
      </c>
      <c r="Q136" s="2">
        <v>0</v>
      </c>
      <c r="R136" s="4" t="str">
        <f t="shared" si="19"/>
        <v>16</v>
      </c>
      <c r="S136" s="3" t="s">
        <v>859</v>
      </c>
      <c r="T136" s="3" t="s">
        <v>860</v>
      </c>
      <c r="U136" s="4" t="s">
        <v>16</v>
      </c>
      <c r="V136" s="3" t="s">
        <v>26</v>
      </c>
      <c r="W136" s="3" t="s">
        <v>72</v>
      </c>
      <c r="X136" s="3" t="s">
        <v>861</v>
      </c>
      <c r="Y136" s="3">
        <v>67.099999999999994</v>
      </c>
      <c r="Z136" s="3" t="s">
        <v>20</v>
      </c>
      <c r="AA136" s="3" t="s">
        <v>862</v>
      </c>
    </row>
    <row r="137" spans="1:27">
      <c r="A137" s="1" t="s">
        <v>863</v>
      </c>
      <c r="B137" s="1" t="s">
        <v>864</v>
      </c>
      <c r="C137" s="2">
        <f t="shared" ca="1" si="13"/>
        <v>0.09</v>
      </c>
      <c r="D137" s="2">
        <f t="shared" ca="1" si="14"/>
        <v>0.143786</v>
      </c>
      <c r="E137" s="2">
        <f t="shared" ca="1" si="14"/>
        <v>0.62022900000000003</v>
      </c>
      <c r="F137" s="2">
        <v>0</v>
      </c>
      <c r="G137" s="2">
        <v>0</v>
      </c>
      <c r="H137" s="2">
        <f t="shared" ca="1" si="15"/>
        <v>-6.68</v>
      </c>
      <c r="I137" s="2">
        <f t="shared" ca="1" si="16"/>
        <v>0.60314000000000001</v>
      </c>
      <c r="J137" s="2">
        <f t="shared" ca="1" si="16"/>
        <v>0.58089500000000005</v>
      </c>
      <c r="K137" s="2">
        <v>0</v>
      </c>
      <c r="L137" s="2">
        <v>0</v>
      </c>
      <c r="M137" s="2">
        <f t="shared" ca="1" si="17"/>
        <v>1.36</v>
      </c>
      <c r="N137" s="2">
        <f t="shared" ca="1" si="18"/>
        <v>0.22430800000000001</v>
      </c>
      <c r="O137" s="2">
        <f t="shared" ca="1" si="18"/>
        <v>0.62240700000000004</v>
      </c>
      <c r="P137" s="2">
        <v>0</v>
      </c>
      <c r="Q137" s="2">
        <v>0</v>
      </c>
      <c r="R137" s="4" t="str">
        <f t="shared" si="19"/>
        <v>16</v>
      </c>
      <c r="S137" s="3" t="s">
        <v>865</v>
      </c>
      <c r="T137" s="3" t="s">
        <v>866</v>
      </c>
      <c r="U137" s="4" t="s">
        <v>40</v>
      </c>
      <c r="V137" s="3" t="s">
        <v>65</v>
      </c>
      <c r="W137" s="3" t="s">
        <v>237</v>
      </c>
      <c r="X137" s="3" t="s">
        <v>867</v>
      </c>
      <c r="Y137" s="3">
        <v>66.23</v>
      </c>
      <c r="Z137" s="3" t="s">
        <v>20</v>
      </c>
      <c r="AA137" s="3" t="s">
        <v>868</v>
      </c>
    </row>
    <row r="138" spans="1:27">
      <c r="A138" s="1" t="s">
        <v>869</v>
      </c>
      <c r="B138" s="1" t="s">
        <v>870</v>
      </c>
      <c r="C138" s="2">
        <f t="shared" ca="1" si="13"/>
        <v>-2.57</v>
      </c>
      <c r="D138" s="2">
        <f t="shared" ca="1" si="14"/>
        <v>0.50892499999999996</v>
      </c>
      <c r="E138" s="2">
        <f t="shared" ca="1" si="14"/>
        <v>0.31514900000000001</v>
      </c>
      <c r="F138" s="2">
        <v>0</v>
      </c>
      <c r="G138" s="2">
        <v>0</v>
      </c>
      <c r="H138" s="2">
        <f t="shared" ca="1" si="15"/>
        <v>-1.77</v>
      </c>
      <c r="I138" s="2">
        <f t="shared" ca="1" si="16"/>
        <v>0.80487399999999998</v>
      </c>
      <c r="J138" s="2">
        <f t="shared" ca="1" si="16"/>
        <v>0.464507</v>
      </c>
      <c r="K138" s="2">
        <v>0</v>
      </c>
      <c r="L138" s="2">
        <v>0</v>
      </c>
      <c r="M138" s="2">
        <f t="shared" ca="1" si="17"/>
        <v>3.18</v>
      </c>
      <c r="N138" s="2">
        <f t="shared" ca="1" si="18"/>
        <v>0.59481399999999995</v>
      </c>
      <c r="O138" s="2">
        <f t="shared" ca="1" si="18"/>
        <v>0.32212000000000002</v>
      </c>
      <c r="P138" s="2">
        <v>0</v>
      </c>
      <c r="Q138" s="2">
        <v>0</v>
      </c>
      <c r="R138" s="4" t="str">
        <f t="shared" si="19"/>
        <v>16</v>
      </c>
      <c r="S138" s="3" t="s">
        <v>871</v>
      </c>
      <c r="T138" s="3" t="s">
        <v>872</v>
      </c>
      <c r="U138" s="4" t="s">
        <v>40</v>
      </c>
      <c r="V138" s="3" t="s">
        <v>49</v>
      </c>
      <c r="W138" s="3" t="s">
        <v>281</v>
      </c>
      <c r="X138" s="3" t="s">
        <v>873</v>
      </c>
      <c r="Y138" s="3">
        <v>57.45</v>
      </c>
      <c r="Z138" s="3" t="s">
        <v>20</v>
      </c>
      <c r="AA138" s="3" t="s">
        <v>874</v>
      </c>
    </row>
    <row r="139" spans="1:27">
      <c r="A139" s="1" t="s">
        <v>875</v>
      </c>
      <c r="B139" s="1" t="s">
        <v>876</v>
      </c>
      <c r="C139" s="2">
        <f t="shared" ca="1" si="13"/>
        <v>-4.46</v>
      </c>
      <c r="D139" s="2">
        <f t="shared" ca="1" si="14"/>
        <v>0.15911600000000001</v>
      </c>
      <c r="E139" s="2">
        <f t="shared" ca="1" si="14"/>
        <v>0.30085899999999999</v>
      </c>
      <c r="F139" s="2">
        <v>0</v>
      </c>
      <c r="G139" s="2">
        <v>0</v>
      </c>
      <c r="H139" s="2">
        <f t="shared" ca="1" si="15"/>
        <v>5.85</v>
      </c>
      <c r="I139" s="2">
        <f t="shared" ca="1" si="16"/>
        <v>0.108958</v>
      </c>
      <c r="J139" s="2">
        <f t="shared" ca="1" si="16"/>
        <v>0.51076100000000002</v>
      </c>
      <c r="K139" s="2">
        <v>0</v>
      </c>
      <c r="L139" s="2">
        <v>0</v>
      </c>
      <c r="M139" s="2">
        <f t="shared" ca="1" si="17"/>
        <v>-4.63</v>
      </c>
      <c r="N139" s="2">
        <f t="shared" ca="1" si="18"/>
        <v>0.66715599999999997</v>
      </c>
      <c r="O139" s="2">
        <f t="shared" ca="1" si="18"/>
        <v>0.37303500000000001</v>
      </c>
      <c r="P139" s="2">
        <v>0</v>
      </c>
      <c r="Q139" s="2">
        <v>0</v>
      </c>
      <c r="R139" s="4" t="str">
        <f>"6"</f>
        <v>6</v>
      </c>
      <c r="S139" s="3" t="s">
        <v>877</v>
      </c>
      <c r="T139" s="3" t="s">
        <v>878</v>
      </c>
      <c r="U139" s="4" t="s">
        <v>16</v>
      </c>
      <c r="V139" s="3" t="s">
        <v>93</v>
      </c>
      <c r="W139" s="3" t="s">
        <v>100</v>
      </c>
      <c r="X139" s="3" t="s">
        <v>879</v>
      </c>
      <c r="Y139" s="3">
        <v>59.65</v>
      </c>
      <c r="Z139" s="3" t="s">
        <v>20</v>
      </c>
      <c r="AA139" s="3" t="s">
        <v>880</v>
      </c>
    </row>
    <row r="140" spans="1:27">
      <c r="A140" s="1" t="s">
        <v>881</v>
      </c>
      <c r="B140" s="1" t="s">
        <v>882</v>
      </c>
      <c r="C140" s="2">
        <f t="shared" ca="1" si="13"/>
        <v>-1.67</v>
      </c>
      <c r="D140" s="2">
        <f t="shared" ca="1" si="14"/>
        <v>0.73303799999999997</v>
      </c>
      <c r="E140" s="2">
        <f t="shared" ca="1" si="14"/>
        <v>0.64924099999999996</v>
      </c>
      <c r="F140" s="2">
        <v>0</v>
      </c>
      <c r="G140" s="2">
        <v>0</v>
      </c>
      <c r="H140" s="2">
        <f t="shared" ca="1" si="15"/>
        <v>-5.47</v>
      </c>
      <c r="I140" s="2">
        <f t="shared" ca="1" si="16"/>
        <v>0.25844600000000001</v>
      </c>
      <c r="J140" s="2">
        <f t="shared" ca="1" si="16"/>
        <v>0.89651400000000003</v>
      </c>
      <c r="K140" s="2">
        <v>0</v>
      </c>
      <c r="L140" s="2">
        <v>0</v>
      </c>
      <c r="M140" s="2">
        <f t="shared" ca="1" si="17"/>
        <v>0.7</v>
      </c>
      <c r="N140" s="2">
        <f t="shared" ca="1" si="18"/>
        <v>0.32012299999999999</v>
      </c>
      <c r="O140" s="2">
        <f t="shared" ca="1" si="18"/>
        <v>0.68291400000000002</v>
      </c>
      <c r="P140" s="2">
        <v>0</v>
      </c>
      <c r="Q140" s="2">
        <v>0</v>
      </c>
      <c r="R140" s="4" t="str">
        <f>"1"</f>
        <v>1</v>
      </c>
      <c r="S140" s="3" t="s">
        <v>883</v>
      </c>
      <c r="T140" s="3" t="s">
        <v>884</v>
      </c>
      <c r="U140" s="4" t="s">
        <v>16</v>
      </c>
      <c r="V140" s="3" t="s">
        <v>33</v>
      </c>
      <c r="W140" s="3" t="s">
        <v>56</v>
      </c>
      <c r="X140" s="3" t="s">
        <v>885</v>
      </c>
      <c r="Y140" s="3">
        <v>42.2</v>
      </c>
      <c r="Z140" s="3" t="s">
        <v>20</v>
      </c>
      <c r="AA140" s="3" t="s">
        <v>886</v>
      </c>
    </row>
    <row r="141" spans="1:27">
      <c r="A141" s="1" t="s">
        <v>887</v>
      </c>
      <c r="B141" s="1" t="s">
        <v>888</v>
      </c>
      <c r="C141" s="2">
        <f t="shared" ca="1" si="13"/>
        <v>-5.44</v>
      </c>
      <c r="D141" s="2">
        <f t="shared" ca="1" si="14"/>
        <v>0.98668199999999995</v>
      </c>
      <c r="E141" s="2">
        <f t="shared" ca="1" si="14"/>
        <v>0.89597000000000004</v>
      </c>
      <c r="F141" s="2">
        <v>0</v>
      </c>
      <c r="G141" s="2">
        <v>0</v>
      </c>
      <c r="H141" s="2">
        <f t="shared" ca="1" si="15"/>
        <v>2.76</v>
      </c>
      <c r="I141" s="2">
        <f t="shared" ca="1" si="16"/>
        <v>0.75106700000000004</v>
      </c>
      <c r="J141" s="2">
        <f t="shared" ca="1" si="16"/>
        <v>0.15851100000000001</v>
      </c>
      <c r="K141" s="2">
        <v>0</v>
      </c>
      <c r="L141" s="2">
        <v>0</v>
      </c>
      <c r="M141" s="2">
        <f t="shared" ca="1" si="17"/>
        <v>5.04</v>
      </c>
      <c r="N141" s="2">
        <f t="shared" ca="1" si="18"/>
        <v>0.97705600000000004</v>
      </c>
      <c r="O141" s="2">
        <f t="shared" ca="1" si="18"/>
        <v>7.6768000000000003E-2</v>
      </c>
      <c r="P141" s="2">
        <v>0</v>
      </c>
      <c r="Q141" s="2">
        <v>0</v>
      </c>
      <c r="R141" s="4" t="str">
        <f>"1"</f>
        <v>1</v>
      </c>
      <c r="S141" s="3" t="s">
        <v>889</v>
      </c>
      <c r="T141" s="3" t="s">
        <v>890</v>
      </c>
      <c r="U141" s="4" t="s">
        <v>16</v>
      </c>
      <c r="V141" s="3" t="s">
        <v>134</v>
      </c>
      <c r="W141" s="3" t="s">
        <v>155</v>
      </c>
      <c r="X141" s="3" t="s">
        <v>891</v>
      </c>
      <c r="Y141" s="3">
        <v>53.43</v>
      </c>
      <c r="Z141" s="3" t="s">
        <v>20</v>
      </c>
      <c r="AA141" s="3" t="s">
        <v>892</v>
      </c>
    </row>
    <row r="142" spans="1:27">
      <c r="A142" s="1" t="s">
        <v>893</v>
      </c>
      <c r="B142" s="1" t="s">
        <v>894</v>
      </c>
      <c r="C142" s="2">
        <f t="shared" ca="1" si="13"/>
        <v>-5.38</v>
      </c>
      <c r="D142" s="2">
        <f t="shared" ca="1" si="14"/>
        <v>0.53235200000000005</v>
      </c>
      <c r="E142" s="2">
        <f t="shared" ca="1" si="14"/>
        <v>0.70691999999999999</v>
      </c>
      <c r="F142" s="2">
        <v>0</v>
      </c>
      <c r="G142" s="2">
        <v>0</v>
      </c>
      <c r="H142" s="2">
        <f t="shared" ca="1" si="15"/>
        <v>7.64</v>
      </c>
      <c r="I142" s="2">
        <f t="shared" ca="1" si="16"/>
        <v>0.764131</v>
      </c>
      <c r="J142" s="2">
        <f t="shared" ca="1" si="16"/>
        <v>0.34037000000000001</v>
      </c>
      <c r="K142" s="2">
        <v>0</v>
      </c>
      <c r="L142" s="2">
        <v>0</v>
      </c>
      <c r="M142" s="2">
        <f t="shared" ca="1" si="17"/>
        <v>-5.61</v>
      </c>
      <c r="N142" s="2">
        <f t="shared" ca="1" si="18"/>
        <v>0.55990700000000004</v>
      </c>
      <c r="O142" s="2">
        <f t="shared" ca="1" si="18"/>
        <v>0.450104</v>
      </c>
      <c r="P142" s="2">
        <v>0</v>
      </c>
      <c r="Q142" s="2">
        <v>0</v>
      </c>
      <c r="R142" s="4" t="str">
        <f>"6"</f>
        <v>6</v>
      </c>
      <c r="S142" s="3" t="s">
        <v>895</v>
      </c>
      <c r="T142" s="3" t="s">
        <v>896</v>
      </c>
      <c r="U142" s="4" t="s">
        <v>40</v>
      </c>
      <c r="V142" s="3" t="s">
        <v>56</v>
      </c>
      <c r="W142" s="3" t="s">
        <v>72</v>
      </c>
      <c r="X142" s="3" t="s">
        <v>897</v>
      </c>
      <c r="Y142" s="3">
        <v>46.46</v>
      </c>
      <c r="Z142" s="3" t="s">
        <v>20</v>
      </c>
      <c r="AA142" s="3" t="s">
        <v>898</v>
      </c>
    </row>
    <row r="143" spans="1:27">
      <c r="A143" s="1" t="s">
        <v>899</v>
      </c>
      <c r="B143" s="1" t="s">
        <v>900</v>
      </c>
      <c r="C143" s="2">
        <f t="shared" ca="1" si="13"/>
        <v>-7.3</v>
      </c>
      <c r="D143" s="2">
        <f t="shared" ca="1" si="14"/>
        <v>0.55518199999999995</v>
      </c>
      <c r="E143" s="2">
        <f t="shared" ca="1" si="14"/>
        <v>0.71509199999999995</v>
      </c>
      <c r="F143" s="2">
        <v>0</v>
      </c>
      <c r="G143" s="2">
        <v>0</v>
      </c>
      <c r="H143" s="2">
        <f t="shared" ca="1" si="15"/>
        <v>4.51</v>
      </c>
      <c r="I143" s="2">
        <f t="shared" ca="1" si="16"/>
        <v>0.85744699999999996</v>
      </c>
      <c r="J143" s="2">
        <f t="shared" ca="1" si="16"/>
        <v>0.48232599999999998</v>
      </c>
      <c r="K143" s="2">
        <v>0</v>
      </c>
      <c r="L143" s="2">
        <v>0</v>
      </c>
      <c r="M143" s="2">
        <f t="shared" ca="1" si="17"/>
        <v>7.94</v>
      </c>
      <c r="N143" s="2">
        <f t="shared" ca="1" si="18"/>
        <v>0.87326700000000002</v>
      </c>
      <c r="O143" s="2">
        <f t="shared" ca="1" si="18"/>
        <v>0.66773400000000005</v>
      </c>
      <c r="P143" s="2">
        <v>0</v>
      </c>
      <c r="Q143" s="2">
        <v>0</v>
      </c>
      <c r="R143" s="4" t="str">
        <f>"1"</f>
        <v>1</v>
      </c>
      <c r="S143" s="3" t="s">
        <v>901</v>
      </c>
      <c r="T143" s="3" t="s">
        <v>902</v>
      </c>
      <c r="U143" s="4" t="s">
        <v>16</v>
      </c>
      <c r="V143" s="3" t="s">
        <v>56</v>
      </c>
      <c r="W143" s="3" t="s">
        <v>72</v>
      </c>
      <c r="X143" s="3" t="s">
        <v>903</v>
      </c>
      <c r="Y143" s="3">
        <v>56.55</v>
      </c>
      <c r="Z143" s="3" t="s">
        <v>20</v>
      </c>
      <c r="AA143" s="3" t="s">
        <v>904</v>
      </c>
    </row>
    <row r="144" spans="1:27">
      <c r="A144" s="1" t="s">
        <v>905</v>
      </c>
      <c r="B144" s="1" t="s">
        <v>906</v>
      </c>
      <c r="C144" s="2">
        <f t="shared" ca="1" si="13"/>
        <v>1.55</v>
      </c>
      <c r="D144" s="2">
        <f t="shared" ca="1" si="14"/>
        <v>0.75002100000000005</v>
      </c>
      <c r="E144" s="2">
        <f t="shared" ca="1" si="14"/>
        <v>0.20594799999999999</v>
      </c>
      <c r="F144" s="2">
        <v>0</v>
      </c>
      <c r="G144" s="2">
        <v>0</v>
      </c>
      <c r="H144" s="2">
        <f t="shared" ca="1" si="15"/>
        <v>-1.45</v>
      </c>
      <c r="I144" s="2">
        <f t="shared" ca="1" si="16"/>
        <v>0.520644</v>
      </c>
      <c r="J144" s="2">
        <f t="shared" ca="1" si="16"/>
        <v>0.30880000000000002</v>
      </c>
      <c r="K144" s="2">
        <v>0</v>
      </c>
      <c r="L144" s="2">
        <v>0</v>
      </c>
      <c r="M144" s="2">
        <f t="shared" ca="1" si="17"/>
        <v>-2.39</v>
      </c>
      <c r="N144" s="2">
        <f t="shared" ca="1" si="18"/>
        <v>0.487813</v>
      </c>
      <c r="O144" s="2">
        <f t="shared" ca="1" si="18"/>
        <v>0.46427099999999999</v>
      </c>
      <c r="P144" s="2">
        <v>0</v>
      </c>
      <c r="Q144" s="2">
        <v>0</v>
      </c>
      <c r="R144" s="4" t="str">
        <f>"6"</f>
        <v>6</v>
      </c>
      <c r="S144" s="3" t="s">
        <v>907</v>
      </c>
      <c r="T144" s="3" t="s">
        <v>908</v>
      </c>
      <c r="U144" s="4" t="s">
        <v>16</v>
      </c>
      <c r="V144" s="3" t="s">
        <v>26</v>
      </c>
      <c r="W144" s="3" t="s">
        <v>72</v>
      </c>
      <c r="X144" s="3" t="s">
        <v>909</v>
      </c>
      <c r="Y144" s="3">
        <v>42.42</v>
      </c>
      <c r="Z144" s="3" t="s">
        <v>20</v>
      </c>
      <c r="AA144" s="3" t="s">
        <v>910</v>
      </c>
    </row>
    <row r="145" spans="1:27">
      <c r="A145" s="1" t="s">
        <v>911</v>
      </c>
      <c r="B145" s="1" t="s">
        <v>912</v>
      </c>
      <c r="C145" s="2">
        <f t="shared" ca="1" si="13"/>
        <v>6.11</v>
      </c>
      <c r="D145" s="2">
        <f t="shared" ca="1" si="14"/>
        <v>1.5367E-2</v>
      </c>
      <c r="E145" s="2">
        <f t="shared" ca="1" si="14"/>
        <v>0.47322399999999998</v>
      </c>
      <c r="F145" s="2">
        <v>0</v>
      </c>
      <c r="G145" s="2">
        <v>0</v>
      </c>
      <c r="H145" s="2">
        <f t="shared" ca="1" si="15"/>
        <v>2.96</v>
      </c>
      <c r="I145" s="2">
        <f t="shared" ca="1" si="16"/>
        <v>0.113663</v>
      </c>
      <c r="J145" s="2">
        <f t="shared" ca="1" si="16"/>
        <v>0.58332399999999995</v>
      </c>
      <c r="K145" s="2">
        <v>0</v>
      </c>
      <c r="L145" s="2">
        <v>0</v>
      </c>
      <c r="M145" s="2">
        <f t="shared" ca="1" si="17"/>
        <v>-2.02</v>
      </c>
      <c r="N145" s="2">
        <f t="shared" ca="1" si="18"/>
        <v>0.249026</v>
      </c>
      <c r="O145" s="2">
        <f t="shared" ca="1" si="18"/>
        <v>0.56746399999999997</v>
      </c>
      <c r="P145" s="2">
        <v>0</v>
      </c>
      <c r="Q145" s="2">
        <v>0</v>
      </c>
      <c r="R145" s="4" t="str">
        <f>"6"</f>
        <v>6</v>
      </c>
      <c r="S145" s="3" t="s">
        <v>913</v>
      </c>
      <c r="T145" s="3" t="s">
        <v>914</v>
      </c>
      <c r="U145" s="4" t="s">
        <v>40</v>
      </c>
      <c r="V145" s="3" t="s">
        <v>108</v>
      </c>
      <c r="W145" s="3" t="s">
        <v>57</v>
      </c>
      <c r="X145" s="3" t="s">
        <v>915</v>
      </c>
      <c r="Y145" s="3">
        <v>50.94</v>
      </c>
      <c r="Z145" s="3" t="s">
        <v>20</v>
      </c>
      <c r="AA145" s="3" t="s">
        <v>916</v>
      </c>
    </row>
    <row r="146" spans="1:27">
      <c r="A146" s="1" t="s">
        <v>917</v>
      </c>
      <c r="B146" s="1" t="s">
        <v>918</v>
      </c>
      <c r="C146" s="2">
        <f t="shared" ca="1" si="13"/>
        <v>-0.16</v>
      </c>
      <c r="D146" s="2">
        <f t="shared" ca="1" si="14"/>
        <v>0.72169099999999997</v>
      </c>
      <c r="E146" s="2">
        <f t="shared" ca="1" si="14"/>
        <v>0.30846499999999999</v>
      </c>
      <c r="F146" s="2">
        <v>0</v>
      </c>
      <c r="G146" s="2">
        <v>0</v>
      </c>
      <c r="H146" s="2">
        <f t="shared" ca="1" si="15"/>
        <v>4.84</v>
      </c>
      <c r="I146" s="2">
        <f t="shared" ca="1" si="16"/>
        <v>0.13025</v>
      </c>
      <c r="J146" s="2">
        <f t="shared" ca="1" si="16"/>
        <v>6.2880000000000002E-3</v>
      </c>
      <c r="K146" s="2">
        <v>0</v>
      </c>
      <c r="L146" s="2">
        <v>0</v>
      </c>
      <c r="M146" s="2">
        <f t="shared" ca="1" si="17"/>
        <v>-1.27</v>
      </c>
      <c r="N146" s="2">
        <f t="shared" ca="1" si="18"/>
        <v>1.1166000000000001E-2</v>
      </c>
      <c r="O146" s="2">
        <f t="shared" ca="1" si="18"/>
        <v>0.92859899999999995</v>
      </c>
      <c r="P146" s="2">
        <v>0</v>
      </c>
      <c r="Q146" s="2">
        <v>0</v>
      </c>
      <c r="R146" s="4" t="str">
        <f>"X"</f>
        <v>X</v>
      </c>
      <c r="S146" s="3" t="s">
        <v>919</v>
      </c>
      <c r="T146" s="3" t="s">
        <v>920</v>
      </c>
      <c r="U146" s="4" t="s">
        <v>40</v>
      </c>
      <c r="V146" s="3" t="s">
        <v>396</v>
      </c>
      <c r="W146" s="3" t="s">
        <v>155</v>
      </c>
      <c r="X146" s="3" t="s">
        <v>921</v>
      </c>
      <c r="Y146" s="3">
        <v>42.7</v>
      </c>
      <c r="Z146" s="3" t="s">
        <v>20</v>
      </c>
      <c r="AA146" s="3" t="s">
        <v>922</v>
      </c>
    </row>
    <row r="147" spans="1:27">
      <c r="A147" s="1" t="s">
        <v>923</v>
      </c>
      <c r="B147" s="1" t="s">
        <v>924</v>
      </c>
      <c r="C147" s="2">
        <f t="shared" ca="1" si="13"/>
        <v>-3.63</v>
      </c>
      <c r="D147" s="2">
        <f t="shared" ca="1" si="14"/>
        <v>0.245283</v>
      </c>
      <c r="E147" s="2">
        <f t="shared" ca="1" si="14"/>
        <v>0.70499999999999996</v>
      </c>
      <c r="F147" s="2">
        <v>0</v>
      </c>
      <c r="G147" s="2">
        <v>0</v>
      </c>
      <c r="H147" s="2">
        <f t="shared" ca="1" si="15"/>
        <v>2.2799999999999998</v>
      </c>
      <c r="I147" s="2">
        <f t="shared" ca="1" si="16"/>
        <v>0.44917400000000002</v>
      </c>
      <c r="J147" s="2">
        <f t="shared" ca="1" si="16"/>
        <v>0.31228099999999998</v>
      </c>
      <c r="K147" s="2">
        <v>0</v>
      </c>
      <c r="L147" s="2">
        <v>0</v>
      </c>
      <c r="M147" s="2">
        <f t="shared" ca="1" si="17"/>
        <v>-5.27</v>
      </c>
      <c r="N147" s="2">
        <f t="shared" ca="1" si="18"/>
        <v>0.46370099999999997</v>
      </c>
      <c r="O147" s="2">
        <f t="shared" ca="1" si="18"/>
        <v>0.192658</v>
      </c>
      <c r="P147" s="2">
        <v>0</v>
      </c>
      <c r="Q147" s="2">
        <v>0</v>
      </c>
      <c r="R147" s="4" t="str">
        <f>"1"</f>
        <v>1</v>
      </c>
      <c r="S147" s="3" t="s">
        <v>925</v>
      </c>
      <c r="T147" s="3" t="s">
        <v>926</v>
      </c>
      <c r="U147" s="4" t="s">
        <v>16</v>
      </c>
      <c r="V147" s="3" t="s">
        <v>33</v>
      </c>
      <c r="W147" s="3" t="s">
        <v>175</v>
      </c>
      <c r="X147" s="3" t="s">
        <v>927</v>
      </c>
      <c r="Y147" s="3">
        <v>56.33</v>
      </c>
      <c r="Z147" s="3" t="s">
        <v>20</v>
      </c>
      <c r="AA147" s="3" t="s">
        <v>928</v>
      </c>
    </row>
    <row r="148" spans="1:27">
      <c r="A148" s="1" t="s">
        <v>929</v>
      </c>
      <c r="B148" s="1" t="s">
        <v>930</v>
      </c>
      <c r="C148" s="2">
        <f t="shared" ca="1" si="13"/>
        <v>0.35</v>
      </c>
      <c r="D148" s="2">
        <f t="shared" ca="1" si="14"/>
        <v>0.33959299999999998</v>
      </c>
      <c r="E148" s="2">
        <f t="shared" ca="1" si="14"/>
        <v>0.84763900000000003</v>
      </c>
      <c r="F148" s="2">
        <v>0</v>
      </c>
      <c r="G148" s="2">
        <v>0</v>
      </c>
      <c r="H148" s="2">
        <f t="shared" ca="1" si="15"/>
        <v>4.6100000000000003</v>
      </c>
      <c r="I148" s="2">
        <f t="shared" ca="1" si="16"/>
        <v>0.24446899999999999</v>
      </c>
      <c r="J148" s="2">
        <f t="shared" ca="1" si="16"/>
        <v>0.94132499999999997</v>
      </c>
      <c r="K148" s="2">
        <v>0</v>
      </c>
      <c r="L148" s="2">
        <v>0</v>
      </c>
      <c r="M148" s="2">
        <f t="shared" ca="1" si="17"/>
        <v>-6.75</v>
      </c>
      <c r="N148" s="2">
        <f t="shared" ca="1" si="18"/>
        <v>0.99843700000000002</v>
      </c>
      <c r="O148" s="2">
        <f t="shared" ca="1" si="18"/>
        <v>0.28219499999999997</v>
      </c>
      <c r="P148" s="2">
        <v>0</v>
      </c>
      <c r="Q148" s="2">
        <v>0</v>
      </c>
      <c r="R148" s="4" t="str">
        <f>"1"</f>
        <v>1</v>
      </c>
      <c r="S148" s="3" t="s">
        <v>931</v>
      </c>
      <c r="T148" s="3" t="s">
        <v>932</v>
      </c>
      <c r="U148" s="4" t="s">
        <v>16</v>
      </c>
      <c r="V148" s="3" t="s">
        <v>295</v>
      </c>
      <c r="W148" s="3" t="s">
        <v>295</v>
      </c>
      <c r="X148" s="3" t="s">
        <v>933</v>
      </c>
      <c r="Y148" s="3">
        <v>59.12</v>
      </c>
      <c r="Z148" s="3" t="s">
        <v>20</v>
      </c>
      <c r="AA148" s="3" t="s">
        <v>934</v>
      </c>
    </row>
    <row r="149" spans="1:27">
      <c r="A149" s="1" t="s">
        <v>935</v>
      </c>
      <c r="B149" s="1" t="s">
        <v>936</v>
      </c>
      <c r="C149" s="2">
        <f t="shared" ca="1" si="13"/>
        <v>-3.38</v>
      </c>
      <c r="D149" s="2">
        <f t="shared" ca="1" si="14"/>
        <v>0.99433700000000003</v>
      </c>
      <c r="E149" s="2">
        <f t="shared" ca="1" si="14"/>
        <v>0.12260500000000001</v>
      </c>
      <c r="F149" s="2">
        <v>0</v>
      </c>
      <c r="G149" s="2">
        <v>0</v>
      </c>
      <c r="H149" s="2">
        <f t="shared" ca="1" si="15"/>
        <v>-1.46</v>
      </c>
      <c r="I149" s="2">
        <f t="shared" ca="1" si="16"/>
        <v>0.63343000000000005</v>
      </c>
      <c r="J149" s="2">
        <f t="shared" ca="1" si="16"/>
        <v>0.76587400000000005</v>
      </c>
      <c r="K149" s="2">
        <v>0</v>
      </c>
      <c r="L149" s="2">
        <v>0</v>
      </c>
      <c r="M149" s="2">
        <f t="shared" ca="1" si="17"/>
        <v>6.64</v>
      </c>
      <c r="N149" s="2">
        <f t="shared" ca="1" si="18"/>
        <v>0.97978100000000001</v>
      </c>
      <c r="O149" s="2">
        <f t="shared" ca="1" si="18"/>
        <v>0.42669299999999999</v>
      </c>
      <c r="P149" s="2">
        <v>0</v>
      </c>
      <c r="Q149" s="2">
        <v>0</v>
      </c>
      <c r="R149" s="4" t="str">
        <f>"7"</f>
        <v>7</v>
      </c>
      <c r="S149" s="3" t="s">
        <v>937</v>
      </c>
      <c r="T149" s="3" t="s">
        <v>938</v>
      </c>
      <c r="U149" s="4" t="s">
        <v>16</v>
      </c>
      <c r="V149" s="3" t="s">
        <v>86</v>
      </c>
      <c r="W149" s="3" t="s">
        <v>155</v>
      </c>
      <c r="X149" s="3" t="s">
        <v>939</v>
      </c>
      <c r="Y149" s="3">
        <v>54.34</v>
      </c>
      <c r="Z149" s="3" t="s">
        <v>20</v>
      </c>
      <c r="AA149" s="3" t="s">
        <v>940</v>
      </c>
    </row>
    <row r="150" spans="1:27">
      <c r="A150" s="1" t="s">
        <v>941</v>
      </c>
      <c r="B150" s="1" t="s">
        <v>942</v>
      </c>
      <c r="C150" s="2">
        <f t="shared" ca="1" si="13"/>
        <v>-0.03</v>
      </c>
      <c r="D150" s="2">
        <f t="shared" ca="1" si="14"/>
        <v>0.38813900000000001</v>
      </c>
      <c r="E150" s="2">
        <f t="shared" ca="1" si="14"/>
        <v>0.97519800000000001</v>
      </c>
      <c r="F150" s="2">
        <v>0</v>
      </c>
      <c r="G150" s="2">
        <v>0</v>
      </c>
      <c r="H150" s="2">
        <f t="shared" ca="1" si="15"/>
        <v>0.73</v>
      </c>
      <c r="I150" s="2">
        <f t="shared" ca="1" si="16"/>
        <v>0.89116399999999996</v>
      </c>
      <c r="J150" s="2">
        <f t="shared" ca="1" si="16"/>
        <v>0.44588100000000003</v>
      </c>
      <c r="K150" s="2">
        <v>0</v>
      </c>
      <c r="L150" s="2">
        <v>0</v>
      </c>
      <c r="M150" s="2">
        <f t="shared" ca="1" si="17"/>
        <v>2.94</v>
      </c>
      <c r="N150" s="2">
        <f t="shared" ca="1" si="18"/>
        <v>0.55398899999999995</v>
      </c>
      <c r="O150" s="2">
        <f t="shared" ca="1" si="18"/>
        <v>0.29906500000000003</v>
      </c>
      <c r="P150" s="2">
        <v>0</v>
      </c>
      <c r="Q150" s="2">
        <v>0</v>
      </c>
      <c r="R150" s="4" t="str">
        <f>"7"</f>
        <v>7</v>
      </c>
      <c r="S150" s="3" t="s">
        <v>943</v>
      </c>
      <c r="T150" s="3" t="s">
        <v>944</v>
      </c>
      <c r="U150" s="4" t="s">
        <v>40</v>
      </c>
      <c r="V150" s="3" t="s">
        <v>294</v>
      </c>
      <c r="W150" s="3" t="s">
        <v>155</v>
      </c>
      <c r="X150" s="3" t="s">
        <v>945</v>
      </c>
      <c r="Y150" s="3">
        <v>39.86</v>
      </c>
      <c r="Z150" s="3" t="s">
        <v>20</v>
      </c>
      <c r="AA150" s="3" t="s">
        <v>946</v>
      </c>
    </row>
    <row r="151" spans="1:27">
      <c r="A151" s="1" t="s">
        <v>947</v>
      </c>
      <c r="B151" s="1" t="s">
        <v>948</v>
      </c>
      <c r="C151" s="2">
        <f t="shared" ca="1" si="13"/>
        <v>7.53</v>
      </c>
      <c r="D151" s="2">
        <f t="shared" ca="1" si="14"/>
        <v>0.67783400000000005</v>
      </c>
      <c r="E151" s="2">
        <f t="shared" ca="1" si="14"/>
        <v>0.779304</v>
      </c>
      <c r="F151" s="2">
        <v>0</v>
      </c>
      <c r="G151" s="2">
        <v>0</v>
      </c>
      <c r="H151" s="2">
        <f t="shared" ca="1" si="15"/>
        <v>2.06</v>
      </c>
      <c r="I151" s="2">
        <f t="shared" ca="1" si="16"/>
        <v>3.2787999999999998E-2</v>
      </c>
      <c r="J151" s="2">
        <f t="shared" ca="1" si="16"/>
        <v>0.23482500000000001</v>
      </c>
      <c r="K151" s="2">
        <v>0</v>
      </c>
      <c r="L151" s="2">
        <v>0</v>
      </c>
      <c r="M151" s="2">
        <f t="shared" ca="1" si="17"/>
        <v>-1.45</v>
      </c>
      <c r="N151" s="2">
        <f t="shared" ca="1" si="18"/>
        <v>9.3845999999999999E-2</v>
      </c>
      <c r="O151" s="2">
        <f t="shared" ca="1" si="18"/>
        <v>0.17142499999999999</v>
      </c>
      <c r="P151" s="2">
        <v>0</v>
      </c>
      <c r="Q151" s="2">
        <v>0</v>
      </c>
      <c r="R151" s="4" t="str">
        <f>"7"</f>
        <v>7</v>
      </c>
      <c r="S151" s="3" t="s">
        <v>949</v>
      </c>
      <c r="T151" s="3" t="s">
        <v>950</v>
      </c>
      <c r="U151" s="4" t="s">
        <v>16</v>
      </c>
      <c r="V151" s="3" t="s">
        <v>281</v>
      </c>
      <c r="W151" s="3" t="s">
        <v>56</v>
      </c>
      <c r="X151" s="3" t="s">
        <v>951</v>
      </c>
      <c r="Y151" s="3">
        <v>43.4</v>
      </c>
      <c r="Z151" s="3" t="s">
        <v>20</v>
      </c>
      <c r="AA151" s="3" t="s">
        <v>952</v>
      </c>
    </row>
    <row r="152" spans="1:27">
      <c r="A152" s="1" t="s">
        <v>953</v>
      </c>
      <c r="B152" s="1" t="s">
        <v>954</v>
      </c>
      <c r="C152" s="2">
        <f t="shared" ca="1" si="13"/>
        <v>5.16</v>
      </c>
      <c r="D152" s="2">
        <f t="shared" ca="1" si="14"/>
        <v>0.80045900000000003</v>
      </c>
      <c r="E152" s="2">
        <f t="shared" ca="1" si="14"/>
        <v>0.91053600000000001</v>
      </c>
      <c r="F152" s="2">
        <v>0</v>
      </c>
      <c r="G152" s="2">
        <v>0</v>
      </c>
      <c r="H152" s="2">
        <f t="shared" ca="1" si="15"/>
        <v>7.1</v>
      </c>
      <c r="I152" s="2">
        <f t="shared" ca="1" si="16"/>
        <v>0.10732</v>
      </c>
      <c r="J152" s="2">
        <f t="shared" ca="1" si="16"/>
        <v>0.70366899999999999</v>
      </c>
      <c r="K152" s="2">
        <v>0</v>
      </c>
      <c r="L152" s="2">
        <v>0</v>
      </c>
      <c r="M152" s="2">
        <f t="shared" ca="1" si="17"/>
        <v>-1.39</v>
      </c>
      <c r="N152" s="2">
        <f t="shared" ca="1" si="18"/>
        <v>0.71027499999999999</v>
      </c>
      <c r="O152" s="2">
        <f t="shared" ca="1" si="18"/>
        <v>0.116775</v>
      </c>
      <c r="P152" s="2">
        <v>0</v>
      </c>
      <c r="Q152" s="2">
        <v>0</v>
      </c>
      <c r="R152" s="4" t="str">
        <f>"17"</f>
        <v>17</v>
      </c>
      <c r="S152" s="3" t="s">
        <v>955</v>
      </c>
      <c r="T152" s="3" t="s">
        <v>956</v>
      </c>
      <c r="U152" s="4" t="s">
        <v>16</v>
      </c>
      <c r="V152" s="3" t="s">
        <v>65</v>
      </c>
      <c r="W152" s="3" t="s">
        <v>49</v>
      </c>
      <c r="X152" s="3" t="s">
        <v>957</v>
      </c>
      <c r="Y152" s="3">
        <v>59.91</v>
      </c>
      <c r="Z152" s="3" t="s">
        <v>20</v>
      </c>
      <c r="AA152" s="3" t="s">
        <v>958</v>
      </c>
    </row>
    <row r="153" spans="1:27">
      <c r="A153" s="1" t="s">
        <v>959</v>
      </c>
      <c r="B153" s="1" t="s">
        <v>960</v>
      </c>
      <c r="C153" s="2">
        <f t="shared" ca="1" si="13"/>
        <v>6.73</v>
      </c>
      <c r="D153" s="2">
        <f t="shared" ca="1" si="14"/>
        <v>0.98167199999999999</v>
      </c>
      <c r="E153" s="2">
        <f t="shared" ca="1" si="14"/>
        <v>0.99827200000000005</v>
      </c>
      <c r="F153" s="2">
        <v>0</v>
      </c>
      <c r="G153" s="2">
        <v>0</v>
      </c>
      <c r="H153" s="2">
        <f t="shared" ca="1" si="15"/>
        <v>-6.11</v>
      </c>
      <c r="I153" s="2">
        <f t="shared" ca="1" si="16"/>
        <v>5.6418999999999997E-2</v>
      </c>
      <c r="J153" s="2">
        <f t="shared" ca="1" si="16"/>
        <v>5.9443000000000003E-2</v>
      </c>
      <c r="K153" s="2">
        <v>0</v>
      </c>
      <c r="L153" s="2">
        <v>0</v>
      </c>
      <c r="M153" s="2">
        <f t="shared" ca="1" si="17"/>
        <v>6.69</v>
      </c>
      <c r="N153" s="2">
        <f t="shared" ca="1" si="18"/>
        <v>0.61692800000000003</v>
      </c>
      <c r="O153" s="2">
        <f t="shared" ca="1" si="18"/>
        <v>0.44213400000000003</v>
      </c>
      <c r="P153" s="2">
        <v>0</v>
      </c>
      <c r="Q153" s="2">
        <v>0</v>
      </c>
      <c r="R153" s="4" t="str">
        <f>"17"</f>
        <v>17</v>
      </c>
      <c r="S153" s="3" t="s">
        <v>961</v>
      </c>
      <c r="T153" s="3" t="s">
        <v>962</v>
      </c>
      <c r="U153" s="4" t="s">
        <v>16</v>
      </c>
      <c r="V153" s="3" t="s">
        <v>963</v>
      </c>
      <c r="W153" s="3" t="s">
        <v>377</v>
      </c>
      <c r="X153" s="3" t="s">
        <v>964</v>
      </c>
      <c r="Y153" s="3">
        <v>41.41</v>
      </c>
      <c r="Z153" s="3" t="s">
        <v>20</v>
      </c>
      <c r="AA153" s="3" t="s">
        <v>965</v>
      </c>
    </row>
    <row r="154" spans="1:27">
      <c r="A154" s="1" t="s">
        <v>966</v>
      </c>
      <c r="B154" s="1" t="s">
        <v>967</v>
      </c>
      <c r="C154" s="2">
        <f t="shared" ca="1" si="13"/>
        <v>7.46</v>
      </c>
      <c r="D154" s="2">
        <f t="shared" ca="1" si="14"/>
        <v>0.12836400000000001</v>
      </c>
      <c r="E154" s="2">
        <f t="shared" ca="1" si="14"/>
        <v>0.80878899999999998</v>
      </c>
      <c r="F154" s="2">
        <v>0</v>
      </c>
      <c r="G154" s="2">
        <v>0</v>
      </c>
      <c r="H154" s="2">
        <f t="shared" ca="1" si="15"/>
        <v>-7.41</v>
      </c>
      <c r="I154" s="2">
        <f t="shared" ca="1" si="16"/>
        <v>0.48061700000000002</v>
      </c>
      <c r="J154" s="2">
        <f t="shared" ca="1" si="16"/>
        <v>2.6796E-2</v>
      </c>
      <c r="K154" s="2">
        <v>0</v>
      </c>
      <c r="L154" s="2">
        <v>0</v>
      </c>
      <c r="M154" s="2">
        <f t="shared" ca="1" si="17"/>
        <v>-0.75</v>
      </c>
      <c r="N154" s="2">
        <f t="shared" ca="1" si="18"/>
        <v>0.19514699999999999</v>
      </c>
      <c r="O154" s="2">
        <f t="shared" ca="1" si="18"/>
        <v>0.78755600000000003</v>
      </c>
      <c r="P154" s="2">
        <v>0</v>
      </c>
      <c r="Q154" s="2">
        <v>0</v>
      </c>
      <c r="R154" s="4" t="str">
        <f>"3"</f>
        <v>3</v>
      </c>
      <c r="S154" s="3" t="s">
        <v>968</v>
      </c>
      <c r="T154" s="3" t="s">
        <v>969</v>
      </c>
      <c r="U154" s="4" t="s">
        <v>16</v>
      </c>
      <c r="V154" s="3" t="s">
        <v>369</v>
      </c>
      <c r="W154" s="3" t="s">
        <v>100</v>
      </c>
      <c r="X154" s="3" t="s">
        <v>970</v>
      </c>
      <c r="Y154" s="3">
        <v>61.21</v>
      </c>
      <c r="Z154" s="3" t="s">
        <v>20</v>
      </c>
      <c r="AA154" s="3" t="s">
        <v>971</v>
      </c>
    </row>
    <row r="155" spans="1:27">
      <c r="A155" s="1" t="s">
        <v>972</v>
      </c>
      <c r="B155" s="1" t="s">
        <v>973</v>
      </c>
      <c r="C155" s="2">
        <f t="shared" ca="1" si="13"/>
        <v>-5.57</v>
      </c>
      <c r="D155" s="2">
        <f t="shared" ca="1" si="14"/>
        <v>0.45837499999999998</v>
      </c>
      <c r="E155" s="2">
        <f t="shared" ca="1" si="14"/>
        <v>0.88532</v>
      </c>
      <c r="F155" s="2">
        <v>0</v>
      </c>
      <c r="G155" s="2">
        <v>0</v>
      </c>
      <c r="H155" s="2">
        <f t="shared" ca="1" si="15"/>
        <v>-6.53</v>
      </c>
      <c r="I155" s="2">
        <f t="shared" ca="1" si="16"/>
        <v>0.67088400000000004</v>
      </c>
      <c r="J155" s="2">
        <f t="shared" ca="1" si="16"/>
        <v>0.54854899999999995</v>
      </c>
      <c r="K155" s="2">
        <v>0</v>
      </c>
      <c r="L155" s="2">
        <v>0</v>
      </c>
      <c r="M155" s="2">
        <f t="shared" ca="1" si="17"/>
        <v>-5.46</v>
      </c>
      <c r="N155" s="2">
        <f t="shared" ca="1" si="18"/>
        <v>6.3160000000000004E-3</v>
      </c>
      <c r="O155" s="2">
        <f t="shared" ca="1" si="18"/>
        <v>0.86565899999999996</v>
      </c>
      <c r="P155" s="2">
        <v>0</v>
      </c>
      <c r="Q155" s="2">
        <v>0</v>
      </c>
      <c r="R155" s="4" t="str">
        <f>"7"</f>
        <v>7</v>
      </c>
      <c r="S155" s="3" t="s">
        <v>974</v>
      </c>
      <c r="T155" s="3" t="s">
        <v>975</v>
      </c>
      <c r="U155" s="4" t="s">
        <v>16</v>
      </c>
      <c r="V155" s="3" t="s">
        <v>115</v>
      </c>
      <c r="W155" s="3" t="s">
        <v>56</v>
      </c>
      <c r="X155" s="3" t="s">
        <v>976</v>
      </c>
      <c r="Y155" s="3">
        <v>42.06</v>
      </c>
      <c r="Z155" s="3" t="s">
        <v>20</v>
      </c>
      <c r="AA155" s="3" t="s">
        <v>977</v>
      </c>
    </row>
    <row r="156" spans="1:27">
      <c r="A156" s="1" t="s">
        <v>978</v>
      </c>
      <c r="B156" s="1" t="s">
        <v>979</v>
      </c>
      <c r="C156" s="2">
        <f t="shared" ca="1" si="13"/>
        <v>-6.68</v>
      </c>
      <c r="D156" s="2">
        <f t="shared" ca="1" si="14"/>
        <v>2.9808999999999999E-2</v>
      </c>
      <c r="E156" s="2">
        <f t="shared" ca="1" si="14"/>
        <v>0.59032899999999999</v>
      </c>
      <c r="F156" s="2">
        <v>0</v>
      </c>
      <c r="G156" s="2">
        <v>0</v>
      </c>
      <c r="H156" s="2">
        <f t="shared" ca="1" si="15"/>
        <v>-3.45</v>
      </c>
      <c r="I156" s="2">
        <f t="shared" ca="1" si="16"/>
        <v>0.70335899999999996</v>
      </c>
      <c r="J156" s="2">
        <f t="shared" ca="1" si="16"/>
        <v>6.6429999999999996E-3</v>
      </c>
      <c r="K156" s="2">
        <v>0</v>
      </c>
      <c r="L156" s="2">
        <v>0</v>
      </c>
      <c r="M156" s="2">
        <f t="shared" ca="1" si="17"/>
        <v>1.76</v>
      </c>
      <c r="N156" s="2">
        <f t="shared" ca="1" si="18"/>
        <v>0.450237</v>
      </c>
      <c r="O156" s="2">
        <f t="shared" ca="1" si="18"/>
        <v>0.19265199999999999</v>
      </c>
      <c r="P156" s="2">
        <v>0</v>
      </c>
      <c r="Q156" s="2">
        <v>0</v>
      </c>
      <c r="R156" s="4" t="str">
        <f>"3"</f>
        <v>3</v>
      </c>
      <c r="S156" s="3" t="s">
        <v>980</v>
      </c>
      <c r="T156" s="3" t="s">
        <v>981</v>
      </c>
      <c r="U156" s="4" t="s">
        <v>40</v>
      </c>
      <c r="V156" s="3" t="s">
        <v>100</v>
      </c>
      <c r="W156" s="3" t="s">
        <v>57</v>
      </c>
      <c r="X156" s="3" t="s">
        <v>982</v>
      </c>
      <c r="Y156" s="3">
        <v>47.92</v>
      </c>
      <c r="Z156" s="3" t="s">
        <v>20</v>
      </c>
      <c r="AA156" s="3" t="s">
        <v>983</v>
      </c>
    </row>
    <row r="157" spans="1:27">
      <c r="A157" s="1" t="s">
        <v>984</v>
      </c>
      <c r="B157" s="1" t="s">
        <v>985</v>
      </c>
      <c r="C157" s="2">
        <f t="shared" ca="1" si="13"/>
        <v>0.65</v>
      </c>
      <c r="D157" s="2">
        <f t="shared" ca="1" si="14"/>
        <v>0.919601</v>
      </c>
      <c r="E157" s="2">
        <f t="shared" ca="1" si="14"/>
        <v>0.53711699999999996</v>
      </c>
      <c r="F157" s="2">
        <v>0</v>
      </c>
      <c r="G157" s="2">
        <v>0</v>
      </c>
      <c r="H157" s="2">
        <f t="shared" ca="1" si="15"/>
        <v>5.7</v>
      </c>
      <c r="I157" s="2">
        <f t="shared" ca="1" si="16"/>
        <v>0.97728099999999996</v>
      </c>
      <c r="J157" s="2">
        <f t="shared" ca="1" si="16"/>
        <v>6.0503000000000001E-2</v>
      </c>
      <c r="K157" s="2">
        <v>0</v>
      </c>
      <c r="L157" s="2">
        <v>0</v>
      </c>
      <c r="M157" s="2">
        <f t="shared" ca="1" si="17"/>
        <v>5.9</v>
      </c>
      <c r="N157" s="2">
        <f t="shared" ca="1" si="18"/>
        <v>0.33849800000000002</v>
      </c>
      <c r="O157" s="2">
        <f t="shared" ca="1" si="18"/>
        <v>0.88516799999999995</v>
      </c>
      <c r="P157" s="2">
        <v>0</v>
      </c>
      <c r="Q157" s="2">
        <v>0</v>
      </c>
      <c r="R157" s="4" t="str">
        <f>"19"</f>
        <v>19</v>
      </c>
      <c r="S157" s="3" t="s">
        <v>986</v>
      </c>
      <c r="T157" s="3" t="s">
        <v>987</v>
      </c>
      <c r="U157" s="4" t="s">
        <v>40</v>
      </c>
      <c r="V157" s="3" t="s">
        <v>65</v>
      </c>
      <c r="W157" s="3" t="s">
        <v>281</v>
      </c>
      <c r="X157" s="3" t="s">
        <v>988</v>
      </c>
      <c r="Y157" s="3">
        <v>65.930000000000007</v>
      </c>
      <c r="Z157" s="3" t="s">
        <v>20</v>
      </c>
      <c r="AA157" s="3" t="s">
        <v>989</v>
      </c>
    </row>
    <row r="158" spans="1:27">
      <c r="A158" s="1" t="s">
        <v>990</v>
      </c>
      <c r="B158" s="1" t="s">
        <v>991</v>
      </c>
      <c r="C158" s="2">
        <f t="shared" ca="1" si="13"/>
        <v>7.28</v>
      </c>
      <c r="D158" s="2">
        <f t="shared" ca="1" si="14"/>
        <v>9.7262000000000001E-2</v>
      </c>
      <c r="E158" s="2">
        <f t="shared" ca="1" si="14"/>
        <v>0.30709599999999998</v>
      </c>
      <c r="F158" s="2">
        <v>0</v>
      </c>
      <c r="G158" s="2">
        <v>0</v>
      </c>
      <c r="H158" s="2">
        <f t="shared" ca="1" si="15"/>
        <v>-2.46</v>
      </c>
      <c r="I158" s="2">
        <f t="shared" ca="1" si="16"/>
        <v>0.56424700000000005</v>
      </c>
      <c r="J158" s="2">
        <f t="shared" ca="1" si="16"/>
        <v>0.218694</v>
      </c>
      <c r="K158" s="2">
        <v>0</v>
      </c>
      <c r="L158" s="2">
        <v>0</v>
      </c>
      <c r="M158" s="2">
        <f t="shared" ca="1" si="17"/>
        <v>3.96</v>
      </c>
      <c r="N158" s="2">
        <f t="shared" ca="1" si="18"/>
        <v>0.34970000000000001</v>
      </c>
      <c r="O158" s="2">
        <f t="shared" ca="1" si="18"/>
        <v>0.948407</v>
      </c>
      <c r="P158" s="2">
        <v>0</v>
      </c>
      <c r="Q158" s="2">
        <v>0</v>
      </c>
      <c r="R158" s="4" t="str">
        <f>"12"</f>
        <v>12</v>
      </c>
      <c r="S158" s="3" t="s">
        <v>992</v>
      </c>
      <c r="T158" s="3" t="s">
        <v>993</v>
      </c>
      <c r="U158" s="4" t="s">
        <v>40</v>
      </c>
      <c r="V158" s="3" t="s">
        <v>295</v>
      </c>
      <c r="W158" s="3" t="s">
        <v>134</v>
      </c>
      <c r="X158" s="3" t="s">
        <v>994</v>
      </c>
      <c r="Y158" s="3">
        <v>38.67</v>
      </c>
      <c r="Z158" s="3" t="s">
        <v>20</v>
      </c>
      <c r="AA158" s="3" t="s">
        <v>995</v>
      </c>
    </row>
    <row r="159" spans="1:27">
      <c r="A159" s="1" t="s">
        <v>996</v>
      </c>
      <c r="B159" s="1" t="s">
        <v>997</v>
      </c>
      <c r="C159" s="2">
        <f t="shared" ca="1" si="13"/>
        <v>5.51</v>
      </c>
      <c r="D159" s="2">
        <f t="shared" ca="1" si="14"/>
        <v>9.5750000000000002E-2</v>
      </c>
      <c r="E159" s="2">
        <f t="shared" ca="1" si="14"/>
        <v>0.42408299999999999</v>
      </c>
      <c r="F159" s="2">
        <v>0</v>
      </c>
      <c r="G159" s="2">
        <v>0</v>
      </c>
      <c r="H159" s="2">
        <f t="shared" ca="1" si="15"/>
        <v>-2.65</v>
      </c>
      <c r="I159" s="2">
        <f t="shared" ca="1" si="16"/>
        <v>0.64746300000000001</v>
      </c>
      <c r="J159" s="2">
        <f t="shared" ca="1" si="16"/>
        <v>0.274781</v>
      </c>
      <c r="K159" s="2">
        <v>0</v>
      </c>
      <c r="L159" s="2">
        <v>0</v>
      </c>
      <c r="M159" s="2">
        <f t="shared" ca="1" si="17"/>
        <v>2.59</v>
      </c>
      <c r="N159" s="2">
        <f t="shared" ca="1" si="18"/>
        <v>0.89190199999999997</v>
      </c>
      <c r="O159" s="2">
        <f t="shared" ca="1" si="18"/>
        <v>0.63366699999999998</v>
      </c>
      <c r="P159" s="2">
        <v>0</v>
      </c>
      <c r="Q159" s="2">
        <v>0</v>
      </c>
      <c r="R159" s="4" t="str">
        <f>"12"</f>
        <v>12</v>
      </c>
      <c r="S159" s="3" t="s">
        <v>998</v>
      </c>
      <c r="T159" s="3" t="s">
        <v>999</v>
      </c>
      <c r="U159" s="4" t="s">
        <v>16</v>
      </c>
      <c r="V159" s="3" t="s">
        <v>93</v>
      </c>
      <c r="W159" s="3" t="s">
        <v>18</v>
      </c>
      <c r="X159" s="3" t="s">
        <v>1000</v>
      </c>
      <c r="Y159" s="3">
        <v>42.93</v>
      </c>
      <c r="Z159" s="3" t="s">
        <v>20</v>
      </c>
      <c r="AA159" s="3" t="s">
        <v>1001</v>
      </c>
    </row>
    <row r="160" spans="1:27">
      <c r="A160" s="1" t="s">
        <v>1002</v>
      </c>
      <c r="B160" s="1" t="s">
        <v>1003</v>
      </c>
      <c r="C160" s="2">
        <f t="shared" ca="1" si="13"/>
        <v>-3.4</v>
      </c>
      <c r="D160" s="2">
        <f t="shared" ca="1" si="14"/>
        <v>0.51926700000000003</v>
      </c>
      <c r="E160" s="2">
        <f t="shared" ca="1" si="14"/>
        <v>0.17909800000000001</v>
      </c>
      <c r="F160" s="2">
        <v>0</v>
      </c>
      <c r="G160" s="2">
        <v>0</v>
      </c>
      <c r="H160" s="2">
        <f t="shared" ca="1" si="15"/>
        <v>1.74</v>
      </c>
      <c r="I160" s="2">
        <f t="shared" ca="1" si="16"/>
        <v>8.5043999999999995E-2</v>
      </c>
      <c r="J160" s="2">
        <f t="shared" ca="1" si="16"/>
        <v>0.27234799999999998</v>
      </c>
      <c r="K160" s="2">
        <v>0</v>
      </c>
      <c r="L160" s="2">
        <v>0</v>
      </c>
      <c r="M160" s="2">
        <f t="shared" ca="1" si="17"/>
        <v>-6.96</v>
      </c>
      <c r="N160" s="2">
        <f t="shared" ca="1" si="18"/>
        <v>0.63165099999999996</v>
      </c>
      <c r="O160" s="2">
        <f t="shared" ca="1" si="18"/>
        <v>0.549983</v>
      </c>
      <c r="P160" s="2">
        <v>0</v>
      </c>
      <c r="Q160" s="2">
        <v>0</v>
      </c>
      <c r="R160" s="4" t="str">
        <f>"19"</f>
        <v>19</v>
      </c>
      <c r="S160" s="3" t="s">
        <v>1004</v>
      </c>
      <c r="T160" s="3" t="s">
        <v>1005</v>
      </c>
      <c r="U160" s="4" t="s">
        <v>40</v>
      </c>
      <c r="V160" s="3" t="s">
        <v>33</v>
      </c>
      <c r="W160" s="3" t="s">
        <v>93</v>
      </c>
      <c r="X160" s="3" t="s">
        <v>1006</v>
      </c>
      <c r="Y160" s="3">
        <v>60.84</v>
      </c>
      <c r="Z160" s="3" t="s">
        <v>20</v>
      </c>
      <c r="AA160" s="3" t="s">
        <v>1007</v>
      </c>
    </row>
    <row r="161" spans="1:27">
      <c r="A161" s="1" t="s">
        <v>1008</v>
      </c>
      <c r="B161" s="1" t="s">
        <v>1009</v>
      </c>
      <c r="C161" s="2">
        <f t="shared" ca="1" si="13"/>
        <v>2.68</v>
      </c>
      <c r="D161" s="2">
        <f t="shared" ca="1" si="14"/>
        <v>0.19980000000000001</v>
      </c>
      <c r="E161" s="2">
        <f t="shared" ca="1" si="14"/>
        <v>0.57784800000000003</v>
      </c>
      <c r="F161" s="2">
        <v>0</v>
      </c>
      <c r="G161" s="2">
        <v>0</v>
      </c>
      <c r="H161" s="2">
        <f t="shared" ca="1" si="15"/>
        <v>-4.04</v>
      </c>
      <c r="I161" s="2">
        <f t="shared" ca="1" si="16"/>
        <v>0.93353600000000003</v>
      </c>
      <c r="J161" s="2">
        <f t="shared" ca="1" si="16"/>
        <v>0.49757800000000002</v>
      </c>
      <c r="K161" s="2">
        <v>0</v>
      </c>
      <c r="L161" s="2">
        <v>0</v>
      </c>
      <c r="M161" s="2">
        <f t="shared" ca="1" si="17"/>
        <v>-4.95</v>
      </c>
      <c r="N161" s="2">
        <f t="shared" ca="1" si="18"/>
        <v>6.5276000000000001E-2</v>
      </c>
      <c r="O161" s="2">
        <f t="shared" ca="1" si="18"/>
        <v>0.41739599999999999</v>
      </c>
      <c r="P161" s="2">
        <v>0</v>
      </c>
      <c r="Q161" s="2">
        <v>0</v>
      </c>
      <c r="R161" s="4" t="str">
        <f>"8"</f>
        <v>8</v>
      </c>
      <c r="S161" s="3" t="s">
        <v>1010</v>
      </c>
      <c r="T161" s="3" t="s">
        <v>1011</v>
      </c>
      <c r="U161" s="4" t="s">
        <v>16</v>
      </c>
      <c r="V161" s="3" t="s">
        <v>33</v>
      </c>
      <c r="W161" s="3" t="s">
        <v>33</v>
      </c>
      <c r="X161" s="3" t="s">
        <v>1012</v>
      </c>
      <c r="Y161" s="3">
        <v>52.32</v>
      </c>
      <c r="Z161" s="3" t="s">
        <v>20</v>
      </c>
      <c r="AA161" s="3" t="s">
        <v>1013</v>
      </c>
    </row>
    <row r="162" spans="1:27">
      <c r="A162" s="1" t="s">
        <v>1014</v>
      </c>
      <c r="B162" s="1" t="s">
        <v>1015</v>
      </c>
      <c r="C162" s="2">
        <f t="shared" ca="1" si="13"/>
        <v>4.33</v>
      </c>
      <c r="D162" s="2">
        <f t="shared" ca="1" si="14"/>
        <v>0.81053200000000003</v>
      </c>
      <c r="E162" s="2">
        <f t="shared" ca="1" si="14"/>
        <v>0.12368</v>
      </c>
      <c r="F162" s="2">
        <v>0</v>
      </c>
      <c r="G162" s="2">
        <v>0</v>
      </c>
      <c r="H162" s="2">
        <f t="shared" ca="1" si="15"/>
        <v>-5.92</v>
      </c>
      <c r="I162" s="2">
        <f t="shared" ca="1" si="16"/>
        <v>0.71347400000000005</v>
      </c>
      <c r="J162" s="2">
        <f t="shared" ca="1" si="16"/>
        <v>7.0584999999999995E-2</v>
      </c>
      <c r="K162" s="2">
        <v>0</v>
      </c>
      <c r="L162" s="2">
        <v>0</v>
      </c>
      <c r="M162" s="2">
        <f t="shared" ca="1" si="17"/>
        <v>-7.96</v>
      </c>
      <c r="N162" s="2">
        <f t="shared" ca="1" si="18"/>
        <v>0.55562299999999998</v>
      </c>
      <c r="O162" s="2">
        <f t="shared" ca="1" si="18"/>
        <v>0.98695200000000005</v>
      </c>
      <c r="P162" s="2">
        <v>0</v>
      </c>
      <c r="Q162" s="2">
        <v>0</v>
      </c>
      <c r="R162" s="4" t="str">
        <f>"16"</f>
        <v>16</v>
      </c>
      <c r="S162" s="3" t="s">
        <v>1016</v>
      </c>
      <c r="T162" s="3" t="s">
        <v>1017</v>
      </c>
      <c r="U162" s="4" t="s">
        <v>40</v>
      </c>
      <c r="V162" s="3" t="s">
        <v>100</v>
      </c>
      <c r="W162" s="3" t="s">
        <v>691</v>
      </c>
      <c r="X162" s="3" t="s">
        <v>1018</v>
      </c>
      <c r="Y162" s="3">
        <v>58.27</v>
      </c>
      <c r="Z162" s="3" t="s">
        <v>20</v>
      </c>
      <c r="AA162" s="3" t="s">
        <v>1019</v>
      </c>
    </row>
    <row r="163" spans="1:27">
      <c r="A163" s="1" t="s">
        <v>1020</v>
      </c>
      <c r="B163" s="1" t="s">
        <v>1021</v>
      </c>
      <c r="C163" s="2">
        <f t="shared" ca="1" si="13"/>
        <v>2.5499999999999998</v>
      </c>
      <c r="D163" s="2">
        <f t="shared" ca="1" si="14"/>
        <v>0.17880499999999999</v>
      </c>
      <c r="E163" s="2">
        <f t="shared" ca="1" si="14"/>
        <v>0.65709600000000001</v>
      </c>
      <c r="F163" s="2">
        <v>0</v>
      </c>
      <c r="G163" s="2">
        <v>0</v>
      </c>
      <c r="H163" s="2">
        <f t="shared" ca="1" si="15"/>
        <v>-5.61</v>
      </c>
      <c r="I163" s="2">
        <f t="shared" ca="1" si="16"/>
        <v>0.116854</v>
      </c>
      <c r="J163" s="2">
        <f t="shared" ca="1" si="16"/>
        <v>0.233463</v>
      </c>
      <c r="K163" s="2">
        <v>0</v>
      </c>
      <c r="L163" s="2">
        <v>0</v>
      </c>
      <c r="M163" s="2">
        <f t="shared" ca="1" si="17"/>
        <v>-1.26</v>
      </c>
      <c r="N163" s="2">
        <f t="shared" ca="1" si="18"/>
        <v>0.9365</v>
      </c>
      <c r="O163" s="2">
        <f t="shared" ca="1" si="18"/>
        <v>0.42597099999999999</v>
      </c>
      <c r="P163" s="2">
        <v>0</v>
      </c>
      <c r="Q163" s="2">
        <v>0</v>
      </c>
      <c r="R163" s="4" t="str">
        <f>"16"</f>
        <v>16</v>
      </c>
      <c r="S163" s="3" t="s">
        <v>1022</v>
      </c>
      <c r="T163" s="3" t="s">
        <v>1023</v>
      </c>
      <c r="U163" s="4" t="s">
        <v>16</v>
      </c>
      <c r="V163" s="3" t="s">
        <v>963</v>
      </c>
      <c r="W163" s="3" t="s">
        <v>224</v>
      </c>
      <c r="X163" s="3" t="s">
        <v>1024</v>
      </c>
      <c r="Y163" s="3">
        <v>65.77</v>
      </c>
      <c r="Z163" s="3" t="s">
        <v>20</v>
      </c>
      <c r="AA163" s="3" t="s">
        <v>1025</v>
      </c>
    </row>
    <row r="164" spans="1:27">
      <c r="A164" s="1" t="s">
        <v>1026</v>
      </c>
      <c r="B164" s="1" t="s">
        <v>1027</v>
      </c>
      <c r="C164" s="2">
        <f t="shared" ca="1" si="13"/>
        <v>-3.85</v>
      </c>
      <c r="D164" s="2">
        <f t="shared" ca="1" si="14"/>
        <v>0.34471299999999999</v>
      </c>
      <c r="E164" s="2">
        <f t="shared" ca="1" si="14"/>
        <v>0.82820800000000006</v>
      </c>
      <c r="F164" s="2">
        <v>0</v>
      </c>
      <c r="G164" s="2">
        <v>0</v>
      </c>
      <c r="H164" s="2">
        <f t="shared" ca="1" si="15"/>
        <v>-0.51</v>
      </c>
      <c r="I164" s="2">
        <f t="shared" ca="1" si="16"/>
        <v>0.47304800000000002</v>
      </c>
      <c r="J164" s="2">
        <f t="shared" ca="1" si="16"/>
        <v>0.62077000000000004</v>
      </c>
      <c r="K164" s="2">
        <v>0</v>
      </c>
      <c r="L164" s="2">
        <v>0</v>
      </c>
      <c r="M164" s="2">
        <f t="shared" ca="1" si="17"/>
        <v>-4.75</v>
      </c>
      <c r="N164" s="2">
        <f t="shared" ca="1" si="18"/>
        <v>0.32829599999999998</v>
      </c>
      <c r="O164" s="2">
        <f t="shared" ca="1" si="18"/>
        <v>1.8839999999999999E-2</v>
      </c>
      <c r="P164" s="2">
        <v>0</v>
      </c>
      <c r="Q164" s="2">
        <v>0</v>
      </c>
      <c r="R164" s="4" t="str">
        <f>"17"</f>
        <v>17</v>
      </c>
      <c r="S164" s="3" t="s">
        <v>1028</v>
      </c>
      <c r="T164" s="3" t="s">
        <v>1029</v>
      </c>
      <c r="U164" s="4" t="s">
        <v>16</v>
      </c>
      <c r="V164" s="3" t="s">
        <v>396</v>
      </c>
      <c r="W164" s="3" t="s">
        <v>854</v>
      </c>
      <c r="X164" s="3" t="s">
        <v>1030</v>
      </c>
      <c r="Y164" s="3">
        <v>57.37</v>
      </c>
      <c r="Z164" s="3" t="s">
        <v>20</v>
      </c>
      <c r="AA164" s="3" t="s">
        <v>1031</v>
      </c>
    </row>
    <row r="165" spans="1:27">
      <c r="A165" s="1" t="s">
        <v>1032</v>
      </c>
      <c r="B165" s="1" t="s">
        <v>1033</v>
      </c>
      <c r="C165" s="2">
        <f t="shared" ca="1" si="13"/>
        <v>-7.17</v>
      </c>
      <c r="D165" s="2">
        <f t="shared" ca="1" si="14"/>
        <v>1.9951E-2</v>
      </c>
      <c r="E165" s="2">
        <f t="shared" ca="1" si="14"/>
        <v>0.51724499999999995</v>
      </c>
      <c r="F165" s="2">
        <v>0</v>
      </c>
      <c r="G165" s="2">
        <v>0</v>
      </c>
      <c r="H165" s="2">
        <f t="shared" ca="1" si="15"/>
        <v>-5.28</v>
      </c>
      <c r="I165" s="2">
        <f t="shared" ca="1" si="16"/>
        <v>0.94740400000000002</v>
      </c>
      <c r="J165" s="2">
        <f t="shared" ca="1" si="16"/>
        <v>9.4932000000000002E-2</v>
      </c>
      <c r="K165" s="2">
        <v>0</v>
      </c>
      <c r="L165" s="2">
        <v>0</v>
      </c>
      <c r="M165" s="2">
        <f t="shared" ca="1" si="17"/>
        <v>-0.85</v>
      </c>
      <c r="N165" s="2">
        <f t="shared" ca="1" si="18"/>
        <v>7.3681999999999997E-2</v>
      </c>
      <c r="O165" s="2">
        <f t="shared" ca="1" si="18"/>
        <v>0.373691</v>
      </c>
      <c r="P165" s="2">
        <v>0</v>
      </c>
      <c r="Q165" s="2">
        <v>0</v>
      </c>
      <c r="R165" s="4" t="str">
        <f>"8"</f>
        <v>8</v>
      </c>
      <c r="S165" s="3" t="s">
        <v>1034</v>
      </c>
      <c r="T165" s="3" t="s">
        <v>1035</v>
      </c>
      <c r="U165" s="4" t="s">
        <v>40</v>
      </c>
      <c r="V165" s="3" t="s">
        <v>86</v>
      </c>
      <c r="W165" s="3" t="s">
        <v>281</v>
      </c>
      <c r="X165" s="3" t="s">
        <v>1036</v>
      </c>
      <c r="Y165" s="3">
        <v>59.06</v>
      </c>
      <c r="Z165" s="3" t="s">
        <v>20</v>
      </c>
      <c r="AA165" s="3" t="s">
        <v>1037</v>
      </c>
    </row>
    <row r="166" spans="1:27">
      <c r="A166" s="1" t="s">
        <v>1038</v>
      </c>
      <c r="B166" s="1" t="s">
        <v>1039</v>
      </c>
      <c r="C166" s="2">
        <f t="shared" ca="1" si="13"/>
        <v>-6.46</v>
      </c>
      <c r="D166" s="2">
        <f t="shared" ca="1" si="14"/>
        <v>3.0654000000000001E-2</v>
      </c>
      <c r="E166" s="2">
        <f t="shared" ca="1" si="14"/>
        <v>0.113862</v>
      </c>
      <c r="F166" s="2">
        <v>0</v>
      </c>
      <c r="G166" s="2">
        <v>0</v>
      </c>
      <c r="H166" s="2">
        <f t="shared" ca="1" si="15"/>
        <v>5.33</v>
      </c>
      <c r="I166" s="2">
        <f t="shared" ca="1" si="16"/>
        <v>0.25339099999999998</v>
      </c>
      <c r="J166" s="2">
        <f t="shared" ca="1" si="16"/>
        <v>0.84543699999999999</v>
      </c>
      <c r="K166" s="2">
        <v>0</v>
      </c>
      <c r="L166" s="2">
        <v>0</v>
      </c>
      <c r="M166" s="2">
        <f t="shared" ca="1" si="17"/>
        <v>-2.0699999999999998</v>
      </c>
      <c r="N166" s="2">
        <f t="shared" ca="1" si="18"/>
        <v>0.95655800000000002</v>
      </c>
      <c r="O166" s="2">
        <f t="shared" ca="1" si="18"/>
        <v>0.71484899999999996</v>
      </c>
      <c r="P166" s="2">
        <v>0</v>
      </c>
      <c r="Q166" s="2">
        <v>0</v>
      </c>
      <c r="R166" s="4" t="str">
        <f>"2"</f>
        <v>2</v>
      </c>
      <c r="S166" s="3" t="s">
        <v>1040</v>
      </c>
      <c r="T166" s="3" t="s">
        <v>1041</v>
      </c>
      <c r="U166" s="4" t="s">
        <v>16</v>
      </c>
      <c r="V166" s="3" t="s">
        <v>174</v>
      </c>
      <c r="W166" s="3" t="s">
        <v>18</v>
      </c>
      <c r="X166" s="3" t="s">
        <v>1042</v>
      </c>
      <c r="Y166" s="3">
        <v>41.31</v>
      </c>
      <c r="Z166" s="3" t="s">
        <v>20</v>
      </c>
      <c r="AA166" s="3" t="s">
        <v>1043</v>
      </c>
    </row>
    <row r="167" spans="1:27">
      <c r="A167" s="1" t="s">
        <v>1044</v>
      </c>
      <c r="B167" s="1" t="s">
        <v>1045</v>
      </c>
      <c r="C167" s="2">
        <f t="shared" ca="1" si="13"/>
        <v>5.35</v>
      </c>
      <c r="D167" s="2">
        <f t="shared" ca="1" si="14"/>
        <v>0.51675300000000002</v>
      </c>
      <c r="E167" s="2">
        <f t="shared" ca="1" si="14"/>
        <v>0.95053699999999997</v>
      </c>
      <c r="F167" s="2">
        <v>0</v>
      </c>
      <c r="G167" s="2">
        <v>0</v>
      </c>
      <c r="H167" s="2">
        <f t="shared" ca="1" si="15"/>
        <v>-5.31</v>
      </c>
      <c r="I167" s="2">
        <f t="shared" ca="1" si="16"/>
        <v>0.32986500000000002</v>
      </c>
      <c r="J167" s="2">
        <f t="shared" ca="1" si="16"/>
        <v>0.66375399999999996</v>
      </c>
      <c r="K167" s="2">
        <v>0</v>
      </c>
      <c r="L167" s="2">
        <v>0</v>
      </c>
      <c r="M167" s="2">
        <f t="shared" ca="1" si="17"/>
        <v>5.21</v>
      </c>
      <c r="N167" s="2">
        <f t="shared" ca="1" si="18"/>
        <v>0.76583100000000004</v>
      </c>
      <c r="O167" s="2">
        <f t="shared" ca="1" si="18"/>
        <v>0.94238599999999995</v>
      </c>
      <c r="P167" s="2">
        <v>0</v>
      </c>
      <c r="Q167" s="2">
        <v>0</v>
      </c>
      <c r="R167" s="4" t="str">
        <f>"3"</f>
        <v>3</v>
      </c>
      <c r="S167" s="3" t="s">
        <v>1046</v>
      </c>
      <c r="T167" s="3" t="s">
        <v>1047</v>
      </c>
      <c r="U167" s="4" t="s">
        <v>40</v>
      </c>
      <c r="V167" s="3" t="s">
        <v>155</v>
      </c>
      <c r="W167" s="3" t="s">
        <v>17</v>
      </c>
      <c r="X167" s="3" t="s">
        <v>1048</v>
      </c>
      <c r="Y167" s="3">
        <v>37.21</v>
      </c>
      <c r="Z167" s="3" t="s">
        <v>20</v>
      </c>
      <c r="AA167" s="3" t="s">
        <v>1049</v>
      </c>
    </row>
    <row r="168" spans="1:27">
      <c r="A168" s="1" t="s">
        <v>1050</v>
      </c>
      <c r="B168" s="1" t="s">
        <v>1051</v>
      </c>
      <c r="C168" s="2">
        <f t="shared" ca="1" si="13"/>
        <v>2.63</v>
      </c>
      <c r="D168" s="2">
        <f t="shared" ca="1" si="14"/>
        <v>0.69603199999999998</v>
      </c>
      <c r="E168" s="2">
        <f t="shared" ca="1" si="14"/>
        <v>0.27340700000000001</v>
      </c>
      <c r="F168" s="2">
        <v>0</v>
      </c>
      <c r="G168" s="2">
        <v>0</v>
      </c>
      <c r="H168" s="2">
        <f t="shared" ca="1" si="15"/>
        <v>6.17</v>
      </c>
      <c r="I168" s="2">
        <f t="shared" ca="1" si="16"/>
        <v>0.23898800000000001</v>
      </c>
      <c r="J168" s="2">
        <f t="shared" ca="1" si="16"/>
        <v>0.516011</v>
      </c>
      <c r="K168" s="2">
        <v>0</v>
      </c>
      <c r="L168" s="2">
        <v>0</v>
      </c>
      <c r="M168" s="2">
        <f t="shared" ca="1" si="17"/>
        <v>1.05</v>
      </c>
      <c r="N168" s="2">
        <f t="shared" ca="1" si="18"/>
        <v>8.5529999999999995E-2</v>
      </c>
      <c r="O168" s="2">
        <f t="shared" ca="1" si="18"/>
        <v>0.12834799999999999</v>
      </c>
      <c r="P168" s="2">
        <v>0</v>
      </c>
      <c r="Q168" s="2">
        <v>0</v>
      </c>
      <c r="R168" s="4" t="str">
        <f>"8"</f>
        <v>8</v>
      </c>
      <c r="S168" s="3" t="s">
        <v>1052</v>
      </c>
      <c r="T168" s="3" t="s">
        <v>1053</v>
      </c>
      <c r="U168" s="4" t="s">
        <v>16</v>
      </c>
      <c r="V168" s="3" t="s">
        <v>57</v>
      </c>
      <c r="W168" s="3" t="s">
        <v>79</v>
      </c>
      <c r="X168" s="3" t="s">
        <v>1054</v>
      </c>
      <c r="Y168" s="3">
        <v>43.67</v>
      </c>
      <c r="Z168" s="3" t="s">
        <v>20</v>
      </c>
      <c r="AA168" s="3" t="s">
        <v>1055</v>
      </c>
    </row>
    <row r="169" spans="1:27">
      <c r="A169" s="1" t="s">
        <v>1056</v>
      </c>
      <c r="B169" s="1" t="s">
        <v>1057</v>
      </c>
      <c r="C169" s="2">
        <f t="shared" ca="1" si="13"/>
        <v>-1.8</v>
      </c>
      <c r="D169" s="2">
        <f t="shared" ca="1" si="14"/>
        <v>0.82310799999999995</v>
      </c>
      <c r="E169" s="2">
        <f t="shared" ca="1" si="14"/>
        <v>0.59880100000000003</v>
      </c>
      <c r="F169" s="2">
        <v>0</v>
      </c>
      <c r="G169" s="2">
        <v>0</v>
      </c>
      <c r="H169" s="2">
        <f t="shared" ca="1" si="15"/>
        <v>-2.4700000000000002</v>
      </c>
      <c r="I169" s="2">
        <f t="shared" ca="1" si="16"/>
        <v>0.986707</v>
      </c>
      <c r="J169" s="2">
        <f t="shared" ca="1" si="16"/>
        <v>0.26489000000000001</v>
      </c>
      <c r="K169" s="2">
        <v>0</v>
      </c>
      <c r="L169" s="2">
        <v>0</v>
      </c>
      <c r="M169" s="2">
        <f t="shared" ca="1" si="17"/>
        <v>-3.34</v>
      </c>
      <c r="N169" s="2">
        <f t="shared" ca="1" si="18"/>
        <v>0.37570300000000001</v>
      </c>
      <c r="O169" s="2">
        <f t="shared" ca="1" si="18"/>
        <v>0.84992000000000001</v>
      </c>
      <c r="P169" s="2">
        <v>0</v>
      </c>
      <c r="Q169" s="2">
        <v>0</v>
      </c>
      <c r="R169" s="4" t="str">
        <f>"1"</f>
        <v>1</v>
      </c>
      <c r="S169" s="3" t="s">
        <v>1058</v>
      </c>
      <c r="T169" s="3" t="s">
        <v>1059</v>
      </c>
      <c r="U169" s="4" t="s">
        <v>16</v>
      </c>
      <c r="V169" s="3" t="s">
        <v>237</v>
      </c>
      <c r="W169" s="3" t="s">
        <v>64</v>
      </c>
      <c r="X169" s="3" t="s">
        <v>1060</v>
      </c>
      <c r="Y169" s="3">
        <v>40.53</v>
      </c>
      <c r="Z169" s="3" t="s">
        <v>20</v>
      </c>
      <c r="AA169" s="3" t="s">
        <v>1061</v>
      </c>
    </row>
    <row r="170" spans="1:27">
      <c r="A170" s="1" t="s">
        <v>1062</v>
      </c>
      <c r="B170" s="1" t="s">
        <v>1063</v>
      </c>
      <c r="C170" s="2">
        <f t="shared" ca="1" si="13"/>
        <v>7.0000000000000007E-2</v>
      </c>
      <c r="D170" s="2">
        <f t="shared" ca="1" si="14"/>
        <v>0.43062099999999998</v>
      </c>
      <c r="E170" s="2">
        <f t="shared" ca="1" si="14"/>
        <v>0.68127700000000002</v>
      </c>
      <c r="F170" s="2">
        <v>0</v>
      </c>
      <c r="G170" s="2">
        <v>0</v>
      </c>
      <c r="H170" s="2">
        <f t="shared" ca="1" si="15"/>
        <v>0.75</v>
      </c>
      <c r="I170" s="2">
        <f t="shared" ca="1" si="16"/>
        <v>0.81420099999999995</v>
      </c>
      <c r="J170" s="2">
        <f t="shared" ca="1" si="16"/>
        <v>5.6839000000000001E-2</v>
      </c>
      <c r="K170" s="2">
        <v>0</v>
      </c>
      <c r="L170" s="2">
        <v>0</v>
      </c>
      <c r="M170" s="2">
        <f t="shared" ca="1" si="17"/>
        <v>3.15</v>
      </c>
      <c r="N170" s="2">
        <f t="shared" ca="1" si="18"/>
        <v>0.72092400000000001</v>
      </c>
      <c r="O170" s="2">
        <f t="shared" ca="1" si="18"/>
        <v>0.15268000000000001</v>
      </c>
      <c r="P170" s="2">
        <v>0</v>
      </c>
      <c r="Q170" s="2">
        <v>0</v>
      </c>
      <c r="R170" s="4" t="str">
        <f>"7"</f>
        <v>7</v>
      </c>
      <c r="S170" s="3" t="s">
        <v>1064</v>
      </c>
      <c r="T170" s="3" t="s">
        <v>1065</v>
      </c>
      <c r="U170" s="4" t="s">
        <v>40</v>
      </c>
      <c r="V170" s="3" t="s">
        <v>115</v>
      </c>
      <c r="W170" s="3" t="s">
        <v>42</v>
      </c>
      <c r="X170" s="3" t="s">
        <v>1066</v>
      </c>
      <c r="Y170" s="3">
        <v>45.66</v>
      </c>
      <c r="Z170" s="3" t="s">
        <v>20</v>
      </c>
      <c r="AA170" s="3" t="s">
        <v>1067</v>
      </c>
    </row>
    <row r="171" spans="1:27">
      <c r="A171" s="1" t="s">
        <v>1068</v>
      </c>
      <c r="B171" s="1" t="s">
        <v>1069</v>
      </c>
      <c r="C171" s="2">
        <f t="shared" ca="1" si="13"/>
        <v>-6.64</v>
      </c>
      <c r="D171" s="2">
        <f t="shared" ca="1" si="14"/>
        <v>0.55901000000000001</v>
      </c>
      <c r="E171" s="2">
        <f t="shared" ca="1" si="14"/>
        <v>0.72033800000000003</v>
      </c>
      <c r="F171" s="2">
        <v>0</v>
      </c>
      <c r="G171" s="2">
        <v>0</v>
      </c>
      <c r="H171" s="2">
        <f t="shared" ca="1" si="15"/>
        <v>5.87</v>
      </c>
      <c r="I171" s="2">
        <f t="shared" ca="1" si="16"/>
        <v>0.83991400000000005</v>
      </c>
      <c r="J171" s="2">
        <f t="shared" ca="1" si="16"/>
        <v>0.171573</v>
      </c>
      <c r="K171" s="2">
        <v>0</v>
      </c>
      <c r="L171" s="2">
        <v>0</v>
      </c>
      <c r="M171" s="2">
        <f t="shared" ca="1" si="17"/>
        <v>-7.53</v>
      </c>
      <c r="N171" s="2">
        <f t="shared" ca="1" si="18"/>
        <v>0.378359</v>
      </c>
      <c r="O171" s="2">
        <f t="shared" ca="1" si="18"/>
        <v>0.21938199999999999</v>
      </c>
      <c r="P171" s="2">
        <v>0</v>
      </c>
      <c r="Q171" s="2">
        <v>0</v>
      </c>
      <c r="R171" s="4" t="str">
        <f>"6"</f>
        <v>6</v>
      </c>
      <c r="S171" s="3" t="s">
        <v>1070</v>
      </c>
      <c r="T171" s="3" t="s">
        <v>1071</v>
      </c>
      <c r="U171" s="4" t="s">
        <v>16</v>
      </c>
      <c r="V171" s="3" t="s">
        <v>174</v>
      </c>
      <c r="W171" s="3" t="s">
        <v>93</v>
      </c>
      <c r="X171" s="3" t="s">
        <v>1072</v>
      </c>
      <c r="Y171" s="3">
        <v>39.200000000000003</v>
      </c>
      <c r="Z171" s="3" t="s">
        <v>20</v>
      </c>
      <c r="AA171" s="3" t="s">
        <v>1073</v>
      </c>
    </row>
    <row r="172" spans="1:27">
      <c r="A172" s="1" t="s">
        <v>1074</v>
      </c>
      <c r="B172" s="1" t="s">
        <v>1075</v>
      </c>
      <c r="C172" s="2">
        <f t="shared" ca="1" si="13"/>
        <v>-3.05</v>
      </c>
      <c r="D172" s="2">
        <f t="shared" ca="1" si="14"/>
        <v>0.811469</v>
      </c>
      <c r="E172" s="2">
        <f t="shared" ca="1" si="14"/>
        <v>7.7964000000000006E-2</v>
      </c>
      <c r="F172" s="2">
        <v>0</v>
      </c>
      <c r="G172" s="2">
        <v>0</v>
      </c>
      <c r="H172" s="2">
        <f t="shared" ca="1" si="15"/>
        <v>-3.39</v>
      </c>
      <c r="I172" s="2">
        <f t="shared" ca="1" si="16"/>
        <v>0.70658399999999999</v>
      </c>
      <c r="J172" s="2">
        <f t="shared" ca="1" si="16"/>
        <v>0.24493300000000001</v>
      </c>
      <c r="K172" s="2">
        <v>0</v>
      </c>
      <c r="L172" s="2">
        <v>0</v>
      </c>
      <c r="M172" s="2">
        <f t="shared" ca="1" si="17"/>
        <v>1.63</v>
      </c>
      <c r="N172" s="2">
        <f t="shared" ca="1" si="18"/>
        <v>0.90181199999999995</v>
      </c>
      <c r="O172" s="2">
        <f t="shared" ca="1" si="18"/>
        <v>0.71466600000000002</v>
      </c>
      <c r="P172" s="2">
        <v>0</v>
      </c>
      <c r="Q172" s="2">
        <v>0</v>
      </c>
      <c r="R172" s="4" t="str">
        <f>"1"</f>
        <v>1</v>
      </c>
      <c r="S172" s="3" t="s">
        <v>1076</v>
      </c>
      <c r="T172" s="3" t="s">
        <v>1077</v>
      </c>
      <c r="U172" s="4" t="s">
        <v>40</v>
      </c>
      <c r="V172" s="3" t="s">
        <v>155</v>
      </c>
      <c r="W172" s="3" t="s">
        <v>56</v>
      </c>
      <c r="X172" s="3" t="s">
        <v>1078</v>
      </c>
      <c r="Y172" s="3">
        <v>41.32</v>
      </c>
      <c r="Z172" s="3" t="s">
        <v>20</v>
      </c>
      <c r="AA172" s="3" t="s">
        <v>1079</v>
      </c>
    </row>
    <row r="173" spans="1:27">
      <c r="A173" s="1" t="s">
        <v>1080</v>
      </c>
      <c r="B173" s="1" t="s">
        <v>1081</v>
      </c>
      <c r="C173" s="2">
        <f t="shared" ca="1" si="13"/>
        <v>3.96</v>
      </c>
      <c r="D173" s="2">
        <f t="shared" ca="1" si="14"/>
        <v>0.99744299999999997</v>
      </c>
      <c r="E173" s="2">
        <f t="shared" ca="1" si="14"/>
        <v>0.89427000000000001</v>
      </c>
      <c r="F173" s="2">
        <v>0</v>
      </c>
      <c r="G173" s="2">
        <v>0</v>
      </c>
      <c r="H173" s="2">
        <f t="shared" ca="1" si="15"/>
        <v>0.95</v>
      </c>
      <c r="I173" s="2">
        <f t="shared" ca="1" si="16"/>
        <v>0.187197</v>
      </c>
      <c r="J173" s="2">
        <f t="shared" ca="1" si="16"/>
        <v>0.32210899999999998</v>
      </c>
      <c r="K173" s="2">
        <v>0</v>
      </c>
      <c r="L173" s="2">
        <v>0</v>
      </c>
      <c r="M173" s="2">
        <f t="shared" ca="1" si="17"/>
        <v>-7.22</v>
      </c>
      <c r="N173" s="2">
        <f t="shared" ca="1" si="18"/>
        <v>0.46225899999999998</v>
      </c>
      <c r="O173" s="2">
        <f t="shared" ca="1" si="18"/>
        <v>0.64775000000000005</v>
      </c>
      <c r="P173" s="2">
        <v>0</v>
      </c>
      <c r="Q173" s="2">
        <v>0</v>
      </c>
      <c r="R173" s="4" t="str">
        <f>"14"</f>
        <v>14</v>
      </c>
      <c r="S173" s="3" t="s">
        <v>1082</v>
      </c>
      <c r="T173" s="3" t="s">
        <v>1083</v>
      </c>
      <c r="U173" s="4" t="s">
        <v>16</v>
      </c>
      <c r="V173" s="3" t="s">
        <v>256</v>
      </c>
      <c r="W173" s="3" t="s">
        <v>175</v>
      </c>
      <c r="X173" s="3" t="s">
        <v>1084</v>
      </c>
      <c r="Y173" s="3">
        <v>52.85</v>
      </c>
      <c r="Z173" s="3" t="s">
        <v>20</v>
      </c>
      <c r="AA173" s="3" t="s">
        <v>1085</v>
      </c>
    </row>
    <row r="174" spans="1:27">
      <c r="A174" s="1" t="s">
        <v>1086</v>
      </c>
      <c r="B174" s="1" t="s">
        <v>1087</v>
      </c>
      <c r="C174" s="2">
        <f t="shared" ca="1" si="13"/>
        <v>-1.69</v>
      </c>
      <c r="D174" s="2">
        <f t="shared" ca="1" si="14"/>
        <v>0.50245300000000004</v>
      </c>
      <c r="E174" s="2">
        <f t="shared" ca="1" si="14"/>
        <v>0.68621600000000005</v>
      </c>
      <c r="F174" s="2">
        <v>0</v>
      </c>
      <c r="G174" s="2">
        <v>0</v>
      </c>
      <c r="H174" s="2">
        <f t="shared" ca="1" si="15"/>
        <v>-5.52</v>
      </c>
      <c r="I174" s="2">
        <f t="shared" ca="1" si="16"/>
        <v>0.51277700000000004</v>
      </c>
      <c r="J174" s="2">
        <f t="shared" ca="1" si="16"/>
        <v>0.678643</v>
      </c>
      <c r="K174" s="2">
        <v>0</v>
      </c>
      <c r="L174" s="2">
        <v>0</v>
      </c>
      <c r="M174" s="2">
        <f t="shared" ca="1" si="17"/>
        <v>-6.69</v>
      </c>
      <c r="N174" s="2">
        <f t="shared" ca="1" si="18"/>
        <v>0.831229</v>
      </c>
      <c r="O174" s="2">
        <f t="shared" ca="1" si="18"/>
        <v>0.64456899999999995</v>
      </c>
      <c r="P174" s="2">
        <v>0</v>
      </c>
      <c r="Q174" s="2">
        <v>0</v>
      </c>
      <c r="R174" s="4" t="str">
        <f>"6"</f>
        <v>6</v>
      </c>
      <c r="S174" s="3" t="s">
        <v>1088</v>
      </c>
      <c r="T174" s="3" t="s">
        <v>1089</v>
      </c>
      <c r="U174" s="4" t="s">
        <v>40</v>
      </c>
      <c r="V174" s="3" t="s">
        <v>281</v>
      </c>
      <c r="W174" s="3" t="s">
        <v>18</v>
      </c>
      <c r="X174" s="3" t="s">
        <v>1090</v>
      </c>
      <c r="Y174" s="3">
        <v>38.01</v>
      </c>
      <c r="Z174" s="3" t="s">
        <v>20</v>
      </c>
      <c r="AA174" s="3" t="s">
        <v>1091</v>
      </c>
    </row>
    <row r="175" spans="1:27">
      <c r="A175" s="1" t="s">
        <v>1092</v>
      </c>
      <c r="B175" s="1" t="s">
        <v>1093</v>
      </c>
      <c r="C175" s="2">
        <f t="shared" ca="1" si="13"/>
        <v>-2.67</v>
      </c>
      <c r="D175" s="2">
        <f t="shared" ca="1" si="14"/>
        <v>0.32057099999999999</v>
      </c>
      <c r="E175" s="2">
        <f t="shared" ca="1" si="14"/>
        <v>0.53212800000000005</v>
      </c>
      <c r="F175" s="2">
        <v>0</v>
      </c>
      <c r="G175" s="2">
        <v>0</v>
      </c>
      <c r="H175" s="2">
        <f t="shared" ca="1" si="15"/>
        <v>4.38</v>
      </c>
      <c r="I175" s="2">
        <f t="shared" ca="1" si="16"/>
        <v>0.67832099999999995</v>
      </c>
      <c r="J175" s="2">
        <f t="shared" ca="1" si="16"/>
        <v>0.32078299999999998</v>
      </c>
      <c r="K175" s="2">
        <v>0</v>
      </c>
      <c r="L175" s="2">
        <v>0</v>
      </c>
      <c r="M175" s="2">
        <f t="shared" ca="1" si="17"/>
        <v>-3.72</v>
      </c>
      <c r="N175" s="2">
        <f t="shared" ca="1" si="18"/>
        <v>0.51765799999999995</v>
      </c>
      <c r="O175" s="2">
        <f t="shared" ca="1" si="18"/>
        <v>0.27149299999999998</v>
      </c>
      <c r="P175" s="2">
        <v>0</v>
      </c>
      <c r="Q175" s="2">
        <v>0</v>
      </c>
      <c r="R175" s="4" t="str">
        <f>"7"</f>
        <v>7</v>
      </c>
      <c r="S175" s="3" t="s">
        <v>1094</v>
      </c>
      <c r="T175" s="3" t="s">
        <v>1095</v>
      </c>
      <c r="U175" s="4" t="s">
        <v>16</v>
      </c>
      <c r="V175" s="3" t="s">
        <v>134</v>
      </c>
      <c r="W175" s="3" t="s">
        <v>57</v>
      </c>
      <c r="X175" s="3" t="s">
        <v>1096</v>
      </c>
      <c r="Y175" s="3">
        <v>47.7</v>
      </c>
      <c r="Z175" s="3" t="s">
        <v>20</v>
      </c>
      <c r="AA175" s="3" t="s">
        <v>1097</v>
      </c>
    </row>
    <row r="176" spans="1:27">
      <c r="A176" s="1" t="s">
        <v>1098</v>
      </c>
      <c r="B176" s="1" t="s">
        <v>1099</v>
      </c>
      <c r="C176" s="2">
        <f t="shared" ca="1" si="13"/>
        <v>3.01</v>
      </c>
      <c r="D176" s="2">
        <f t="shared" ca="1" si="14"/>
        <v>0.83102699999999996</v>
      </c>
      <c r="E176" s="2">
        <f t="shared" ca="1" si="14"/>
        <v>0.60649200000000003</v>
      </c>
      <c r="F176" s="2">
        <v>0</v>
      </c>
      <c r="G176" s="2">
        <v>0</v>
      </c>
      <c r="H176" s="2">
        <f t="shared" ca="1" si="15"/>
        <v>-1.24</v>
      </c>
      <c r="I176" s="2">
        <f t="shared" ca="1" si="16"/>
        <v>4.5193999999999998E-2</v>
      </c>
      <c r="J176" s="2">
        <f t="shared" ca="1" si="16"/>
        <v>0.73001300000000002</v>
      </c>
      <c r="K176" s="2">
        <v>0</v>
      </c>
      <c r="L176" s="2">
        <v>0</v>
      </c>
      <c r="M176" s="2">
        <f t="shared" ca="1" si="17"/>
        <v>-7.65</v>
      </c>
      <c r="N176" s="2">
        <f t="shared" ca="1" si="18"/>
        <v>0.777582</v>
      </c>
      <c r="O176" s="2">
        <f t="shared" ca="1" si="18"/>
        <v>0.60390200000000005</v>
      </c>
      <c r="P176" s="2">
        <v>0</v>
      </c>
      <c r="Q176" s="2">
        <v>0</v>
      </c>
      <c r="R176" s="4" t="str">
        <f>"6"</f>
        <v>6</v>
      </c>
      <c r="S176" s="3" t="s">
        <v>1100</v>
      </c>
      <c r="T176" s="3" t="s">
        <v>1101</v>
      </c>
      <c r="U176" s="4" t="s">
        <v>16</v>
      </c>
      <c r="V176" s="3" t="s">
        <v>93</v>
      </c>
      <c r="W176" s="3" t="s">
        <v>72</v>
      </c>
      <c r="X176" s="3" t="s">
        <v>1102</v>
      </c>
      <c r="Y176" s="3">
        <v>45.68</v>
      </c>
      <c r="Z176" s="3" t="s">
        <v>20</v>
      </c>
      <c r="AA176" s="3" t="s">
        <v>1103</v>
      </c>
    </row>
    <row r="177" spans="1:27">
      <c r="A177" s="1" t="s">
        <v>1104</v>
      </c>
      <c r="B177" s="1" t="s">
        <v>1105</v>
      </c>
      <c r="C177" s="2">
        <f t="shared" ca="1" si="13"/>
        <v>7.5</v>
      </c>
      <c r="D177" s="2">
        <f t="shared" ca="1" si="14"/>
        <v>0.35234700000000002</v>
      </c>
      <c r="E177" s="2">
        <f t="shared" ca="1" si="14"/>
        <v>0.28235100000000002</v>
      </c>
      <c r="F177" s="2">
        <v>0</v>
      </c>
      <c r="G177" s="2">
        <v>0</v>
      </c>
      <c r="H177" s="2">
        <f t="shared" ca="1" si="15"/>
        <v>7.25</v>
      </c>
      <c r="I177" s="2">
        <f t="shared" ca="1" si="16"/>
        <v>0.85540099999999997</v>
      </c>
      <c r="J177" s="2">
        <f t="shared" ca="1" si="16"/>
        <v>0.69274100000000005</v>
      </c>
      <c r="K177" s="2">
        <v>0</v>
      </c>
      <c r="L177" s="2">
        <v>0</v>
      </c>
      <c r="M177" s="2">
        <f t="shared" ca="1" si="17"/>
        <v>7.33</v>
      </c>
      <c r="N177" s="2">
        <f t="shared" ca="1" si="18"/>
        <v>0.74879200000000001</v>
      </c>
      <c r="O177" s="2">
        <f t="shared" ca="1" si="18"/>
        <v>0.19433900000000001</v>
      </c>
      <c r="P177" s="2">
        <v>0</v>
      </c>
      <c r="Q177" s="2">
        <v>0</v>
      </c>
      <c r="R177" s="4" t="str">
        <f>"1"</f>
        <v>1</v>
      </c>
      <c r="S177" s="3" t="s">
        <v>1106</v>
      </c>
      <c r="T177" s="3" t="s">
        <v>1107</v>
      </c>
      <c r="U177" s="4" t="s">
        <v>40</v>
      </c>
      <c r="V177" s="3" t="s">
        <v>26</v>
      </c>
      <c r="W177" s="3" t="s">
        <v>26</v>
      </c>
      <c r="X177" s="3" t="s">
        <v>1108</v>
      </c>
      <c r="Y177" s="3">
        <v>42.26</v>
      </c>
      <c r="Z177" s="3" t="s">
        <v>20</v>
      </c>
      <c r="AA177" s="3" t="s">
        <v>1109</v>
      </c>
    </row>
    <row r="178" spans="1:27">
      <c r="A178" s="1" t="s">
        <v>1110</v>
      </c>
      <c r="B178" s="1" t="s">
        <v>1111</v>
      </c>
      <c r="C178" s="2">
        <f t="shared" ca="1" si="13"/>
        <v>5.57</v>
      </c>
      <c r="D178" s="2">
        <f t="shared" ca="1" si="14"/>
        <v>0.20965900000000001</v>
      </c>
      <c r="E178" s="2">
        <f t="shared" ca="1" si="14"/>
        <v>0.194885</v>
      </c>
      <c r="F178" s="2">
        <v>0</v>
      </c>
      <c r="G178" s="2">
        <v>0</v>
      </c>
      <c r="H178" s="2">
        <f t="shared" ca="1" si="15"/>
        <v>4.6100000000000003</v>
      </c>
      <c r="I178" s="2">
        <f t="shared" ca="1" si="16"/>
        <v>0.27444200000000002</v>
      </c>
      <c r="J178" s="2">
        <f t="shared" ca="1" si="16"/>
        <v>0.33400200000000002</v>
      </c>
      <c r="K178" s="2">
        <v>0</v>
      </c>
      <c r="L178" s="2">
        <v>0</v>
      </c>
      <c r="M178" s="2">
        <f t="shared" ca="1" si="17"/>
        <v>4.8899999999999997</v>
      </c>
      <c r="N178" s="2">
        <f t="shared" ca="1" si="18"/>
        <v>0.82779400000000003</v>
      </c>
      <c r="O178" s="2">
        <f t="shared" ca="1" si="18"/>
        <v>0.94239600000000001</v>
      </c>
      <c r="P178" s="2">
        <v>0</v>
      </c>
      <c r="Q178" s="2">
        <v>0</v>
      </c>
      <c r="R178" s="4" t="str">
        <f>"1"</f>
        <v>1</v>
      </c>
      <c r="S178" s="3" t="s">
        <v>1112</v>
      </c>
      <c r="T178" s="3" t="s">
        <v>1113</v>
      </c>
      <c r="U178" s="4" t="s">
        <v>40</v>
      </c>
      <c r="V178" s="3" t="s">
        <v>42</v>
      </c>
      <c r="W178" s="3" t="s">
        <v>56</v>
      </c>
      <c r="X178" s="3" t="s">
        <v>1114</v>
      </c>
      <c r="Y178" s="3">
        <v>49.8</v>
      </c>
      <c r="Z178" s="3" t="s">
        <v>20</v>
      </c>
      <c r="AA178" s="3" t="s">
        <v>1115</v>
      </c>
    </row>
    <row r="179" spans="1:27">
      <c r="A179" s="1" t="s">
        <v>1116</v>
      </c>
      <c r="B179" s="1" t="s">
        <v>1117</v>
      </c>
      <c r="C179" s="2">
        <f t="shared" ca="1" si="13"/>
        <v>7.83</v>
      </c>
      <c r="D179" s="2">
        <f t="shared" ca="1" si="14"/>
        <v>0.46265200000000001</v>
      </c>
      <c r="E179" s="2">
        <f t="shared" ca="1" si="14"/>
        <v>0.72626000000000002</v>
      </c>
      <c r="F179" s="2">
        <v>0</v>
      </c>
      <c r="G179" s="2">
        <v>0</v>
      </c>
      <c r="H179" s="2">
        <f t="shared" ca="1" si="15"/>
        <v>-2.15</v>
      </c>
      <c r="I179" s="2">
        <f t="shared" ca="1" si="16"/>
        <v>0.44605699999999998</v>
      </c>
      <c r="J179" s="2">
        <f t="shared" ca="1" si="16"/>
        <v>0.58420300000000003</v>
      </c>
      <c r="K179" s="2">
        <v>0</v>
      </c>
      <c r="L179" s="2">
        <v>0</v>
      </c>
      <c r="M179" s="2">
        <f t="shared" ca="1" si="17"/>
        <v>-3.12</v>
      </c>
      <c r="N179" s="2">
        <f t="shared" ca="1" si="18"/>
        <v>0.53693100000000005</v>
      </c>
      <c r="O179" s="2">
        <f t="shared" ca="1" si="18"/>
        <v>0.814859</v>
      </c>
      <c r="P179" s="2">
        <v>0</v>
      </c>
      <c r="Q179" s="2">
        <v>0</v>
      </c>
      <c r="R179" s="4" t="str">
        <f>"12"</f>
        <v>12</v>
      </c>
      <c r="S179" s="3" t="s">
        <v>1118</v>
      </c>
      <c r="T179" s="3" t="s">
        <v>1119</v>
      </c>
      <c r="U179" s="4" t="s">
        <v>40</v>
      </c>
      <c r="V179" s="3" t="s">
        <v>175</v>
      </c>
      <c r="W179" s="3" t="s">
        <v>295</v>
      </c>
      <c r="X179" s="3" t="s">
        <v>1120</v>
      </c>
      <c r="Y179" s="3">
        <v>45.75</v>
      </c>
      <c r="Z179" s="3" t="s">
        <v>20</v>
      </c>
      <c r="AA179" s="3" t="s">
        <v>1121</v>
      </c>
    </row>
    <row r="180" spans="1:27">
      <c r="A180" s="1" t="s">
        <v>1122</v>
      </c>
      <c r="B180" s="1" t="s">
        <v>1123</v>
      </c>
      <c r="C180" s="2">
        <f t="shared" ca="1" si="13"/>
        <v>2.6</v>
      </c>
      <c r="D180" s="2">
        <f t="shared" ca="1" si="14"/>
        <v>0.66249899999999995</v>
      </c>
      <c r="E180" s="2">
        <f t="shared" ca="1" si="14"/>
        <v>5.0541000000000003E-2</v>
      </c>
      <c r="F180" s="2">
        <v>0</v>
      </c>
      <c r="G180" s="2">
        <v>0</v>
      </c>
      <c r="H180" s="2">
        <f t="shared" ca="1" si="15"/>
        <v>-8</v>
      </c>
      <c r="I180" s="2">
        <f t="shared" ca="1" si="16"/>
        <v>0.88216000000000006</v>
      </c>
      <c r="J180" s="2">
        <f t="shared" ca="1" si="16"/>
        <v>0.920068</v>
      </c>
      <c r="K180" s="2">
        <v>0</v>
      </c>
      <c r="L180" s="2">
        <v>0</v>
      </c>
      <c r="M180" s="2">
        <f t="shared" ca="1" si="17"/>
        <v>-4.1100000000000003</v>
      </c>
      <c r="N180" s="2">
        <f t="shared" ca="1" si="18"/>
        <v>0.86365000000000003</v>
      </c>
      <c r="O180" s="2">
        <f t="shared" ca="1" si="18"/>
        <v>0.99160300000000001</v>
      </c>
      <c r="P180" s="2">
        <v>0</v>
      </c>
      <c r="Q180" s="2">
        <v>0</v>
      </c>
      <c r="R180" s="4" t="str">
        <f>"17"</f>
        <v>17</v>
      </c>
      <c r="S180" s="3" t="s">
        <v>1124</v>
      </c>
      <c r="T180" s="3" t="s">
        <v>1125</v>
      </c>
      <c r="U180" s="4" t="s">
        <v>40</v>
      </c>
      <c r="V180" s="3" t="s">
        <v>93</v>
      </c>
      <c r="W180" s="3" t="s">
        <v>295</v>
      </c>
      <c r="X180" s="3" t="s">
        <v>1126</v>
      </c>
      <c r="Y180" s="3">
        <v>36.630000000000003</v>
      </c>
      <c r="Z180" s="3" t="s">
        <v>20</v>
      </c>
      <c r="AA180" s="3" t="s">
        <v>1127</v>
      </c>
    </row>
    <row r="181" spans="1:27">
      <c r="A181" s="1" t="s">
        <v>1128</v>
      </c>
      <c r="B181" s="1" t="s">
        <v>1129</v>
      </c>
      <c r="C181" s="2">
        <f t="shared" ca="1" si="13"/>
        <v>7.51</v>
      </c>
      <c r="D181" s="2">
        <f t="shared" ca="1" si="14"/>
        <v>0.85167499999999996</v>
      </c>
      <c r="E181" s="2">
        <f t="shared" ca="1" si="14"/>
        <v>0.77993500000000004</v>
      </c>
      <c r="F181" s="2">
        <v>0</v>
      </c>
      <c r="G181" s="2">
        <v>0</v>
      </c>
      <c r="H181" s="2">
        <f t="shared" ca="1" si="15"/>
        <v>-3.07</v>
      </c>
      <c r="I181" s="2">
        <f t="shared" ca="1" si="16"/>
        <v>0.57609200000000005</v>
      </c>
      <c r="J181" s="2">
        <f t="shared" ca="1" si="16"/>
        <v>0.81179800000000002</v>
      </c>
      <c r="K181" s="2">
        <v>0</v>
      </c>
      <c r="L181" s="2">
        <v>0</v>
      </c>
      <c r="M181" s="2">
        <f t="shared" ca="1" si="17"/>
        <v>1.18</v>
      </c>
      <c r="N181" s="2">
        <f t="shared" ca="1" si="18"/>
        <v>0.93845699999999999</v>
      </c>
      <c r="O181" s="2">
        <f t="shared" ca="1" si="18"/>
        <v>0.30907400000000002</v>
      </c>
      <c r="P181" s="2">
        <v>0</v>
      </c>
      <c r="Q181" s="2">
        <v>0</v>
      </c>
      <c r="R181" s="4" t="str">
        <f>"3"</f>
        <v>3</v>
      </c>
      <c r="S181" s="3" t="s">
        <v>1130</v>
      </c>
      <c r="T181" s="3" t="s">
        <v>1131</v>
      </c>
      <c r="U181" s="4" t="s">
        <v>16</v>
      </c>
      <c r="V181" s="3" t="s">
        <v>155</v>
      </c>
      <c r="W181" s="3" t="s">
        <v>17</v>
      </c>
      <c r="X181" s="3" t="s">
        <v>1132</v>
      </c>
      <c r="Y181" s="3">
        <v>58.34</v>
      </c>
      <c r="Z181" s="3" t="s">
        <v>20</v>
      </c>
      <c r="AA181" s="3" t="s">
        <v>1133</v>
      </c>
    </row>
    <row r="182" spans="1:27">
      <c r="A182" s="1" t="s">
        <v>1134</v>
      </c>
      <c r="B182" s="1" t="s">
        <v>1135</v>
      </c>
      <c r="C182" s="2">
        <f t="shared" ca="1" si="13"/>
        <v>-0.11</v>
      </c>
      <c r="D182" s="2">
        <f t="shared" ca="1" si="14"/>
        <v>0.60767400000000005</v>
      </c>
      <c r="E182" s="2">
        <f t="shared" ca="1" si="14"/>
        <v>0.20113800000000001</v>
      </c>
      <c r="F182" s="2">
        <v>0</v>
      </c>
      <c r="G182" s="2">
        <v>0</v>
      </c>
      <c r="H182" s="2">
        <f t="shared" ca="1" si="15"/>
        <v>7.36</v>
      </c>
      <c r="I182" s="2">
        <f t="shared" ca="1" si="16"/>
        <v>0.82350500000000004</v>
      </c>
      <c r="J182" s="2">
        <f t="shared" ca="1" si="16"/>
        <v>0.10419200000000001</v>
      </c>
      <c r="K182" s="2">
        <v>0</v>
      </c>
      <c r="L182" s="2">
        <v>0</v>
      </c>
      <c r="M182" s="2">
        <f t="shared" ca="1" si="17"/>
        <v>-1.32</v>
      </c>
      <c r="N182" s="2">
        <f t="shared" ca="1" si="18"/>
        <v>0.13245599999999999</v>
      </c>
      <c r="O182" s="2">
        <f t="shared" ca="1" si="18"/>
        <v>0.21285200000000001</v>
      </c>
      <c r="P182" s="2">
        <v>0</v>
      </c>
      <c r="Q182" s="2">
        <v>0</v>
      </c>
      <c r="R182" s="4" t="str">
        <f>"7"</f>
        <v>7</v>
      </c>
      <c r="S182" s="3" t="s">
        <v>1136</v>
      </c>
      <c r="T182" s="3" t="s">
        <v>1137</v>
      </c>
      <c r="U182" s="4" t="s">
        <v>40</v>
      </c>
      <c r="V182" s="3" t="s">
        <v>155</v>
      </c>
      <c r="W182" s="3" t="s">
        <v>56</v>
      </c>
      <c r="X182" s="3" t="s">
        <v>1138</v>
      </c>
      <c r="Y182" s="3">
        <v>44.48</v>
      </c>
      <c r="Z182" s="3" t="s">
        <v>20</v>
      </c>
      <c r="AA182" s="3" t="s">
        <v>1139</v>
      </c>
    </row>
    <row r="183" spans="1:27">
      <c r="A183" s="1" t="s">
        <v>1140</v>
      </c>
      <c r="B183" s="1" t="s">
        <v>1141</v>
      </c>
      <c r="C183" s="2">
        <f t="shared" ca="1" si="13"/>
        <v>-2.57</v>
      </c>
      <c r="D183" s="2">
        <f t="shared" ca="1" si="14"/>
        <v>0.85692400000000002</v>
      </c>
      <c r="E183" s="2">
        <f t="shared" ca="1" si="14"/>
        <v>0.84429900000000002</v>
      </c>
      <c r="F183" s="2">
        <v>0</v>
      </c>
      <c r="G183" s="2">
        <v>0</v>
      </c>
      <c r="H183" s="2">
        <f t="shared" ca="1" si="15"/>
        <v>5.12</v>
      </c>
      <c r="I183" s="2">
        <f t="shared" ca="1" si="16"/>
        <v>0.58088600000000001</v>
      </c>
      <c r="J183" s="2">
        <f t="shared" ca="1" si="16"/>
        <v>0.71440099999999995</v>
      </c>
      <c r="K183" s="2">
        <v>0</v>
      </c>
      <c r="L183" s="2">
        <v>0</v>
      </c>
      <c r="M183" s="2">
        <f t="shared" ca="1" si="17"/>
        <v>-4.42</v>
      </c>
      <c r="N183" s="2">
        <f t="shared" ca="1" si="18"/>
        <v>0.31257200000000002</v>
      </c>
      <c r="O183" s="2">
        <f t="shared" ca="1" si="18"/>
        <v>0.38442999999999999</v>
      </c>
      <c r="P183" s="2">
        <v>0</v>
      </c>
      <c r="Q183" s="2">
        <v>0</v>
      </c>
      <c r="R183" s="4" t="str">
        <f>"12"</f>
        <v>12</v>
      </c>
      <c r="S183" s="3" t="s">
        <v>1142</v>
      </c>
      <c r="T183" s="3" t="s">
        <v>1143</v>
      </c>
      <c r="U183" s="4" t="s">
        <v>40</v>
      </c>
      <c r="V183" s="3" t="s">
        <v>79</v>
      </c>
      <c r="W183" s="3" t="s">
        <v>79</v>
      </c>
      <c r="X183" s="3" t="s">
        <v>1144</v>
      </c>
      <c r="Y183" s="3">
        <v>50.38</v>
      </c>
      <c r="Z183" s="3" t="s">
        <v>20</v>
      </c>
      <c r="AA183" s="3" t="s">
        <v>1145</v>
      </c>
    </row>
    <row r="184" spans="1:27">
      <c r="A184" s="1" t="s">
        <v>1146</v>
      </c>
      <c r="B184" s="1" t="s">
        <v>1147</v>
      </c>
      <c r="C184" s="2">
        <f t="shared" ca="1" si="13"/>
        <v>-6.48</v>
      </c>
      <c r="D184" s="2">
        <f t="shared" ca="1" si="14"/>
        <v>0.87503699999999995</v>
      </c>
      <c r="E184" s="2">
        <f t="shared" ca="1" si="14"/>
        <v>0.579125</v>
      </c>
      <c r="F184" s="2">
        <v>0</v>
      </c>
      <c r="G184" s="2">
        <v>0</v>
      </c>
      <c r="H184" s="2">
        <f t="shared" ca="1" si="15"/>
        <v>1.67</v>
      </c>
      <c r="I184" s="2">
        <f t="shared" ca="1" si="16"/>
        <v>0.27198299999999997</v>
      </c>
      <c r="J184" s="2">
        <f t="shared" ca="1" si="16"/>
        <v>3.7449999999999997E-2</v>
      </c>
      <c r="K184" s="2">
        <v>0</v>
      </c>
      <c r="L184" s="2">
        <v>0</v>
      </c>
      <c r="M184" s="2">
        <f t="shared" ca="1" si="17"/>
        <v>7.02</v>
      </c>
      <c r="N184" s="2">
        <f t="shared" ca="1" si="18"/>
        <v>0.91751700000000003</v>
      </c>
      <c r="O184" s="2">
        <f t="shared" ca="1" si="18"/>
        <v>0.73843400000000003</v>
      </c>
      <c r="P184" s="2">
        <v>0</v>
      </c>
      <c r="Q184" s="2">
        <v>0</v>
      </c>
      <c r="R184" s="4" t="str">
        <f>"12"</f>
        <v>12</v>
      </c>
      <c r="S184" s="3" t="s">
        <v>1148</v>
      </c>
      <c r="T184" s="3" t="s">
        <v>1149</v>
      </c>
      <c r="U184" s="4" t="s">
        <v>40</v>
      </c>
      <c r="V184" s="3" t="s">
        <v>369</v>
      </c>
      <c r="W184" s="3" t="s">
        <v>65</v>
      </c>
      <c r="X184" s="3" t="s">
        <v>1150</v>
      </c>
      <c r="Y184" s="3">
        <v>51.89</v>
      </c>
      <c r="Z184" s="3" t="s">
        <v>20</v>
      </c>
      <c r="AA184" s="3" t="s">
        <v>1151</v>
      </c>
    </row>
    <row r="185" spans="1:27">
      <c r="A185" s="1" t="s">
        <v>1152</v>
      </c>
      <c r="B185" s="1" t="s">
        <v>1153</v>
      </c>
      <c r="C185" s="2">
        <f t="shared" ca="1" si="13"/>
        <v>5.69</v>
      </c>
      <c r="D185" s="2">
        <f t="shared" ca="1" si="14"/>
        <v>0.17519599999999999</v>
      </c>
      <c r="E185" s="2">
        <f t="shared" ca="1" si="14"/>
        <v>0.86352600000000002</v>
      </c>
      <c r="F185" s="2">
        <v>0</v>
      </c>
      <c r="G185" s="2">
        <v>0</v>
      </c>
      <c r="H185" s="2">
        <f t="shared" ca="1" si="15"/>
        <v>-7.97</v>
      </c>
      <c r="I185" s="2">
        <f t="shared" ca="1" si="16"/>
        <v>3.7371000000000001E-2</v>
      </c>
      <c r="J185" s="2">
        <f t="shared" ca="1" si="16"/>
        <v>0.44787900000000003</v>
      </c>
      <c r="K185" s="2">
        <v>0</v>
      </c>
      <c r="L185" s="2">
        <v>0</v>
      </c>
      <c r="M185" s="2">
        <f t="shared" ca="1" si="17"/>
        <v>2.37</v>
      </c>
      <c r="N185" s="2">
        <f t="shared" ca="1" si="18"/>
        <v>0.74797000000000002</v>
      </c>
      <c r="O185" s="2">
        <f t="shared" ca="1" si="18"/>
        <v>0.48857200000000001</v>
      </c>
      <c r="P185" s="2">
        <v>0</v>
      </c>
      <c r="Q185" s="2">
        <v>0</v>
      </c>
      <c r="R185" s="4" t="str">
        <f>"12"</f>
        <v>12</v>
      </c>
      <c r="S185" s="3" t="s">
        <v>1154</v>
      </c>
      <c r="T185" s="3" t="s">
        <v>1155</v>
      </c>
      <c r="U185" s="4" t="s">
        <v>16</v>
      </c>
      <c r="V185" s="3" t="s">
        <v>79</v>
      </c>
      <c r="W185" s="3" t="s">
        <v>79</v>
      </c>
      <c r="X185" s="3" t="s">
        <v>1156</v>
      </c>
      <c r="Y185" s="3">
        <v>58.75</v>
      </c>
      <c r="Z185" s="3" t="s">
        <v>20</v>
      </c>
      <c r="AA185" s="3" t="s">
        <v>1157</v>
      </c>
    </row>
    <row r="186" spans="1:27">
      <c r="A186" s="1" t="s">
        <v>1158</v>
      </c>
      <c r="B186" s="1" t="s">
        <v>1159</v>
      </c>
      <c r="C186" s="2">
        <f t="shared" ca="1" si="13"/>
        <v>-7.1</v>
      </c>
      <c r="D186" s="2">
        <f t="shared" ca="1" si="14"/>
        <v>0.39999800000000002</v>
      </c>
      <c r="E186" s="2">
        <f t="shared" ca="1" si="14"/>
        <v>0.984545</v>
      </c>
      <c r="F186" s="2">
        <v>0</v>
      </c>
      <c r="G186" s="2">
        <v>0</v>
      </c>
      <c r="H186" s="2">
        <f t="shared" ca="1" si="15"/>
        <v>-1.89</v>
      </c>
      <c r="I186" s="2">
        <f t="shared" ca="1" si="16"/>
        <v>3.7874999999999999E-2</v>
      </c>
      <c r="J186" s="2">
        <f t="shared" ca="1" si="16"/>
        <v>0.16315499999999999</v>
      </c>
      <c r="K186" s="2">
        <v>0</v>
      </c>
      <c r="L186" s="2">
        <v>0</v>
      </c>
      <c r="M186" s="2">
        <f t="shared" ca="1" si="17"/>
        <v>-4.51</v>
      </c>
      <c r="N186" s="2">
        <f t="shared" ca="1" si="18"/>
        <v>0.82468900000000001</v>
      </c>
      <c r="O186" s="2">
        <f t="shared" ca="1" si="18"/>
        <v>0.22174099999999999</v>
      </c>
      <c r="P186" s="2">
        <v>0</v>
      </c>
      <c r="Q186" s="2">
        <v>0</v>
      </c>
      <c r="R186" s="4" t="str">
        <f>"3"</f>
        <v>3</v>
      </c>
      <c r="S186" s="3" t="s">
        <v>1160</v>
      </c>
      <c r="T186" s="3" t="s">
        <v>1161</v>
      </c>
      <c r="U186" s="4" t="s">
        <v>40</v>
      </c>
      <c r="V186" s="3" t="s">
        <v>42</v>
      </c>
      <c r="W186" s="3" t="s">
        <v>155</v>
      </c>
      <c r="X186" s="3" t="s">
        <v>1162</v>
      </c>
      <c r="Y186" s="3">
        <v>50.13</v>
      </c>
      <c r="Z186" s="3" t="s">
        <v>20</v>
      </c>
      <c r="AA186" s="3" t="s">
        <v>1163</v>
      </c>
    </row>
    <row r="187" spans="1:27">
      <c r="A187" s="1" t="s">
        <v>1164</v>
      </c>
      <c r="B187" s="1" t="s">
        <v>1165</v>
      </c>
      <c r="C187" s="2">
        <f t="shared" ca="1" si="13"/>
        <v>6.55</v>
      </c>
      <c r="D187" s="2">
        <f t="shared" ca="1" si="14"/>
        <v>0.64944999999999997</v>
      </c>
      <c r="E187" s="2">
        <f t="shared" ca="1" si="14"/>
        <v>7.6592999999999994E-2</v>
      </c>
      <c r="F187" s="2">
        <v>0</v>
      </c>
      <c r="G187" s="2">
        <v>0</v>
      </c>
      <c r="H187" s="2">
        <f t="shared" ca="1" si="15"/>
        <v>7.83</v>
      </c>
      <c r="I187" s="2">
        <f t="shared" ca="1" si="16"/>
        <v>0.61813700000000005</v>
      </c>
      <c r="J187" s="2">
        <f t="shared" ca="1" si="16"/>
        <v>0.59290500000000002</v>
      </c>
      <c r="K187" s="2">
        <v>0</v>
      </c>
      <c r="L187" s="2">
        <v>0</v>
      </c>
      <c r="M187" s="2">
        <f t="shared" ca="1" si="17"/>
        <v>7.17</v>
      </c>
      <c r="N187" s="2">
        <f t="shared" ca="1" si="18"/>
        <v>0.51091699999999995</v>
      </c>
      <c r="O187" s="2">
        <f t="shared" ca="1" si="18"/>
        <v>0.80199900000000002</v>
      </c>
      <c r="P187" s="2">
        <v>0</v>
      </c>
      <c r="Q187" s="2">
        <v>0</v>
      </c>
      <c r="R187" s="4" t="str">
        <f>"3"</f>
        <v>3</v>
      </c>
      <c r="S187" s="3" t="s">
        <v>1166</v>
      </c>
      <c r="T187" s="3" t="s">
        <v>1167</v>
      </c>
      <c r="U187" s="4" t="s">
        <v>16</v>
      </c>
      <c r="V187" s="3" t="s">
        <v>295</v>
      </c>
      <c r="W187" s="3" t="s">
        <v>57</v>
      </c>
      <c r="X187" s="3" t="s">
        <v>1168</v>
      </c>
      <c r="Y187" s="3">
        <v>58.53</v>
      </c>
      <c r="Z187" s="3" t="s">
        <v>20</v>
      </c>
      <c r="AA187" s="3" t="s">
        <v>1169</v>
      </c>
    </row>
    <row r="188" spans="1:27">
      <c r="A188" s="1" t="s">
        <v>1170</v>
      </c>
      <c r="B188" s="1" t="s">
        <v>1171</v>
      </c>
      <c r="C188" s="2">
        <f t="shared" ca="1" si="13"/>
        <v>-7.71</v>
      </c>
      <c r="D188" s="2">
        <f t="shared" ca="1" si="14"/>
        <v>0.573322</v>
      </c>
      <c r="E188" s="2">
        <f t="shared" ca="1" si="14"/>
        <v>0.54422899999999996</v>
      </c>
      <c r="F188" s="2">
        <v>0</v>
      </c>
      <c r="G188" s="2">
        <v>0</v>
      </c>
      <c r="H188" s="2">
        <f t="shared" ca="1" si="15"/>
        <v>-1.88</v>
      </c>
      <c r="I188" s="2">
        <f t="shared" ca="1" si="16"/>
        <v>0.87661599999999995</v>
      </c>
      <c r="J188" s="2">
        <f t="shared" ca="1" si="16"/>
        <v>0.651003</v>
      </c>
      <c r="K188" s="2">
        <v>0</v>
      </c>
      <c r="L188" s="2">
        <v>0</v>
      </c>
      <c r="M188" s="2">
        <f t="shared" ca="1" si="17"/>
        <v>-2.12</v>
      </c>
      <c r="N188" s="2">
        <f t="shared" ca="1" si="18"/>
        <v>0.335453</v>
      </c>
      <c r="O188" s="2">
        <f t="shared" ca="1" si="18"/>
        <v>0.13014800000000001</v>
      </c>
      <c r="P188" s="2">
        <v>0</v>
      </c>
      <c r="Q188" s="2">
        <v>0</v>
      </c>
      <c r="R188" s="4" t="str">
        <f>"3"</f>
        <v>3</v>
      </c>
      <c r="S188" s="3" t="s">
        <v>1172</v>
      </c>
      <c r="T188" s="3" t="s">
        <v>1173</v>
      </c>
      <c r="U188" s="4" t="s">
        <v>40</v>
      </c>
      <c r="V188" s="3" t="s">
        <v>175</v>
      </c>
      <c r="W188" s="3" t="s">
        <v>93</v>
      </c>
      <c r="X188" s="3" t="s">
        <v>1174</v>
      </c>
      <c r="Y188" s="3">
        <v>58.49</v>
      </c>
      <c r="Z188" s="3" t="s">
        <v>20</v>
      </c>
      <c r="AA188" s="3" t="s">
        <v>1175</v>
      </c>
    </row>
    <row r="189" spans="1:27">
      <c r="A189" s="1" t="s">
        <v>1176</v>
      </c>
      <c r="B189" s="1" t="s">
        <v>1177</v>
      </c>
      <c r="C189" s="2">
        <f t="shared" ca="1" si="13"/>
        <v>6.14</v>
      </c>
      <c r="D189" s="2">
        <f t="shared" ca="1" si="14"/>
        <v>0.98259300000000005</v>
      </c>
      <c r="E189" s="2">
        <f t="shared" ca="1" si="14"/>
        <v>0.65602899999999997</v>
      </c>
      <c r="F189" s="2">
        <v>0</v>
      </c>
      <c r="G189" s="2">
        <v>0</v>
      </c>
      <c r="H189" s="2">
        <f t="shared" ca="1" si="15"/>
        <v>4.9800000000000004</v>
      </c>
      <c r="I189" s="2">
        <f t="shared" ca="1" si="16"/>
        <v>0.40925899999999998</v>
      </c>
      <c r="J189" s="2">
        <f t="shared" ca="1" si="16"/>
        <v>0.28995700000000002</v>
      </c>
      <c r="K189" s="2">
        <v>0</v>
      </c>
      <c r="L189" s="2">
        <v>0</v>
      </c>
      <c r="M189" s="2">
        <f t="shared" ca="1" si="17"/>
        <v>-2.21</v>
      </c>
      <c r="N189" s="2">
        <f t="shared" ca="1" si="18"/>
        <v>0.29200500000000001</v>
      </c>
      <c r="O189" s="2">
        <f t="shared" ca="1" si="18"/>
        <v>0.29444599999999999</v>
      </c>
      <c r="P189" s="2">
        <v>0</v>
      </c>
      <c r="Q189" s="2">
        <v>0</v>
      </c>
      <c r="R189" s="4" t="str">
        <f>"3"</f>
        <v>3</v>
      </c>
      <c r="S189" s="3" t="s">
        <v>1178</v>
      </c>
      <c r="T189" s="3" t="s">
        <v>1179</v>
      </c>
      <c r="U189" s="4" t="s">
        <v>40</v>
      </c>
      <c r="V189" s="3" t="s">
        <v>1180</v>
      </c>
      <c r="W189" s="3" t="s">
        <v>42</v>
      </c>
      <c r="X189" s="3" t="s">
        <v>1181</v>
      </c>
      <c r="Y189" s="3">
        <v>62.09</v>
      </c>
      <c r="Z189" s="3" t="s">
        <v>20</v>
      </c>
      <c r="AA189" s="3" t="s">
        <v>1182</v>
      </c>
    </row>
    <row r="190" spans="1:27">
      <c r="A190" s="1" t="s">
        <v>1183</v>
      </c>
      <c r="B190" s="1" t="s">
        <v>1184</v>
      </c>
      <c r="C190" s="2">
        <f t="shared" ca="1" si="13"/>
        <v>-0.79</v>
      </c>
      <c r="D190" s="2">
        <f t="shared" ca="1" si="14"/>
        <v>0.59231999999999996</v>
      </c>
      <c r="E190" s="2">
        <f t="shared" ca="1" si="14"/>
        <v>0.74748499999999996</v>
      </c>
      <c r="F190" s="2">
        <v>0</v>
      </c>
      <c r="G190" s="2">
        <v>0</v>
      </c>
      <c r="H190" s="2">
        <f t="shared" ca="1" si="15"/>
        <v>-5.14</v>
      </c>
      <c r="I190" s="2">
        <f t="shared" ca="1" si="16"/>
        <v>5.7530000000000003E-3</v>
      </c>
      <c r="J190" s="2">
        <f t="shared" ca="1" si="16"/>
        <v>0.92290899999999998</v>
      </c>
      <c r="K190" s="2">
        <v>0</v>
      </c>
      <c r="L190" s="2">
        <v>0</v>
      </c>
      <c r="M190" s="2">
        <f t="shared" ca="1" si="17"/>
        <v>4.5599999999999996</v>
      </c>
      <c r="N190" s="2">
        <f t="shared" ca="1" si="18"/>
        <v>0.53927099999999994</v>
      </c>
      <c r="O190" s="2">
        <f t="shared" ca="1" si="18"/>
        <v>0.108957</v>
      </c>
      <c r="P190" s="2">
        <v>0</v>
      </c>
      <c r="Q190" s="2">
        <v>0</v>
      </c>
      <c r="R190" s="4" t="str">
        <f>"19"</f>
        <v>19</v>
      </c>
      <c r="S190" s="3" t="s">
        <v>1185</v>
      </c>
      <c r="T190" s="3" t="s">
        <v>1186</v>
      </c>
      <c r="U190" s="4" t="s">
        <v>16</v>
      </c>
      <c r="V190" s="3" t="s">
        <v>93</v>
      </c>
      <c r="W190" s="3" t="s">
        <v>64</v>
      </c>
      <c r="X190" s="3" t="s">
        <v>1187</v>
      </c>
      <c r="Y190" s="3">
        <v>57.59</v>
      </c>
      <c r="Z190" s="3" t="s">
        <v>20</v>
      </c>
      <c r="AA190" s="3" t="s">
        <v>1188</v>
      </c>
    </row>
    <row r="191" spans="1:27">
      <c r="A191" s="1" t="s">
        <v>1189</v>
      </c>
      <c r="B191" s="1" t="s">
        <v>1190</v>
      </c>
      <c r="C191" s="2">
        <f t="shared" ca="1" si="13"/>
        <v>2.12</v>
      </c>
      <c r="D191" s="2">
        <f t="shared" ca="1" si="14"/>
        <v>4.7429999999999998E-3</v>
      </c>
      <c r="E191" s="2">
        <f t="shared" ca="1" si="14"/>
        <v>0.97095299999999995</v>
      </c>
      <c r="F191" s="2">
        <v>0</v>
      </c>
      <c r="G191" s="2">
        <v>0</v>
      </c>
      <c r="H191" s="2">
        <f t="shared" ca="1" si="15"/>
        <v>0.59</v>
      </c>
      <c r="I191" s="2">
        <f t="shared" ca="1" si="16"/>
        <v>0.369031</v>
      </c>
      <c r="J191" s="2">
        <f t="shared" ca="1" si="16"/>
        <v>0.148427</v>
      </c>
      <c r="K191" s="2">
        <v>0</v>
      </c>
      <c r="L191" s="2">
        <v>0</v>
      </c>
      <c r="M191" s="2">
        <f t="shared" ca="1" si="17"/>
        <v>-0.91</v>
      </c>
      <c r="N191" s="2">
        <f t="shared" ca="1" si="18"/>
        <v>0.104115</v>
      </c>
      <c r="O191" s="2">
        <f t="shared" ca="1" si="18"/>
        <v>0.849665</v>
      </c>
      <c r="P191" s="2">
        <v>0</v>
      </c>
      <c r="Q191" s="2">
        <v>0</v>
      </c>
      <c r="R191" s="4" t="str">
        <f>"X"</f>
        <v>X</v>
      </c>
      <c r="S191" s="3" t="s">
        <v>1191</v>
      </c>
      <c r="T191" s="3" t="s">
        <v>1192</v>
      </c>
      <c r="U191" s="4" t="s">
        <v>16</v>
      </c>
      <c r="V191" s="3" t="s">
        <v>295</v>
      </c>
      <c r="W191" s="3" t="s">
        <v>281</v>
      </c>
      <c r="X191" s="3" t="s">
        <v>1193</v>
      </c>
      <c r="Y191" s="3">
        <v>44.02</v>
      </c>
      <c r="Z191" s="3" t="s">
        <v>20</v>
      </c>
      <c r="AA191" s="3" t="s">
        <v>1194</v>
      </c>
    </row>
    <row r="192" spans="1:27">
      <c r="A192" s="1" t="s">
        <v>1195</v>
      </c>
      <c r="B192" s="1" t="s">
        <v>1196</v>
      </c>
      <c r="C192" s="2">
        <f t="shared" ca="1" si="13"/>
        <v>4.34</v>
      </c>
      <c r="D192" s="2">
        <f t="shared" ca="1" si="14"/>
        <v>0.42249999999999999</v>
      </c>
      <c r="E192" s="2">
        <f t="shared" ca="1" si="14"/>
        <v>0.79957199999999995</v>
      </c>
      <c r="F192" s="2">
        <v>0</v>
      </c>
      <c r="G192" s="2">
        <v>0</v>
      </c>
      <c r="H192" s="2">
        <f t="shared" ca="1" si="15"/>
        <v>-6.84</v>
      </c>
      <c r="I192" s="2">
        <f t="shared" ca="1" si="16"/>
        <v>0.65581599999999995</v>
      </c>
      <c r="J192" s="2">
        <f t="shared" ca="1" si="16"/>
        <v>0.98493399999999998</v>
      </c>
      <c r="K192" s="2">
        <v>0</v>
      </c>
      <c r="L192" s="2">
        <v>0</v>
      </c>
      <c r="M192" s="2">
        <f t="shared" ca="1" si="17"/>
        <v>-2.82</v>
      </c>
      <c r="N192" s="2">
        <f t="shared" ca="1" si="18"/>
        <v>0.71945300000000001</v>
      </c>
      <c r="O192" s="2">
        <f t="shared" ca="1" si="18"/>
        <v>0.25848199999999999</v>
      </c>
      <c r="P192" s="2">
        <v>0</v>
      </c>
      <c r="Q192" s="2">
        <v>0</v>
      </c>
      <c r="R192" s="4" t="str">
        <f>"9"</f>
        <v>9</v>
      </c>
      <c r="S192" s="3" t="s">
        <v>1197</v>
      </c>
      <c r="T192" s="3" t="s">
        <v>1198</v>
      </c>
      <c r="U192" s="4" t="s">
        <v>40</v>
      </c>
      <c r="V192" s="3" t="s">
        <v>42</v>
      </c>
      <c r="W192" s="3" t="s">
        <v>281</v>
      </c>
      <c r="X192" s="3" t="s">
        <v>1199</v>
      </c>
      <c r="Y192" s="3">
        <v>57.27</v>
      </c>
      <c r="Z192" s="3" t="s">
        <v>20</v>
      </c>
      <c r="AA192" s="3" t="s">
        <v>1200</v>
      </c>
    </row>
    <row r="193" spans="1:27">
      <c r="A193" s="1" t="s">
        <v>1201</v>
      </c>
      <c r="B193" s="1" t="s">
        <v>1202</v>
      </c>
      <c r="C193" s="2">
        <f t="shared" ca="1" si="13"/>
        <v>-4.97</v>
      </c>
      <c r="D193" s="2">
        <f t="shared" ca="1" si="14"/>
        <v>0.352408</v>
      </c>
      <c r="E193" s="2">
        <f t="shared" ca="1" si="14"/>
        <v>0.58216199999999996</v>
      </c>
      <c r="F193" s="2">
        <v>0</v>
      </c>
      <c r="G193" s="2">
        <v>0</v>
      </c>
      <c r="H193" s="2">
        <f t="shared" ca="1" si="15"/>
        <v>-1.04</v>
      </c>
      <c r="I193" s="2">
        <f t="shared" ca="1" si="16"/>
        <v>0.36918699999999999</v>
      </c>
      <c r="J193" s="2">
        <f t="shared" ca="1" si="16"/>
        <v>3.9366999999999999E-2</v>
      </c>
      <c r="K193" s="2">
        <v>0</v>
      </c>
      <c r="L193" s="2">
        <v>0</v>
      </c>
      <c r="M193" s="2">
        <f t="shared" ca="1" si="17"/>
        <v>-5.6</v>
      </c>
      <c r="N193" s="2">
        <f t="shared" ca="1" si="18"/>
        <v>0.27840300000000001</v>
      </c>
      <c r="O193" s="2">
        <f t="shared" ca="1" si="18"/>
        <v>0.72473900000000002</v>
      </c>
      <c r="P193" s="2">
        <v>0</v>
      </c>
      <c r="Q193" s="2">
        <v>0</v>
      </c>
      <c r="R193" s="4" t="str">
        <f>"16"</f>
        <v>16</v>
      </c>
      <c r="S193" s="3" t="s">
        <v>1203</v>
      </c>
      <c r="T193" s="3" t="s">
        <v>1204</v>
      </c>
      <c r="U193" s="4" t="s">
        <v>16</v>
      </c>
      <c r="V193" s="3" t="s">
        <v>26</v>
      </c>
      <c r="W193" s="3" t="s">
        <v>17</v>
      </c>
      <c r="X193" s="3" t="s">
        <v>1205</v>
      </c>
      <c r="Y193" s="3">
        <v>44.88</v>
      </c>
      <c r="Z193" s="3" t="s">
        <v>20</v>
      </c>
      <c r="AA193" s="3" t="s">
        <v>1206</v>
      </c>
    </row>
    <row r="194" spans="1:27">
      <c r="A194" s="1" t="s">
        <v>1207</v>
      </c>
      <c r="B194" s="1" t="s">
        <v>1208</v>
      </c>
      <c r="C194" s="2">
        <f t="shared" ca="1" si="13"/>
        <v>-0.87</v>
      </c>
      <c r="D194" s="2">
        <f t="shared" ca="1" si="14"/>
        <v>0.36448900000000001</v>
      </c>
      <c r="E194" s="2">
        <f t="shared" ca="1" si="14"/>
        <v>0.66783300000000001</v>
      </c>
      <c r="F194" s="2">
        <v>0</v>
      </c>
      <c r="G194" s="2">
        <v>0</v>
      </c>
      <c r="H194" s="2">
        <f t="shared" ca="1" si="15"/>
        <v>1.3</v>
      </c>
      <c r="I194" s="2">
        <f t="shared" ca="1" si="16"/>
        <v>0.58152400000000004</v>
      </c>
      <c r="J194" s="2">
        <f t="shared" ca="1" si="16"/>
        <v>0.52291799999999999</v>
      </c>
      <c r="K194" s="2">
        <v>0</v>
      </c>
      <c r="L194" s="2">
        <v>0</v>
      </c>
      <c r="M194" s="2">
        <f t="shared" ca="1" si="17"/>
        <v>6.45</v>
      </c>
      <c r="N194" s="2">
        <f t="shared" ca="1" si="18"/>
        <v>0.72680800000000001</v>
      </c>
      <c r="O194" s="2">
        <f t="shared" ca="1" si="18"/>
        <v>9.4747999999999999E-2</v>
      </c>
      <c r="P194" s="2">
        <v>0</v>
      </c>
      <c r="Q194" s="2">
        <v>0</v>
      </c>
      <c r="R194" s="4" t="str">
        <f>"12"</f>
        <v>12</v>
      </c>
      <c r="S194" s="3" t="s">
        <v>1209</v>
      </c>
      <c r="T194" s="3" t="s">
        <v>1210</v>
      </c>
      <c r="U194" s="4" t="s">
        <v>40</v>
      </c>
      <c r="V194" s="3" t="s">
        <v>79</v>
      </c>
      <c r="W194" s="3" t="s">
        <v>33</v>
      </c>
      <c r="X194" s="3" t="s">
        <v>1211</v>
      </c>
      <c r="Y194" s="3">
        <v>54.58</v>
      </c>
      <c r="Z194" s="3" t="s">
        <v>20</v>
      </c>
      <c r="AA194" s="3" t="s">
        <v>1212</v>
      </c>
    </row>
    <row r="195" spans="1:27">
      <c r="A195" s="1" t="s">
        <v>1213</v>
      </c>
      <c r="B195" s="1" t="s">
        <v>1214</v>
      </c>
      <c r="C195" s="2">
        <f t="shared" ref="C195:C258" ca="1" si="20">RANDBETWEEN(-800,800)/100</f>
        <v>2.08</v>
      </c>
      <c r="D195" s="2">
        <f t="shared" ref="D195:E258" ca="1" si="21">RANDBETWEEN(0,1000000)/1000000</f>
        <v>0.82878600000000002</v>
      </c>
      <c r="E195" s="2">
        <f t="shared" ca="1" si="21"/>
        <v>0.440363</v>
      </c>
      <c r="F195" s="2">
        <v>0</v>
      </c>
      <c r="G195" s="2">
        <v>0</v>
      </c>
      <c r="H195" s="2">
        <f t="shared" ref="H195:H258" ca="1" si="22">RANDBETWEEN(-800,800)/100</f>
        <v>2.63</v>
      </c>
      <c r="I195" s="2">
        <f t="shared" ref="I195:J258" ca="1" si="23">RANDBETWEEN(0,1000000)/1000000</f>
        <v>0.52574100000000001</v>
      </c>
      <c r="J195" s="2">
        <f t="shared" ca="1" si="23"/>
        <v>0.78192899999999999</v>
      </c>
      <c r="K195" s="2">
        <v>0</v>
      </c>
      <c r="L195" s="2">
        <v>0</v>
      </c>
      <c r="M195" s="2">
        <f t="shared" ref="M195:M258" ca="1" si="24">RANDBETWEEN(-800,800)/100</f>
        <v>-1.1599999999999999</v>
      </c>
      <c r="N195" s="2">
        <f t="shared" ref="N195:O258" ca="1" si="25">RANDBETWEEN(0,1000000)/1000000</f>
        <v>0.88882099999999997</v>
      </c>
      <c r="O195" s="2">
        <f t="shared" ca="1" si="25"/>
        <v>0.158058</v>
      </c>
      <c r="P195" s="2">
        <v>0</v>
      </c>
      <c r="Q195" s="2">
        <v>0</v>
      </c>
      <c r="R195" s="4" t="str">
        <f>"X"</f>
        <v>X</v>
      </c>
      <c r="S195" s="3" t="s">
        <v>1215</v>
      </c>
      <c r="T195" s="3" t="s">
        <v>1216</v>
      </c>
      <c r="U195" s="4" t="s">
        <v>16</v>
      </c>
      <c r="V195" s="3" t="s">
        <v>49</v>
      </c>
      <c r="W195" s="3" t="s">
        <v>17</v>
      </c>
      <c r="X195" s="3" t="s">
        <v>1217</v>
      </c>
      <c r="Y195" s="3">
        <v>45.44</v>
      </c>
      <c r="Z195" s="3" t="s">
        <v>20</v>
      </c>
      <c r="AA195" s="3" t="s">
        <v>1218</v>
      </c>
    </row>
    <row r="196" spans="1:27">
      <c r="A196" s="1" t="s">
        <v>1219</v>
      </c>
      <c r="B196" s="1" t="s">
        <v>1220</v>
      </c>
      <c r="C196" s="2">
        <f t="shared" ca="1" si="20"/>
        <v>-4.53</v>
      </c>
      <c r="D196" s="2">
        <f t="shared" ca="1" si="21"/>
        <v>0.67043799999999998</v>
      </c>
      <c r="E196" s="2">
        <f t="shared" ca="1" si="21"/>
        <v>0.52904499999999999</v>
      </c>
      <c r="F196" s="2">
        <v>0</v>
      </c>
      <c r="G196" s="2">
        <v>0</v>
      </c>
      <c r="H196" s="2">
        <f t="shared" ca="1" si="22"/>
        <v>-1.85</v>
      </c>
      <c r="I196" s="2">
        <f t="shared" ca="1" si="23"/>
        <v>0.192414</v>
      </c>
      <c r="J196" s="2">
        <f t="shared" ca="1" si="23"/>
        <v>3.1493E-2</v>
      </c>
      <c r="K196" s="2">
        <v>0</v>
      </c>
      <c r="L196" s="2">
        <v>0</v>
      </c>
      <c r="M196" s="2">
        <f t="shared" ca="1" si="24"/>
        <v>2.95</v>
      </c>
      <c r="N196" s="2">
        <f t="shared" ca="1" si="25"/>
        <v>8.8168999999999997E-2</v>
      </c>
      <c r="O196" s="2">
        <f t="shared" ca="1" si="25"/>
        <v>8.0749000000000001E-2</v>
      </c>
      <c r="P196" s="2">
        <v>0</v>
      </c>
      <c r="Q196" s="2">
        <v>0</v>
      </c>
      <c r="R196" s="4" t="str">
        <f>"6"</f>
        <v>6</v>
      </c>
      <c r="S196" s="3" t="s">
        <v>1221</v>
      </c>
      <c r="T196" s="3" t="s">
        <v>1222</v>
      </c>
      <c r="U196" s="4" t="s">
        <v>40</v>
      </c>
      <c r="V196" s="3" t="s">
        <v>18</v>
      </c>
      <c r="W196" s="3" t="s">
        <v>93</v>
      </c>
      <c r="X196" s="3" t="s">
        <v>1223</v>
      </c>
      <c r="Y196" s="3">
        <v>43.33</v>
      </c>
      <c r="Z196" s="3" t="s">
        <v>20</v>
      </c>
      <c r="AA196" s="3" t="s">
        <v>1224</v>
      </c>
    </row>
    <row r="197" spans="1:27">
      <c r="A197" s="1" t="s">
        <v>1225</v>
      </c>
      <c r="B197" s="1" t="s">
        <v>1226</v>
      </c>
      <c r="C197" s="2">
        <f t="shared" ca="1" si="20"/>
        <v>5.79</v>
      </c>
      <c r="D197" s="2">
        <f t="shared" ca="1" si="21"/>
        <v>1.5479999999999999E-3</v>
      </c>
      <c r="E197" s="2">
        <f t="shared" ca="1" si="21"/>
        <v>0.178814</v>
      </c>
      <c r="F197" s="2">
        <v>0</v>
      </c>
      <c r="G197" s="2">
        <v>0</v>
      </c>
      <c r="H197" s="2">
        <f t="shared" ca="1" si="22"/>
        <v>-4.6900000000000004</v>
      </c>
      <c r="I197" s="2">
        <f t="shared" ca="1" si="23"/>
        <v>0.49388599999999999</v>
      </c>
      <c r="J197" s="2">
        <f t="shared" ca="1" si="23"/>
        <v>0.26788299999999998</v>
      </c>
      <c r="K197" s="2">
        <v>0</v>
      </c>
      <c r="L197" s="2">
        <v>0</v>
      </c>
      <c r="M197" s="2">
        <f t="shared" ca="1" si="24"/>
        <v>2.39</v>
      </c>
      <c r="N197" s="2">
        <f t="shared" ca="1" si="25"/>
        <v>0.91844499999999996</v>
      </c>
      <c r="O197" s="2">
        <f t="shared" ca="1" si="25"/>
        <v>0.723943</v>
      </c>
      <c r="P197" s="2">
        <v>0</v>
      </c>
      <c r="Q197" s="2">
        <v>0</v>
      </c>
      <c r="R197" s="4" t="str">
        <f>"1"</f>
        <v>1</v>
      </c>
      <c r="S197" s="3" t="s">
        <v>1227</v>
      </c>
      <c r="T197" s="3" t="s">
        <v>1228</v>
      </c>
      <c r="U197" s="4" t="s">
        <v>16</v>
      </c>
      <c r="V197" s="3" t="s">
        <v>49</v>
      </c>
      <c r="W197" s="3" t="s">
        <v>295</v>
      </c>
      <c r="X197" s="3" t="s">
        <v>1229</v>
      </c>
      <c r="Y197" s="3">
        <v>50.96</v>
      </c>
      <c r="Z197" s="3" t="s">
        <v>20</v>
      </c>
      <c r="AA197" s="3" t="s">
        <v>1230</v>
      </c>
    </row>
    <row r="198" spans="1:27">
      <c r="A198" s="1" t="s">
        <v>1231</v>
      </c>
      <c r="B198" s="1" t="s">
        <v>1232</v>
      </c>
      <c r="C198" s="2">
        <f t="shared" ca="1" si="20"/>
        <v>0.94</v>
      </c>
      <c r="D198" s="2">
        <f t="shared" ca="1" si="21"/>
        <v>0.67579100000000003</v>
      </c>
      <c r="E198" s="2">
        <f t="shared" ca="1" si="21"/>
        <v>0.82012600000000002</v>
      </c>
      <c r="F198" s="2">
        <v>0</v>
      </c>
      <c r="G198" s="2">
        <v>0</v>
      </c>
      <c r="H198" s="2">
        <f t="shared" ca="1" si="22"/>
        <v>-2.09</v>
      </c>
      <c r="I198" s="2">
        <f t="shared" ca="1" si="23"/>
        <v>0.62121499999999996</v>
      </c>
      <c r="J198" s="2">
        <f t="shared" ca="1" si="23"/>
        <v>0.12947500000000001</v>
      </c>
      <c r="K198" s="2">
        <v>0</v>
      </c>
      <c r="L198" s="2">
        <v>0</v>
      </c>
      <c r="M198" s="2">
        <f t="shared" ca="1" si="24"/>
        <v>-1.94</v>
      </c>
      <c r="N198" s="2">
        <f t="shared" ca="1" si="25"/>
        <v>0.110693</v>
      </c>
      <c r="O198" s="2">
        <f t="shared" ca="1" si="25"/>
        <v>0.90978099999999995</v>
      </c>
      <c r="P198" s="2">
        <v>0</v>
      </c>
      <c r="Q198" s="2">
        <v>0</v>
      </c>
      <c r="R198" s="4" t="str">
        <f>"6"</f>
        <v>6</v>
      </c>
      <c r="S198" s="3" t="s">
        <v>1233</v>
      </c>
      <c r="T198" s="3" t="s">
        <v>1234</v>
      </c>
      <c r="U198" s="4" t="s">
        <v>16</v>
      </c>
      <c r="V198" s="3" t="s">
        <v>320</v>
      </c>
      <c r="W198" s="3" t="s">
        <v>320</v>
      </c>
      <c r="X198" s="3" t="s">
        <v>1235</v>
      </c>
      <c r="Y198" s="3">
        <v>46.07</v>
      </c>
      <c r="Z198" s="3" t="s">
        <v>20</v>
      </c>
      <c r="AA198" s="3" t="s">
        <v>1236</v>
      </c>
    </row>
    <row r="199" spans="1:27">
      <c r="A199" s="1" t="s">
        <v>1237</v>
      </c>
      <c r="B199" s="1" t="s">
        <v>1238</v>
      </c>
      <c r="C199" s="2">
        <f t="shared" ca="1" si="20"/>
        <v>-0.23</v>
      </c>
      <c r="D199" s="2">
        <f t="shared" ca="1" si="21"/>
        <v>0.28512100000000001</v>
      </c>
      <c r="E199" s="2">
        <f t="shared" ca="1" si="21"/>
        <v>0.287518</v>
      </c>
      <c r="F199" s="2">
        <v>0</v>
      </c>
      <c r="G199" s="2">
        <v>0</v>
      </c>
      <c r="H199" s="2">
        <f t="shared" ca="1" si="22"/>
        <v>6.11</v>
      </c>
      <c r="I199" s="2">
        <f t="shared" ca="1" si="23"/>
        <v>9.5684000000000005E-2</v>
      </c>
      <c r="J199" s="2">
        <f t="shared" ca="1" si="23"/>
        <v>0.54777299999999995</v>
      </c>
      <c r="K199" s="2">
        <v>0</v>
      </c>
      <c r="L199" s="2">
        <v>0</v>
      </c>
      <c r="M199" s="2">
        <f t="shared" ca="1" si="24"/>
        <v>-0.91</v>
      </c>
      <c r="N199" s="2">
        <f t="shared" ca="1" si="25"/>
        <v>0.21415799999999999</v>
      </c>
      <c r="O199" s="2">
        <f t="shared" ca="1" si="25"/>
        <v>0.48385</v>
      </c>
      <c r="P199" s="2">
        <v>0</v>
      </c>
      <c r="Q199" s="2">
        <v>0</v>
      </c>
      <c r="R199" s="4" t="str">
        <f>"6"</f>
        <v>6</v>
      </c>
      <c r="S199" s="3" t="s">
        <v>1239</v>
      </c>
      <c r="T199" s="3" t="s">
        <v>1240</v>
      </c>
      <c r="U199" s="4" t="s">
        <v>16</v>
      </c>
      <c r="V199" s="3" t="s">
        <v>93</v>
      </c>
      <c r="W199" s="3" t="s">
        <v>18</v>
      </c>
      <c r="X199" s="3" t="s">
        <v>1241</v>
      </c>
      <c r="Y199" s="3">
        <v>47.95</v>
      </c>
      <c r="Z199" s="3" t="s">
        <v>20</v>
      </c>
      <c r="AA199" s="3" t="s">
        <v>1242</v>
      </c>
    </row>
    <row r="200" spans="1:27">
      <c r="A200" s="1" t="s">
        <v>1243</v>
      </c>
      <c r="B200" s="1" t="s">
        <v>1244</v>
      </c>
      <c r="C200" s="2">
        <f t="shared" ca="1" si="20"/>
        <v>-2.81</v>
      </c>
      <c r="D200" s="2">
        <f t="shared" ca="1" si="21"/>
        <v>0.45219399999999998</v>
      </c>
      <c r="E200" s="2">
        <f t="shared" ca="1" si="21"/>
        <v>0.109624</v>
      </c>
      <c r="F200" s="2">
        <v>0</v>
      </c>
      <c r="G200" s="2">
        <v>0</v>
      </c>
      <c r="H200" s="2">
        <f t="shared" ca="1" si="22"/>
        <v>-7.07</v>
      </c>
      <c r="I200" s="2">
        <f t="shared" ca="1" si="23"/>
        <v>0.26281300000000002</v>
      </c>
      <c r="J200" s="2">
        <f t="shared" ca="1" si="23"/>
        <v>0.68375900000000001</v>
      </c>
      <c r="K200" s="2">
        <v>0</v>
      </c>
      <c r="L200" s="2">
        <v>0</v>
      </c>
      <c r="M200" s="2">
        <f t="shared" ca="1" si="24"/>
        <v>-5.37</v>
      </c>
      <c r="N200" s="2">
        <f t="shared" ca="1" si="25"/>
        <v>0.51718200000000003</v>
      </c>
      <c r="O200" s="2">
        <f t="shared" ca="1" si="25"/>
        <v>0.80355500000000002</v>
      </c>
      <c r="P200" s="2">
        <v>0</v>
      </c>
      <c r="Q200" s="2">
        <v>0</v>
      </c>
      <c r="R200" s="4" t="str">
        <f>"1"</f>
        <v>1</v>
      </c>
      <c r="S200" s="3" t="s">
        <v>1245</v>
      </c>
      <c r="T200" s="3" t="s">
        <v>1246</v>
      </c>
      <c r="U200" s="4" t="s">
        <v>40</v>
      </c>
      <c r="V200" s="3" t="s">
        <v>79</v>
      </c>
      <c r="W200" s="3" t="s">
        <v>100</v>
      </c>
      <c r="X200" s="3" t="s">
        <v>1247</v>
      </c>
      <c r="Y200" s="3">
        <v>49.17</v>
      </c>
      <c r="Z200" s="3" t="s">
        <v>20</v>
      </c>
      <c r="AA200" s="3" t="s">
        <v>1248</v>
      </c>
    </row>
    <row r="201" spans="1:27">
      <c r="A201" s="1" t="s">
        <v>1249</v>
      </c>
      <c r="B201" s="1" t="s">
        <v>1250</v>
      </c>
      <c r="C201" s="2">
        <f t="shared" ca="1" si="20"/>
        <v>-7.26</v>
      </c>
      <c r="D201" s="2">
        <f t="shared" ca="1" si="21"/>
        <v>0.29744100000000001</v>
      </c>
      <c r="E201" s="2">
        <f t="shared" ca="1" si="21"/>
        <v>0.94244000000000006</v>
      </c>
      <c r="F201" s="2">
        <v>0</v>
      </c>
      <c r="G201" s="2">
        <v>0</v>
      </c>
      <c r="H201" s="2">
        <f t="shared" ca="1" si="22"/>
        <v>0.53</v>
      </c>
      <c r="I201" s="2">
        <f t="shared" ca="1" si="23"/>
        <v>0.82980100000000001</v>
      </c>
      <c r="J201" s="2">
        <f t="shared" ca="1" si="23"/>
        <v>1.031E-3</v>
      </c>
      <c r="K201" s="2">
        <v>0</v>
      </c>
      <c r="L201" s="2">
        <v>0</v>
      </c>
      <c r="M201" s="2">
        <f t="shared" ca="1" si="24"/>
        <v>1.46</v>
      </c>
      <c r="N201" s="2">
        <f t="shared" ca="1" si="25"/>
        <v>0.71429500000000001</v>
      </c>
      <c r="O201" s="2">
        <f t="shared" ca="1" si="25"/>
        <v>0.29977399999999998</v>
      </c>
      <c r="P201" s="2">
        <v>0</v>
      </c>
      <c r="Q201" s="2">
        <v>0</v>
      </c>
      <c r="R201" s="4" t="str">
        <f>"1"</f>
        <v>1</v>
      </c>
      <c r="S201" s="3" t="s">
        <v>1251</v>
      </c>
      <c r="T201" s="3" t="s">
        <v>1252</v>
      </c>
      <c r="U201" s="4" t="s">
        <v>40</v>
      </c>
      <c r="V201" s="3" t="s">
        <v>42</v>
      </c>
      <c r="W201" s="3" t="s">
        <v>17</v>
      </c>
      <c r="X201" s="3" t="s">
        <v>1253</v>
      </c>
      <c r="Y201" s="3">
        <v>62.02</v>
      </c>
      <c r="Z201" s="3" t="s">
        <v>20</v>
      </c>
      <c r="AA201" s="3" t="s">
        <v>1254</v>
      </c>
    </row>
    <row r="202" spans="1:27">
      <c r="A202" s="1" t="s">
        <v>1255</v>
      </c>
      <c r="B202" s="1" t="s">
        <v>1256</v>
      </c>
      <c r="C202" s="2">
        <f t="shared" ca="1" si="20"/>
        <v>-4.95</v>
      </c>
      <c r="D202" s="2">
        <f t="shared" ca="1" si="21"/>
        <v>0.197521</v>
      </c>
      <c r="E202" s="2">
        <f t="shared" ca="1" si="21"/>
        <v>0.50715200000000005</v>
      </c>
      <c r="F202" s="2">
        <v>0</v>
      </c>
      <c r="G202" s="2">
        <v>0</v>
      </c>
      <c r="H202" s="2">
        <f t="shared" ca="1" si="22"/>
        <v>7.22</v>
      </c>
      <c r="I202" s="2">
        <f t="shared" ca="1" si="23"/>
        <v>0.20632500000000001</v>
      </c>
      <c r="J202" s="2">
        <f t="shared" ca="1" si="23"/>
        <v>0.46129500000000001</v>
      </c>
      <c r="K202" s="2">
        <v>0</v>
      </c>
      <c r="L202" s="2">
        <v>0</v>
      </c>
      <c r="M202" s="2">
        <f t="shared" ca="1" si="24"/>
        <v>-6.76</v>
      </c>
      <c r="N202" s="2">
        <f t="shared" ca="1" si="25"/>
        <v>0.32779399999999997</v>
      </c>
      <c r="O202" s="2">
        <f t="shared" ca="1" si="25"/>
        <v>0.43978800000000001</v>
      </c>
      <c r="P202" s="2">
        <v>0</v>
      </c>
      <c r="Q202" s="2">
        <v>0</v>
      </c>
      <c r="R202" s="4" t="str">
        <f>"1"</f>
        <v>1</v>
      </c>
      <c r="S202" s="3" t="s">
        <v>1257</v>
      </c>
      <c r="T202" s="3" t="s">
        <v>1258</v>
      </c>
      <c r="U202" s="4" t="s">
        <v>40</v>
      </c>
      <c r="V202" s="3" t="s">
        <v>237</v>
      </c>
      <c r="W202" s="3" t="s">
        <v>281</v>
      </c>
      <c r="X202" s="3" t="s">
        <v>1259</v>
      </c>
      <c r="Y202" s="3">
        <v>53.29</v>
      </c>
      <c r="Z202" s="3" t="s">
        <v>20</v>
      </c>
      <c r="AA202" s="3" t="s">
        <v>1260</v>
      </c>
    </row>
    <row r="203" spans="1:27">
      <c r="A203" s="1" t="s">
        <v>1261</v>
      </c>
      <c r="B203" s="1" t="s">
        <v>1262</v>
      </c>
      <c r="C203" s="2">
        <f t="shared" ca="1" si="20"/>
        <v>5.44</v>
      </c>
      <c r="D203" s="2">
        <f t="shared" ca="1" si="21"/>
        <v>0.86597299999999999</v>
      </c>
      <c r="E203" s="2">
        <f t="shared" ca="1" si="21"/>
        <v>0.22983700000000001</v>
      </c>
      <c r="F203" s="2">
        <v>0</v>
      </c>
      <c r="G203" s="2">
        <v>0</v>
      </c>
      <c r="H203" s="2">
        <f t="shared" ca="1" si="22"/>
        <v>2.02</v>
      </c>
      <c r="I203" s="2">
        <f t="shared" ca="1" si="23"/>
        <v>0.41515999999999997</v>
      </c>
      <c r="J203" s="2">
        <f t="shared" ca="1" si="23"/>
        <v>0.18635099999999999</v>
      </c>
      <c r="K203" s="2">
        <v>0</v>
      </c>
      <c r="L203" s="2">
        <v>0</v>
      </c>
      <c r="M203" s="2">
        <f t="shared" ca="1" si="24"/>
        <v>6.85</v>
      </c>
      <c r="N203" s="2">
        <f t="shared" ca="1" si="25"/>
        <v>0.65294600000000003</v>
      </c>
      <c r="O203" s="2">
        <f t="shared" ca="1" si="25"/>
        <v>0.30305799999999999</v>
      </c>
      <c r="P203" s="2">
        <v>0</v>
      </c>
      <c r="Q203" s="2">
        <v>0</v>
      </c>
      <c r="R203" s="4" t="str">
        <f>"17"</f>
        <v>17</v>
      </c>
      <c r="S203" s="3" t="s">
        <v>1263</v>
      </c>
      <c r="T203" s="3" t="s">
        <v>1264</v>
      </c>
      <c r="U203" s="4" t="s">
        <v>40</v>
      </c>
      <c r="V203" s="3" t="s">
        <v>369</v>
      </c>
      <c r="W203" s="3" t="s">
        <v>56</v>
      </c>
      <c r="X203" s="3" t="s">
        <v>1265</v>
      </c>
      <c r="Y203" s="3">
        <v>63.78</v>
      </c>
      <c r="Z203" s="3" t="s">
        <v>20</v>
      </c>
      <c r="AA203" s="3" t="s">
        <v>1266</v>
      </c>
    </row>
    <row r="204" spans="1:27">
      <c r="A204" s="1" t="s">
        <v>1267</v>
      </c>
      <c r="B204" s="1" t="s">
        <v>1268</v>
      </c>
      <c r="C204" s="2">
        <f t="shared" ca="1" si="20"/>
        <v>4.46</v>
      </c>
      <c r="D204" s="2">
        <f t="shared" ca="1" si="21"/>
        <v>0.44727800000000001</v>
      </c>
      <c r="E204" s="2">
        <f t="shared" ca="1" si="21"/>
        <v>8.0487000000000003E-2</v>
      </c>
      <c r="F204" s="2">
        <v>0</v>
      </c>
      <c r="G204" s="2">
        <v>0</v>
      </c>
      <c r="H204" s="2">
        <f t="shared" ca="1" si="22"/>
        <v>-5.88</v>
      </c>
      <c r="I204" s="2">
        <f t="shared" ca="1" si="23"/>
        <v>0.94939399999999996</v>
      </c>
      <c r="J204" s="2">
        <f t="shared" ca="1" si="23"/>
        <v>0.34526099999999998</v>
      </c>
      <c r="K204" s="2">
        <v>0</v>
      </c>
      <c r="L204" s="2">
        <v>0</v>
      </c>
      <c r="M204" s="2">
        <f t="shared" ca="1" si="24"/>
        <v>-2.27</v>
      </c>
      <c r="N204" s="2">
        <f t="shared" ca="1" si="25"/>
        <v>0.70764099999999996</v>
      </c>
      <c r="O204" s="2">
        <f t="shared" ca="1" si="25"/>
        <v>0.49293199999999998</v>
      </c>
      <c r="P204" s="2">
        <v>0</v>
      </c>
      <c r="Q204" s="2">
        <v>0</v>
      </c>
      <c r="R204" s="4" t="str">
        <f>"12"</f>
        <v>12</v>
      </c>
      <c r="S204" s="3" t="s">
        <v>1269</v>
      </c>
      <c r="T204" s="3" t="s">
        <v>1270</v>
      </c>
      <c r="U204" s="4" t="s">
        <v>40</v>
      </c>
      <c r="V204" s="3" t="s">
        <v>79</v>
      </c>
      <c r="W204" s="3" t="s">
        <v>281</v>
      </c>
      <c r="X204" s="3" t="s">
        <v>1271</v>
      </c>
      <c r="Y204" s="3">
        <v>59.59</v>
      </c>
      <c r="Z204" s="3" t="s">
        <v>20</v>
      </c>
      <c r="AA204" s="3" t="s">
        <v>1272</v>
      </c>
    </row>
    <row r="205" spans="1:27">
      <c r="A205" s="1" t="s">
        <v>1273</v>
      </c>
      <c r="B205" s="1" t="s">
        <v>1274</v>
      </c>
      <c r="C205" s="2">
        <f t="shared" ca="1" si="20"/>
        <v>5.28</v>
      </c>
      <c r="D205" s="2">
        <f t="shared" ca="1" si="21"/>
        <v>7.2516999999999998E-2</v>
      </c>
      <c r="E205" s="2">
        <f t="shared" ca="1" si="21"/>
        <v>9.1499999999999998E-2</v>
      </c>
      <c r="F205" s="2">
        <v>0</v>
      </c>
      <c r="G205" s="2">
        <v>0</v>
      </c>
      <c r="H205" s="2">
        <f t="shared" ca="1" si="22"/>
        <v>1.25</v>
      </c>
      <c r="I205" s="2">
        <f t="shared" ca="1" si="23"/>
        <v>0.20655000000000001</v>
      </c>
      <c r="J205" s="2">
        <f t="shared" ca="1" si="23"/>
        <v>0.677319</v>
      </c>
      <c r="K205" s="2">
        <v>0</v>
      </c>
      <c r="L205" s="2">
        <v>0</v>
      </c>
      <c r="M205" s="2">
        <f t="shared" ca="1" si="24"/>
        <v>-5.07</v>
      </c>
      <c r="N205" s="2">
        <f t="shared" ca="1" si="25"/>
        <v>0.13192599999999999</v>
      </c>
      <c r="O205" s="2">
        <f t="shared" ca="1" si="25"/>
        <v>4.5822000000000002E-2</v>
      </c>
      <c r="P205" s="2">
        <v>0</v>
      </c>
      <c r="Q205" s="2">
        <v>0</v>
      </c>
      <c r="R205" s="4" t="str">
        <f>"14"</f>
        <v>14</v>
      </c>
      <c r="S205" s="3" t="s">
        <v>1275</v>
      </c>
      <c r="T205" s="3" t="s">
        <v>1276</v>
      </c>
      <c r="U205" s="4" t="s">
        <v>16</v>
      </c>
      <c r="V205" s="3" t="s">
        <v>65</v>
      </c>
      <c r="W205" s="3" t="s">
        <v>281</v>
      </c>
      <c r="X205" s="3" t="s">
        <v>1277</v>
      </c>
      <c r="Y205" s="3">
        <v>42.35</v>
      </c>
      <c r="Z205" s="3" t="s">
        <v>20</v>
      </c>
      <c r="AA205" s="3" t="s">
        <v>1278</v>
      </c>
    </row>
    <row r="206" spans="1:27">
      <c r="A206" s="1" t="s">
        <v>1279</v>
      </c>
      <c r="B206" s="1" t="s">
        <v>1280</v>
      </c>
      <c r="C206" s="2">
        <f t="shared" ca="1" si="20"/>
        <v>-5.0999999999999996</v>
      </c>
      <c r="D206" s="2">
        <f t="shared" ca="1" si="21"/>
        <v>0.78226200000000001</v>
      </c>
      <c r="E206" s="2">
        <f t="shared" ca="1" si="21"/>
        <v>0.175592</v>
      </c>
      <c r="F206" s="2">
        <v>0</v>
      </c>
      <c r="G206" s="2">
        <v>0</v>
      </c>
      <c r="H206" s="2">
        <f t="shared" ca="1" si="22"/>
        <v>-6.6</v>
      </c>
      <c r="I206" s="2">
        <f t="shared" ca="1" si="23"/>
        <v>0.64554699999999998</v>
      </c>
      <c r="J206" s="2">
        <f t="shared" ca="1" si="23"/>
        <v>0.21424199999999999</v>
      </c>
      <c r="K206" s="2">
        <v>0</v>
      </c>
      <c r="L206" s="2">
        <v>0</v>
      </c>
      <c r="M206" s="2">
        <f t="shared" ca="1" si="24"/>
        <v>-0.06</v>
      </c>
      <c r="N206" s="2">
        <f t="shared" ca="1" si="25"/>
        <v>0.63749599999999995</v>
      </c>
      <c r="O206" s="2">
        <f t="shared" ca="1" si="25"/>
        <v>9.2553999999999997E-2</v>
      </c>
      <c r="P206" s="2">
        <v>0</v>
      </c>
      <c r="Q206" s="2">
        <v>0</v>
      </c>
      <c r="R206" s="4" t="str">
        <f>"19"</f>
        <v>19</v>
      </c>
      <c r="S206" s="3" t="s">
        <v>1281</v>
      </c>
      <c r="T206" s="3" t="s">
        <v>1282</v>
      </c>
      <c r="U206" s="4" t="s">
        <v>16</v>
      </c>
      <c r="V206" s="3" t="s">
        <v>26</v>
      </c>
      <c r="W206" s="3" t="s">
        <v>281</v>
      </c>
      <c r="X206" s="3" t="s">
        <v>1283</v>
      </c>
      <c r="Y206" s="3">
        <v>60.82</v>
      </c>
      <c r="Z206" s="3" t="s">
        <v>20</v>
      </c>
      <c r="AA206" s="3" t="s">
        <v>1284</v>
      </c>
    </row>
    <row r="207" spans="1:27">
      <c r="A207" s="1" t="s">
        <v>1285</v>
      </c>
      <c r="B207" s="1" t="s">
        <v>1286</v>
      </c>
      <c r="C207" s="2">
        <f t="shared" ca="1" si="20"/>
        <v>0.86</v>
      </c>
      <c r="D207" s="2">
        <f t="shared" ca="1" si="21"/>
        <v>0.48497699999999999</v>
      </c>
      <c r="E207" s="2">
        <f t="shared" ca="1" si="21"/>
        <v>0.69774499999999995</v>
      </c>
      <c r="F207" s="2">
        <v>0</v>
      </c>
      <c r="G207" s="2">
        <v>0</v>
      </c>
      <c r="H207" s="2">
        <f t="shared" ca="1" si="22"/>
        <v>-4.7699999999999996</v>
      </c>
      <c r="I207" s="2">
        <f t="shared" ca="1" si="23"/>
        <v>0.78064299999999998</v>
      </c>
      <c r="J207" s="2">
        <f t="shared" ca="1" si="23"/>
        <v>0.59596000000000005</v>
      </c>
      <c r="K207" s="2">
        <v>0</v>
      </c>
      <c r="L207" s="2">
        <v>0</v>
      </c>
      <c r="M207" s="2">
        <f t="shared" ca="1" si="24"/>
        <v>-4.28</v>
      </c>
      <c r="N207" s="2">
        <f t="shared" ca="1" si="25"/>
        <v>0.333758</v>
      </c>
      <c r="O207" s="2">
        <f t="shared" ca="1" si="25"/>
        <v>0.81126200000000004</v>
      </c>
      <c r="P207" s="2">
        <v>0</v>
      </c>
      <c r="Q207" s="2">
        <v>0</v>
      </c>
      <c r="R207" s="4" t="str">
        <f>"17"</f>
        <v>17</v>
      </c>
      <c r="S207" s="3" t="s">
        <v>1287</v>
      </c>
      <c r="T207" s="3" t="s">
        <v>1288</v>
      </c>
      <c r="U207" s="4" t="s">
        <v>16</v>
      </c>
      <c r="V207" s="3" t="s">
        <v>64</v>
      </c>
      <c r="W207" s="3" t="s">
        <v>65</v>
      </c>
      <c r="X207" s="3" t="s">
        <v>1289</v>
      </c>
      <c r="Y207" s="3">
        <v>52.21</v>
      </c>
      <c r="Z207" s="3" t="s">
        <v>20</v>
      </c>
      <c r="AA207" s="3" t="s">
        <v>1290</v>
      </c>
    </row>
    <row r="208" spans="1:27">
      <c r="A208" s="1" t="s">
        <v>1291</v>
      </c>
      <c r="B208" s="1" t="s">
        <v>1292</v>
      </c>
      <c r="C208" s="2">
        <f t="shared" ca="1" si="20"/>
        <v>6.08</v>
      </c>
      <c r="D208" s="2">
        <f t="shared" ca="1" si="21"/>
        <v>0.45051600000000003</v>
      </c>
      <c r="E208" s="2">
        <f t="shared" ca="1" si="21"/>
        <v>0.345638</v>
      </c>
      <c r="F208" s="2">
        <v>0</v>
      </c>
      <c r="G208" s="2">
        <v>0</v>
      </c>
      <c r="H208" s="2">
        <f t="shared" ca="1" si="22"/>
        <v>5.27</v>
      </c>
      <c r="I208" s="2">
        <f t="shared" ca="1" si="23"/>
        <v>0.389094</v>
      </c>
      <c r="J208" s="2">
        <f t="shared" ca="1" si="23"/>
        <v>0.325826</v>
      </c>
      <c r="K208" s="2">
        <v>0</v>
      </c>
      <c r="L208" s="2">
        <v>0</v>
      </c>
      <c r="M208" s="2">
        <f t="shared" ca="1" si="24"/>
        <v>6.65</v>
      </c>
      <c r="N208" s="2">
        <f t="shared" ca="1" si="25"/>
        <v>0.60973699999999997</v>
      </c>
      <c r="O208" s="2">
        <f t="shared" ca="1" si="25"/>
        <v>3.8873999999999999E-2</v>
      </c>
      <c r="P208" s="2">
        <v>0</v>
      </c>
      <c r="Q208" s="2">
        <v>0</v>
      </c>
      <c r="R208" s="4" t="str">
        <f>"3"</f>
        <v>3</v>
      </c>
      <c r="S208" s="3" t="s">
        <v>1293</v>
      </c>
      <c r="T208" s="3" t="s">
        <v>1294</v>
      </c>
      <c r="U208" s="4" t="s">
        <v>40</v>
      </c>
      <c r="V208" s="3" t="s">
        <v>79</v>
      </c>
      <c r="W208" s="3" t="s">
        <v>56</v>
      </c>
      <c r="X208" s="3" t="s">
        <v>721</v>
      </c>
      <c r="Y208" s="3">
        <v>46.88</v>
      </c>
      <c r="Z208" s="3" t="s">
        <v>20</v>
      </c>
      <c r="AA208" s="3" t="s">
        <v>1295</v>
      </c>
    </row>
    <row r="209" spans="1:27">
      <c r="A209" s="1" t="s">
        <v>1296</v>
      </c>
      <c r="B209" s="1" t="s">
        <v>1297</v>
      </c>
      <c r="C209" s="2">
        <f t="shared" ca="1" si="20"/>
        <v>-4.25</v>
      </c>
      <c r="D209" s="2">
        <f t="shared" ca="1" si="21"/>
        <v>0.30613800000000002</v>
      </c>
      <c r="E209" s="2">
        <f t="shared" ca="1" si="21"/>
        <v>0.59976099999999999</v>
      </c>
      <c r="F209" s="2">
        <v>0</v>
      </c>
      <c r="G209" s="2">
        <v>0</v>
      </c>
      <c r="H209" s="2">
        <f t="shared" ca="1" si="22"/>
        <v>-5.88</v>
      </c>
      <c r="I209" s="2">
        <f t="shared" ca="1" si="23"/>
        <v>0.73657700000000004</v>
      </c>
      <c r="J209" s="2">
        <f t="shared" ca="1" si="23"/>
        <v>0.27033400000000002</v>
      </c>
      <c r="K209" s="2">
        <v>0</v>
      </c>
      <c r="L209" s="2">
        <v>0</v>
      </c>
      <c r="M209" s="2">
        <f t="shared" ca="1" si="24"/>
        <v>5.67</v>
      </c>
      <c r="N209" s="2">
        <f t="shared" ca="1" si="25"/>
        <v>0.20765600000000001</v>
      </c>
      <c r="O209" s="2">
        <f t="shared" ca="1" si="25"/>
        <v>0.84146699999999996</v>
      </c>
      <c r="P209" s="2">
        <v>0</v>
      </c>
      <c r="Q209" s="2">
        <v>0</v>
      </c>
      <c r="R209" s="4" t="str">
        <f>"X"</f>
        <v>X</v>
      </c>
      <c r="S209" s="3" t="s">
        <v>1298</v>
      </c>
      <c r="T209" s="3" t="s">
        <v>1299</v>
      </c>
      <c r="U209" s="4" t="s">
        <v>16</v>
      </c>
      <c r="V209" s="3" t="s">
        <v>33</v>
      </c>
      <c r="W209" s="3" t="s">
        <v>57</v>
      </c>
      <c r="X209" s="3" t="s">
        <v>1300</v>
      </c>
      <c r="Y209" s="3">
        <v>40.57</v>
      </c>
      <c r="Z209" s="3" t="s">
        <v>20</v>
      </c>
      <c r="AA209" s="3" t="s">
        <v>1301</v>
      </c>
    </row>
    <row r="210" spans="1:27">
      <c r="A210" s="1" t="s">
        <v>1302</v>
      </c>
      <c r="B210" s="1" t="s">
        <v>1303</v>
      </c>
      <c r="C210" s="2">
        <f t="shared" ca="1" si="20"/>
        <v>-1.02</v>
      </c>
      <c r="D210" s="2">
        <f t="shared" ca="1" si="21"/>
        <v>0.47310799999999997</v>
      </c>
      <c r="E210" s="2">
        <f t="shared" ca="1" si="21"/>
        <v>0.58275999999999994</v>
      </c>
      <c r="F210" s="2">
        <v>0</v>
      </c>
      <c r="G210" s="2">
        <v>0</v>
      </c>
      <c r="H210" s="2">
        <f t="shared" ca="1" si="22"/>
        <v>3.46</v>
      </c>
      <c r="I210" s="2">
        <f t="shared" ca="1" si="23"/>
        <v>0.60142499999999999</v>
      </c>
      <c r="J210" s="2">
        <f t="shared" ca="1" si="23"/>
        <v>0.87474799999999997</v>
      </c>
      <c r="K210" s="2">
        <v>0</v>
      </c>
      <c r="L210" s="2">
        <v>0</v>
      </c>
      <c r="M210" s="2">
        <f t="shared" ca="1" si="24"/>
        <v>-0.77</v>
      </c>
      <c r="N210" s="2">
        <f t="shared" ca="1" si="25"/>
        <v>0.66340299999999996</v>
      </c>
      <c r="O210" s="2">
        <f t="shared" ca="1" si="25"/>
        <v>0.79015199999999997</v>
      </c>
      <c r="P210" s="2">
        <v>0</v>
      </c>
      <c r="Q210" s="2">
        <v>0</v>
      </c>
      <c r="R210" s="4" t="str">
        <f>"19"</f>
        <v>19</v>
      </c>
      <c r="S210" s="3" t="s">
        <v>1304</v>
      </c>
      <c r="T210" s="3" t="s">
        <v>1305</v>
      </c>
      <c r="U210" s="4" t="s">
        <v>16</v>
      </c>
      <c r="V210" s="3" t="s">
        <v>86</v>
      </c>
      <c r="W210" s="3" t="s">
        <v>108</v>
      </c>
      <c r="X210" s="3" t="s">
        <v>1306</v>
      </c>
      <c r="Y210" s="3">
        <v>60.64</v>
      </c>
      <c r="Z210" s="3" t="s">
        <v>20</v>
      </c>
      <c r="AA210" s="3" t="s">
        <v>1307</v>
      </c>
    </row>
    <row r="211" spans="1:27">
      <c r="A211" s="1" t="s">
        <v>1308</v>
      </c>
      <c r="B211" s="1" t="s">
        <v>1309</v>
      </c>
      <c r="C211" s="2">
        <f t="shared" ca="1" si="20"/>
        <v>7.76</v>
      </c>
      <c r="D211" s="2">
        <f t="shared" ca="1" si="21"/>
        <v>0.433944</v>
      </c>
      <c r="E211" s="2">
        <f t="shared" ca="1" si="21"/>
        <v>9.5801999999999998E-2</v>
      </c>
      <c r="F211" s="2">
        <v>0</v>
      </c>
      <c r="G211" s="2">
        <v>0</v>
      </c>
      <c r="H211" s="2">
        <f t="shared" ca="1" si="22"/>
        <v>7.49</v>
      </c>
      <c r="I211" s="2">
        <f t="shared" ca="1" si="23"/>
        <v>0.51278800000000002</v>
      </c>
      <c r="J211" s="2">
        <f t="shared" ca="1" si="23"/>
        <v>0.53974500000000003</v>
      </c>
      <c r="K211" s="2">
        <v>0</v>
      </c>
      <c r="L211" s="2">
        <v>0</v>
      </c>
      <c r="M211" s="2">
        <f t="shared" ca="1" si="24"/>
        <v>-4.26</v>
      </c>
      <c r="N211" s="2">
        <f t="shared" ca="1" si="25"/>
        <v>0.48730499999999999</v>
      </c>
      <c r="O211" s="2">
        <f t="shared" ca="1" si="25"/>
        <v>0.26954600000000001</v>
      </c>
      <c r="P211" s="2">
        <v>0</v>
      </c>
      <c r="Q211" s="2">
        <v>0</v>
      </c>
      <c r="R211" s="4" t="str">
        <f>"17"</f>
        <v>17</v>
      </c>
      <c r="S211" s="3" t="s">
        <v>1310</v>
      </c>
      <c r="T211" s="3" t="s">
        <v>1311</v>
      </c>
      <c r="U211" s="4" t="s">
        <v>16</v>
      </c>
      <c r="V211" s="3" t="s">
        <v>134</v>
      </c>
      <c r="W211" s="3" t="s">
        <v>56</v>
      </c>
      <c r="X211" s="3" t="s">
        <v>1312</v>
      </c>
      <c r="Y211" s="3">
        <v>38.979999999999997</v>
      </c>
      <c r="Z211" s="3" t="s">
        <v>20</v>
      </c>
      <c r="AA211" s="3" t="s">
        <v>1313</v>
      </c>
    </row>
    <row r="212" spans="1:27">
      <c r="A212" s="1" t="s">
        <v>1314</v>
      </c>
      <c r="B212" s="1" t="s">
        <v>1315</v>
      </c>
      <c r="C212" s="2">
        <f t="shared" ca="1" si="20"/>
        <v>1.42</v>
      </c>
      <c r="D212" s="2">
        <f t="shared" ca="1" si="21"/>
        <v>0.86366900000000002</v>
      </c>
      <c r="E212" s="2">
        <f t="shared" ca="1" si="21"/>
        <v>0.46376000000000001</v>
      </c>
      <c r="F212" s="2">
        <v>0</v>
      </c>
      <c r="G212" s="2">
        <v>0</v>
      </c>
      <c r="H212" s="2">
        <f t="shared" ca="1" si="22"/>
        <v>0.61</v>
      </c>
      <c r="I212" s="2">
        <f t="shared" ca="1" si="23"/>
        <v>0.58164000000000005</v>
      </c>
      <c r="J212" s="2">
        <f t="shared" ca="1" si="23"/>
        <v>0.52250099999999999</v>
      </c>
      <c r="K212" s="2">
        <v>0</v>
      </c>
      <c r="L212" s="2">
        <v>0</v>
      </c>
      <c r="M212" s="2">
        <f t="shared" ca="1" si="24"/>
        <v>-1</v>
      </c>
      <c r="N212" s="2">
        <f t="shared" ca="1" si="25"/>
        <v>0.75423300000000004</v>
      </c>
      <c r="O212" s="2">
        <f t="shared" ca="1" si="25"/>
        <v>0.84234200000000004</v>
      </c>
      <c r="P212" s="2">
        <v>0</v>
      </c>
      <c r="Q212" s="2">
        <v>0</v>
      </c>
      <c r="R212" s="4" t="str">
        <f>"17"</f>
        <v>17</v>
      </c>
      <c r="S212" s="3" t="s">
        <v>1316</v>
      </c>
      <c r="T212" s="3" t="s">
        <v>1317</v>
      </c>
      <c r="U212" s="4" t="s">
        <v>40</v>
      </c>
      <c r="V212" s="3" t="s">
        <v>86</v>
      </c>
      <c r="W212" s="3" t="s">
        <v>56</v>
      </c>
      <c r="X212" s="3" t="s">
        <v>1318</v>
      </c>
      <c r="Y212" s="3">
        <v>43.04</v>
      </c>
      <c r="Z212" s="3" t="s">
        <v>20</v>
      </c>
      <c r="AA212" s="3" t="s">
        <v>1319</v>
      </c>
    </row>
    <row r="213" spans="1:27">
      <c r="A213" s="1" t="s">
        <v>1320</v>
      </c>
      <c r="B213" s="1" t="s">
        <v>1321</v>
      </c>
      <c r="C213" s="2">
        <f t="shared" ca="1" si="20"/>
        <v>1.34</v>
      </c>
      <c r="D213" s="2">
        <f t="shared" ca="1" si="21"/>
        <v>0.77103699999999997</v>
      </c>
      <c r="E213" s="2">
        <f t="shared" ca="1" si="21"/>
        <v>0.28745100000000001</v>
      </c>
      <c r="F213" s="2">
        <v>0</v>
      </c>
      <c r="G213" s="2">
        <v>0</v>
      </c>
      <c r="H213" s="2">
        <f t="shared" ca="1" si="22"/>
        <v>3.84</v>
      </c>
      <c r="I213" s="2">
        <f t="shared" ca="1" si="23"/>
        <v>0.89224300000000001</v>
      </c>
      <c r="J213" s="2">
        <f t="shared" ca="1" si="23"/>
        <v>3.8073000000000003E-2</v>
      </c>
      <c r="K213" s="2">
        <v>0</v>
      </c>
      <c r="L213" s="2">
        <v>0</v>
      </c>
      <c r="M213" s="2">
        <f t="shared" ca="1" si="24"/>
        <v>-6.72</v>
      </c>
      <c r="N213" s="2">
        <f t="shared" ca="1" si="25"/>
        <v>0.227358</v>
      </c>
      <c r="O213" s="2">
        <f t="shared" ca="1" si="25"/>
        <v>0.94704200000000005</v>
      </c>
      <c r="P213" s="2">
        <v>0</v>
      </c>
      <c r="Q213" s="2">
        <v>0</v>
      </c>
      <c r="R213" s="4" t="str">
        <f>"7"</f>
        <v>7</v>
      </c>
      <c r="S213" s="3" t="s">
        <v>1322</v>
      </c>
      <c r="T213" s="3" t="s">
        <v>1323</v>
      </c>
      <c r="U213" s="4" t="s">
        <v>16</v>
      </c>
      <c r="V213" s="3" t="s">
        <v>237</v>
      </c>
      <c r="W213" s="3" t="s">
        <v>42</v>
      </c>
      <c r="X213" s="3" t="s">
        <v>1324</v>
      </c>
      <c r="Y213" s="3">
        <v>51.71</v>
      </c>
      <c r="Z213" s="3" t="s">
        <v>20</v>
      </c>
      <c r="AA213" s="3" t="s">
        <v>1325</v>
      </c>
    </row>
    <row r="214" spans="1:27">
      <c r="A214" s="1" t="s">
        <v>1326</v>
      </c>
      <c r="B214" s="1" t="s">
        <v>1327</v>
      </c>
      <c r="C214" s="2">
        <f t="shared" ca="1" si="20"/>
        <v>5.85</v>
      </c>
      <c r="D214" s="2">
        <f t="shared" ca="1" si="21"/>
        <v>0.53725800000000001</v>
      </c>
      <c r="E214" s="2">
        <f t="shared" ca="1" si="21"/>
        <v>0.25621699999999997</v>
      </c>
      <c r="F214" s="2">
        <v>0</v>
      </c>
      <c r="G214" s="2">
        <v>0</v>
      </c>
      <c r="H214" s="2">
        <f t="shared" ca="1" si="22"/>
        <v>4.18</v>
      </c>
      <c r="I214" s="2">
        <f t="shared" ca="1" si="23"/>
        <v>0.47356100000000001</v>
      </c>
      <c r="J214" s="2">
        <f t="shared" ca="1" si="23"/>
        <v>0.75593900000000003</v>
      </c>
      <c r="K214" s="2">
        <v>0</v>
      </c>
      <c r="L214" s="2">
        <v>0</v>
      </c>
      <c r="M214" s="2">
        <f t="shared" ca="1" si="24"/>
        <v>6.92</v>
      </c>
      <c r="N214" s="2">
        <f t="shared" ca="1" si="25"/>
        <v>0.46802899999999997</v>
      </c>
      <c r="O214" s="2">
        <f t="shared" ca="1" si="25"/>
        <v>0.21979299999999999</v>
      </c>
      <c r="P214" s="2">
        <v>0</v>
      </c>
      <c r="Q214" s="2">
        <v>0</v>
      </c>
      <c r="R214" s="4" t="str">
        <f>"17"</f>
        <v>17</v>
      </c>
      <c r="S214" s="3" t="s">
        <v>1328</v>
      </c>
      <c r="T214" s="3" t="s">
        <v>1329</v>
      </c>
      <c r="U214" s="4" t="s">
        <v>40</v>
      </c>
      <c r="V214" s="3" t="s">
        <v>42</v>
      </c>
      <c r="W214" s="3" t="s">
        <v>17</v>
      </c>
      <c r="X214" s="3" t="s">
        <v>1330</v>
      </c>
      <c r="Y214" s="3">
        <v>46.35</v>
      </c>
      <c r="Z214" s="3" t="s">
        <v>20</v>
      </c>
      <c r="AA214" s="3" t="s">
        <v>1331</v>
      </c>
    </row>
    <row r="215" spans="1:27">
      <c r="A215" s="1" t="s">
        <v>1332</v>
      </c>
      <c r="B215" s="1" t="s">
        <v>1333</v>
      </c>
      <c r="C215" s="2">
        <f t="shared" ca="1" si="20"/>
        <v>-2.88</v>
      </c>
      <c r="D215" s="2">
        <f t="shared" ca="1" si="21"/>
        <v>0.64763800000000005</v>
      </c>
      <c r="E215" s="2">
        <f t="shared" ca="1" si="21"/>
        <v>0.79500899999999997</v>
      </c>
      <c r="F215" s="2">
        <v>0</v>
      </c>
      <c r="G215" s="2">
        <v>0</v>
      </c>
      <c r="H215" s="2">
        <f t="shared" ca="1" si="22"/>
        <v>4.0999999999999996</v>
      </c>
      <c r="I215" s="2">
        <f t="shared" ca="1" si="23"/>
        <v>0.72825200000000001</v>
      </c>
      <c r="J215" s="2">
        <f t="shared" ca="1" si="23"/>
        <v>0.92036899999999999</v>
      </c>
      <c r="K215" s="2">
        <v>0</v>
      </c>
      <c r="L215" s="2">
        <v>0</v>
      </c>
      <c r="M215" s="2">
        <f t="shared" ca="1" si="24"/>
        <v>-0.62</v>
      </c>
      <c r="N215" s="2">
        <f t="shared" ca="1" si="25"/>
        <v>0.441247</v>
      </c>
      <c r="O215" s="2">
        <f t="shared" ca="1" si="25"/>
        <v>0.634351</v>
      </c>
      <c r="P215" s="2">
        <v>0</v>
      </c>
      <c r="Q215" s="2">
        <v>0</v>
      </c>
      <c r="R215" s="4" t="str">
        <f>"19"</f>
        <v>19</v>
      </c>
      <c r="S215" s="3" t="s">
        <v>1334</v>
      </c>
      <c r="T215" s="3" t="s">
        <v>1335</v>
      </c>
      <c r="U215" s="4" t="s">
        <v>40</v>
      </c>
      <c r="V215" s="3" t="s">
        <v>42</v>
      </c>
      <c r="W215" s="3" t="s">
        <v>49</v>
      </c>
      <c r="X215" s="3" t="s">
        <v>34</v>
      </c>
      <c r="Y215" s="3">
        <v>60.5</v>
      </c>
      <c r="Z215" s="3" t="s">
        <v>20</v>
      </c>
      <c r="AA215" s="3" t="s">
        <v>1336</v>
      </c>
    </row>
    <row r="216" spans="1:27">
      <c r="A216" s="1" t="s">
        <v>1337</v>
      </c>
      <c r="B216" s="1" t="s">
        <v>1338</v>
      </c>
      <c r="C216" s="2">
        <f t="shared" ca="1" si="20"/>
        <v>-2.46</v>
      </c>
      <c r="D216" s="2">
        <f t="shared" ca="1" si="21"/>
        <v>0.42066599999999998</v>
      </c>
      <c r="E216" s="2">
        <f t="shared" ca="1" si="21"/>
        <v>0.553512</v>
      </c>
      <c r="F216" s="2">
        <v>0</v>
      </c>
      <c r="G216" s="2">
        <v>0</v>
      </c>
      <c r="H216" s="2">
        <f t="shared" ca="1" si="22"/>
        <v>4.78</v>
      </c>
      <c r="I216" s="2">
        <f t="shared" ca="1" si="23"/>
        <v>0.37797900000000001</v>
      </c>
      <c r="J216" s="2">
        <f t="shared" ca="1" si="23"/>
        <v>0.353439</v>
      </c>
      <c r="K216" s="2">
        <v>0</v>
      </c>
      <c r="L216" s="2">
        <v>0</v>
      </c>
      <c r="M216" s="2">
        <f t="shared" ca="1" si="24"/>
        <v>4.33</v>
      </c>
      <c r="N216" s="2">
        <f t="shared" ca="1" si="25"/>
        <v>0.71827799999999997</v>
      </c>
      <c r="O216" s="2">
        <f t="shared" ca="1" si="25"/>
        <v>5.5909999999999996E-3</v>
      </c>
      <c r="P216" s="2">
        <v>0</v>
      </c>
      <c r="Q216" s="2">
        <v>0</v>
      </c>
      <c r="R216" s="4" t="str">
        <f>"19"</f>
        <v>19</v>
      </c>
      <c r="S216" s="3" t="s">
        <v>1339</v>
      </c>
      <c r="T216" s="3" t="s">
        <v>1340</v>
      </c>
      <c r="U216" s="4" t="s">
        <v>16</v>
      </c>
      <c r="V216" s="3" t="s">
        <v>86</v>
      </c>
      <c r="W216" s="3" t="s">
        <v>295</v>
      </c>
      <c r="X216" s="3" t="s">
        <v>1341</v>
      </c>
      <c r="Y216" s="3">
        <v>60.83</v>
      </c>
      <c r="Z216" s="3" t="s">
        <v>20</v>
      </c>
      <c r="AA216" s="3" t="s">
        <v>1342</v>
      </c>
    </row>
    <row r="217" spans="1:27">
      <c r="A217" s="1" t="s">
        <v>1343</v>
      </c>
      <c r="B217" s="1" t="s">
        <v>1344</v>
      </c>
      <c r="C217" s="2">
        <f t="shared" ca="1" si="20"/>
        <v>-0.56000000000000005</v>
      </c>
      <c r="D217" s="2">
        <f t="shared" ca="1" si="21"/>
        <v>0.81354899999999997</v>
      </c>
      <c r="E217" s="2">
        <f t="shared" ca="1" si="21"/>
        <v>0.27099000000000001</v>
      </c>
      <c r="F217" s="2">
        <v>0</v>
      </c>
      <c r="G217" s="2">
        <v>0</v>
      </c>
      <c r="H217" s="2">
        <f t="shared" ca="1" si="22"/>
        <v>-2.34</v>
      </c>
      <c r="I217" s="2">
        <f t="shared" ca="1" si="23"/>
        <v>0.69969099999999995</v>
      </c>
      <c r="J217" s="2">
        <f t="shared" ca="1" si="23"/>
        <v>0.80024799999999996</v>
      </c>
      <c r="K217" s="2">
        <v>0</v>
      </c>
      <c r="L217" s="2">
        <v>0</v>
      </c>
      <c r="M217" s="2">
        <f t="shared" ca="1" si="24"/>
        <v>-5.2</v>
      </c>
      <c r="N217" s="2">
        <f t="shared" ca="1" si="25"/>
        <v>0.60963199999999995</v>
      </c>
      <c r="O217" s="2">
        <f t="shared" ca="1" si="25"/>
        <v>0.75461100000000003</v>
      </c>
      <c r="P217" s="2">
        <v>0</v>
      </c>
      <c r="Q217" s="2">
        <v>0</v>
      </c>
      <c r="R217" s="4" t="str">
        <f>"3"</f>
        <v>3</v>
      </c>
      <c r="S217" s="3" t="s">
        <v>1345</v>
      </c>
      <c r="T217" s="3" t="s">
        <v>1346</v>
      </c>
      <c r="U217" s="4" t="s">
        <v>40</v>
      </c>
      <c r="V217" s="3" t="s">
        <v>237</v>
      </c>
      <c r="W217" s="3" t="s">
        <v>281</v>
      </c>
      <c r="X217" s="3" t="s">
        <v>1347</v>
      </c>
      <c r="Y217" s="3">
        <v>51.1</v>
      </c>
      <c r="Z217" s="3" t="s">
        <v>20</v>
      </c>
      <c r="AA217" s="3" t="s">
        <v>1348</v>
      </c>
    </row>
    <row r="218" spans="1:27">
      <c r="A218" s="1" t="s">
        <v>1349</v>
      </c>
      <c r="B218" s="1" t="s">
        <v>1350</v>
      </c>
      <c r="C218" s="2">
        <f t="shared" ca="1" si="20"/>
        <v>-0.49</v>
      </c>
      <c r="D218" s="2">
        <f t="shared" ca="1" si="21"/>
        <v>0.45191500000000001</v>
      </c>
      <c r="E218" s="2">
        <f t="shared" ca="1" si="21"/>
        <v>0.72398499999999999</v>
      </c>
      <c r="F218" s="2">
        <v>0</v>
      </c>
      <c r="G218" s="2">
        <v>0</v>
      </c>
      <c r="H218" s="2">
        <f t="shared" ca="1" si="22"/>
        <v>-0.16</v>
      </c>
      <c r="I218" s="2">
        <f t="shared" ca="1" si="23"/>
        <v>0.971082</v>
      </c>
      <c r="J218" s="2">
        <f t="shared" ca="1" si="23"/>
        <v>0.27498</v>
      </c>
      <c r="K218" s="2">
        <v>0</v>
      </c>
      <c r="L218" s="2">
        <v>0</v>
      </c>
      <c r="M218" s="2">
        <f t="shared" ca="1" si="24"/>
        <v>-7.75</v>
      </c>
      <c r="N218" s="2">
        <f t="shared" ca="1" si="25"/>
        <v>0.294622</v>
      </c>
      <c r="O218" s="2">
        <f t="shared" ca="1" si="25"/>
        <v>7.0368E-2</v>
      </c>
      <c r="P218" s="2">
        <v>0</v>
      </c>
      <c r="Q218" s="2">
        <v>0</v>
      </c>
      <c r="R218" s="4" t="str">
        <f>"11"</f>
        <v>11</v>
      </c>
      <c r="S218" s="3" t="s">
        <v>1351</v>
      </c>
      <c r="T218" s="3" t="s">
        <v>1352</v>
      </c>
      <c r="U218" s="4" t="s">
        <v>16</v>
      </c>
      <c r="V218" s="3" t="s">
        <v>174</v>
      </c>
      <c r="W218" s="3" t="s">
        <v>18</v>
      </c>
      <c r="X218" s="3" t="s">
        <v>1353</v>
      </c>
      <c r="Y218" s="3">
        <v>37.81</v>
      </c>
      <c r="Z218" s="3" t="s">
        <v>20</v>
      </c>
      <c r="AA218" s="3" t="s">
        <v>1354</v>
      </c>
    </row>
    <row r="219" spans="1:27">
      <c r="A219" s="1" t="s">
        <v>1355</v>
      </c>
      <c r="B219" s="1" t="s">
        <v>1356</v>
      </c>
      <c r="C219" s="2">
        <f t="shared" ca="1" si="20"/>
        <v>0.85</v>
      </c>
      <c r="D219" s="2">
        <f t="shared" ca="1" si="21"/>
        <v>0.69542099999999996</v>
      </c>
      <c r="E219" s="2">
        <f t="shared" ca="1" si="21"/>
        <v>9.9399000000000001E-2</v>
      </c>
      <c r="F219" s="2">
        <v>0</v>
      </c>
      <c r="G219" s="2">
        <v>0</v>
      </c>
      <c r="H219" s="2">
        <f t="shared" ca="1" si="22"/>
        <v>3.65</v>
      </c>
      <c r="I219" s="2">
        <f t="shared" ca="1" si="23"/>
        <v>0.46793499999999999</v>
      </c>
      <c r="J219" s="2">
        <f t="shared" ca="1" si="23"/>
        <v>0.16842599999999999</v>
      </c>
      <c r="K219" s="2">
        <v>0</v>
      </c>
      <c r="L219" s="2">
        <v>0</v>
      </c>
      <c r="M219" s="2">
        <f t="shared" ca="1" si="24"/>
        <v>0.6</v>
      </c>
      <c r="N219" s="2">
        <f t="shared" ca="1" si="25"/>
        <v>0.21624599999999999</v>
      </c>
      <c r="O219" s="2">
        <f t="shared" ca="1" si="25"/>
        <v>0.284437</v>
      </c>
      <c r="P219" s="2">
        <v>0</v>
      </c>
      <c r="Q219" s="2">
        <v>0</v>
      </c>
      <c r="R219" s="4" t="str">
        <f>"19"</f>
        <v>19</v>
      </c>
      <c r="S219" s="3" t="s">
        <v>1357</v>
      </c>
      <c r="T219" s="3" t="s">
        <v>1358</v>
      </c>
      <c r="U219" s="4" t="s">
        <v>16</v>
      </c>
      <c r="V219" s="3" t="s">
        <v>17</v>
      </c>
      <c r="W219" s="3" t="s">
        <v>86</v>
      </c>
      <c r="X219" s="3" t="s">
        <v>1359</v>
      </c>
      <c r="Y219" s="3">
        <v>52.66</v>
      </c>
      <c r="Z219" s="3" t="s">
        <v>20</v>
      </c>
      <c r="AA219" s="3" t="s">
        <v>1360</v>
      </c>
    </row>
    <row r="220" spans="1:27">
      <c r="A220" s="1" t="s">
        <v>1361</v>
      </c>
      <c r="B220" s="1" t="s">
        <v>1362</v>
      </c>
      <c r="C220" s="2">
        <f t="shared" ca="1" si="20"/>
        <v>4.1900000000000004</v>
      </c>
      <c r="D220" s="2">
        <f t="shared" ca="1" si="21"/>
        <v>0.73273900000000003</v>
      </c>
      <c r="E220" s="2">
        <f t="shared" ca="1" si="21"/>
        <v>0.66140600000000005</v>
      </c>
      <c r="F220" s="2">
        <v>0</v>
      </c>
      <c r="G220" s="2">
        <v>0</v>
      </c>
      <c r="H220" s="2">
        <f t="shared" ca="1" si="22"/>
        <v>5.89</v>
      </c>
      <c r="I220" s="2">
        <f t="shared" ca="1" si="23"/>
        <v>0.55926500000000001</v>
      </c>
      <c r="J220" s="2">
        <f t="shared" ca="1" si="23"/>
        <v>0.63268899999999995</v>
      </c>
      <c r="K220" s="2">
        <v>0</v>
      </c>
      <c r="L220" s="2">
        <v>0</v>
      </c>
      <c r="M220" s="2">
        <f t="shared" ca="1" si="24"/>
        <v>-7.98</v>
      </c>
      <c r="N220" s="2">
        <f t="shared" ca="1" si="25"/>
        <v>0.20854</v>
      </c>
      <c r="O220" s="2">
        <f t="shared" ca="1" si="25"/>
        <v>5.9235999999999997E-2</v>
      </c>
      <c r="P220" s="2">
        <v>0</v>
      </c>
      <c r="Q220" s="2">
        <v>0</v>
      </c>
      <c r="R220" s="4" t="str">
        <f>"7"</f>
        <v>7</v>
      </c>
      <c r="S220" s="3" t="s">
        <v>1363</v>
      </c>
      <c r="T220" s="3" t="s">
        <v>1364</v>
      </c>
      <c r="U220" s="4" t="s">
        <v>40</v>
      </c>
      <c r="V220" s="3" t="s">
        <v>396</v>
      </c>
      <c r="W220" s="3" t="s">
        <v>65</v>
      </c>
      <c r="X220" s="3" t="s">
        <v>1365</v>
      </c>
      <c r="Y220" s="3">
        <v>40.340000000000003</v>
      </c>
      <c r="Z220" s="3" t="s">
        <v>20</v>
      </c>
      <c r="AA220" s="3" t="s">
        <v>1366</v>
      </c>
    </row>
    <row r="221" spans="1:27">
      <c r="A221" s="1" t="s">
        <v>1367</v>
      </c>
      <c r="B221" s="1" t="s">
        <v>1368</v>
      </c>
      <c r="C221" s="2">
        <f t="shared" ca="1" si="20"/>
        <v>5.32</v>
      </c>
      <c r="D221" s="2">
        <f t="shared" ca="1" si="21"/>
        <v>0.47721400000000003</v>
      </c>
      <c r="E221" s="2">
        <f t="shared" ca="1" si="21"/>
        <v>0.57253500000000002</v>
      </c>
      <c r="F221" s="2">
        <v>0</v>
      </c>
      <c r="G221" s="2">
        <v>0</v>
      </c>
      <c r="H221" s="2">
        <f t="shared" ca="1" si="22"/>
        <v>-1.48</v>
      </c>
      <c r="I221" s="2">
        <f t="shared" ca="1" si="23"/>
        <v>0.84236500000000003</v>
      </c>
      <c r="J221" s="2">
        <f t="shared" ca="1" si="23"/>
        <v>0.33164700000000003</v>
      </c>
      <c r="K221" s="2">
        <v>0</v>
      </c>
      <c r="L221" s="2">
        <v>0</v>
      </c>
      <c r="M221" s="2">
        <f t="shared" ca="1" si="24"/>
        <v>-0.44</v>
      </c>
      <c r="N221" s="2">
        <f t="shared" ca="1" si="25"/>
        <v>0.97920600000000002</v>
      </c>
      <c r="O221" s="2">
        <f t="shared" ca="1" si="25"/>
        <v>0.42926399999999998</v>
      </c>
      <c r="P221" s="2">
        <v>0</v>
      </c>
      <c r="Q221" s="2">
        <v>0</v>
      </c>
      <c r="R221" s="4" t="str">
        <f>"19"</f>
        <v>19</v>
      </c>
      <c r="S221" s="3" t="s">
        <v>1369</v>
      </c>
      <c r="T221" s="3" t="s">
        <v>1370</v>
      </c>
      <c r="U221" s="4" t="s">
        <v>16</v>
      </c>
      <c r="V221" s="3" t="s">
        <v>33</v>
      </c>
      <c r="W221" s="3" t="s">
        <v>281</v>
      </c>
      <c r="X221" s="3" t="s">
        <v>1371</v>
      </c>
      <c r="Y221" s="3">
        <v>60.9</v>
      </c>
      <c r="Z221" s="3" t="s">
        <v>20</v>
      </c>
      <c r="AA221" s="3" t="s">
        <v>1372</v>
      </c>
    </row>
    <row r="222" spans="1:27">
      <c r="A222" s="1" t="s">
        <v>1373</v>
      </c>
      <c r="B222" s="1" t="s">
        <v>1374</v>
      </c>
      <c r="C222" s="2">
        <f t="shared" ca="1" si="20"/>
        <v>-1.65</v>
      </c>
      <c r="D222" s="2">
        <f t="shared" ca="1" si="21"/>
        <v>0.240314</v>
      </c>
      <c r="E222" s="2">
        <f t="shared" ca="1" si="21"/>
        <v>0.655613</v>
      </c>
      <c r="F222" s="2">
        <v>0</v>
      </c>
      <c r="G222" s="2">
        <v>0</v>
      </c>
      <c r="H222" s="2">
        <f t="shared" ca="1" si="22"/>
        <v>0.45</v>
      </c>
      <c r="I222" s="2">
        <f t="shared" ca="1" si="23"/>
        <v>0.167097</v>
      </c>
      <c r="J222" s="2">
        <f t="shared" ca="1" si="23"/>
        <v>0.18112200000000001</v>
      </c>
      <c r="K222" s="2">
        <v>0</v>
      </c>
      <c r="L222" s="2">
        <v>0</v>
      </c>
      <c r="M222" s="2">
        <f t="shared" ca="1" si="24"/>
        <v>-3.4</v>
      </c>
      <c r="N222" s="2">
        <f t="shared" ca="1" si="25"/>
        <v>0.56875600000000004</v>
      </c>
      <c r="O222" s="2">
        <f t="shared" ca="1" si="25"/>
        <v>0.32105899999999998</v>
      </c>
      <c r="P222" s="2">
        <v>0</v>
      </c>
      <c r="Q222" s="2">
        <v>0</v>
      </c>
      <c r="R222" s="4" t="str">
        <f>"9"</f>
        <v>9</v>
      </c>
      <c r="S222" s="3" t="s">
        <v>1375</v>
      </c>
      <c r="T222" s="3" t="s">
        <v>1376</v>
      </c>
      <c r="U222" s="4" t="s">
        <v>40</v>
      </c>
      <c r="V222" s="3" t="s">
        <v>369</v>
      </c>
      <c r="W222" s="3" t="s">
        <v>65</v>
      </c>
      <c r="X222" s="3" t="s">
        <v>1377</v>
      </c>
      <c r="Y222" s="3">
        <v>42.34</v>
      </c>
      <c r="Z222" s="3" t="s">
        <v>20</v>
      </c>
      <c r="AA222" s="3" t="s">
        <v>1378</v>
      </c>
    </row>
    <row r="223" spans="1:27">
      <c r="A223" s="1" t="s">
        <v>1379</v>
      </c>
      <c r="B223" s="1" t="s">
        <v>1380</v>
      </c>
      <c r="C223" s="2">
        <f t="shared" ca="1" si="20"/>
        <v>-7.59</v>
      </c>
      <c r="D223" s="2">
        <f t="shared" ca="1" si="21"/>
        <v>0.93418999999999996</v>
      </c>
      <c r="E223" s="2">
        <f t="shared" ca="1" si="21"/>
        <v>0.48704599999999998</v>
      </c>
      <c r="F223" s="2">
        <v>0</v>
      </c>
      <c r="G223" s="2">
        <v>0</v>
      </c>
      <c r="H223" s="2">
        <f t="shared" ca="1" si="22"/>
        <v>-4.51</v>
      </c>
      <c r="I223" s="2">
        <f t="shared" ca="1" si="23"/>
        <v>0.78437599999999996</v>
      </c>
      <c r="J223" s="2">
        <f t="shared" ca="1" si="23"/>
        <v>3.3385999999999999E-2</v>
      </c>
      <c r="K223" s="2">
        <v>0</v>
      </c>
      <c r="L223" s="2">
        <v>0</v>
      </c>
      <c r="M223" s="2">
        <f t="shared" ca="1" si="24"/>
        <v>-4.47</v>
      </c>
      <c r="N223" s="2">
        <f t="shared" ca="1" si="25"/>
        <v>0.447237</v>
      </c>
      <c r="O223" s="2">
        <f t="shared" ca="1" si="25"/>
        <v>0.92001299999999997</v>
      </c>
      <c r="P223" s="2">
        <v>0</v>
      </c>
      <c r="Q223" s="2">
        <v>0</v>
      </c>
      <c r="R223" s="4" t="str">
        <f>"12"</f>
        <v>12</v>
      </c>
      <c r="S223" s="3" t="s">
        <v>1381</v>
      </c>
      <c r="T223" s="3" t="s">
        <v>1382</v>
      </c>
      <c r="U223" s="4" t="s">
        <v>16</v>
      </c>
      <c r="V223" s="3" t="s">
        <v>33</v>
      </c>
      <c r="W223" s="3" t="s">
        <v>108</v>
      </c>
      <c r="X223" s="3" t="s">
        <v>1383</v>
      </c>
      <c r="Y223" s="3">
        <v>36.76</v>
      </c>
      <c r="Z223" s="3" t="s">
        <v>20</v>
      </c>
      <c r="AA223" s="3" t="s">
        <v>1384</v>
      </c>
    </row>
    <row r="224" spans="1:27">
      <c r="A224" s="1" t="s">
        <v>1385</v>
      </c>
      <c r="B224" s="1" t="s">
        <v>1386</v>
      </c>
      <c r="C224" s="2">
        <f t="shared" ca="1" si="20"/>
        <v>-2.2200000000000002</v>
      </c>
      <c r="D224" s="2">
        <f t="shared" ca="1" si="21"/>
        <v>9.75E-3</v>
      </c>
      <c r="E224" s="2">
        <f t="shared" ca="1" si="21"/>
        <v>0.36431799999999998</v>
      </c>
      <c r="F224" s="2">
        <v>0</v>
      </c>
      <c r="G224" s="2">
        <v>0</v>
      </c>
      <c r="H224" s="2">
        <f t="shared" ca="1" si="22"/>
        <v>3.39</v>
      </c>
      <c r="I224" s="2">
        <f t="shared" ca="1" si="23"/>
        <v>0.41831400000000002</v>
      </c>
      <c r="J224" s="2">
        <f t="shared" ca="1" si="23"/>
        <v>0.602464</v>
      </c>
      <c r="K224" s="2">
        <v>0</v>
      </c>
      <c r="L224" s="2">
        <v>0</v>
      </c>
      <c r="M224" s="2">
        <f t="shared" ca="1" si="24"/>
        <v>2</v>
      </c>
      <c r="N224" s="2">
        <f t="shared" ca="1" si="25"/>
        <v>0.90227999999999997</v>
      </c>
      <c r="O224" s="2">
        <f t="shared" ca="1" si="25"/>
        <v>0.80581599999999998</v>
      </c>
      <c r="P224" s="2">
        <v>0</v>
      </c>
      <c r="Q224" s="2">
        <v>0</v>
      </c>
      <c r="R224" s="4" t="str">
        <f>"19"</f>
        <v>19</v>
      </c>
      <c r="S224" s="3" t="s">
        <v>1387</v>
      </c>
      <c r="T224" s="3" t="s">
        <v>1388</v>
      </c>
      <c r="U224" s="4" t="s">
        <v>40</v>
      </c>
      <c r="V224" s="3" t="s">
        <v>56</v>
      </c>
      <c r="W224" s="3" t="s">
        <v>100</v>
      </c>
      <c r="X224" s="3" t="s">
        <v>1389</v>
      </c>
      <c r="Y224" s="3">
        <v>57.97</v>
      </c>
      <c r="Z224" s="3" t="s">
        <v>20</v>
      </c>
      <c r="AA224" s="3" t="s">
        <v>1390</v>
      </c>
    </row>
    <row r="225" spans="1:27">
      <c r="A225" s="1" t="s">
        <v>1391</v>
      </c>
      <c r="B225" s="1" t="s">
        <v>1392</v>
      </c>
      <c r="C225" s="2">
        <f t="shared" ca="1" si="20"/>
        <v>-3.14</v>
      </c>
      <c r="D225" s="2">
        <f t="shared" ca="1" si="21"/>
        <v>0.94683799999999996</v>
      </c>
      <c r="E225" s="2">
        <f t="shared" ca="1" si="21"/>
        <v>0.40389399999999998</v>
      </c>
      <c r="F225" s="2">
        <v>0</v>
      </c>
      <c r="G225" s="2">
        <v>0</v>
      </c>
      <c r="H225" s="2">
        <f t="shared" ca="1" si="22"/>
        <v>0.56999999999999995</v>
      </c>
      <c r="I225" s="2">
        <f t="shared" ca="1" si="23"/>
        <v>0.39605400000000002</v>
      </c>
      <c r="J225" s="2">
        <f t="shared" ca="1" si="23"/>
        <v>0.11706999999999999</v>
      </c>
      <c r="K225" s="2">
        <v>0</v>
      </c>
      <c r="L225" s="2">
        <v>0</v>
      </c>
      <c r="M225" s="2">
        <f t="shared" ca="1" si="24"/>
        <v>-7.82</v>
      </c>
      <c r="N225" s="2">
        <f t="shared" ca="1" si="25"/>
        <v>0.170381</v>
      </c>
      <c r="O225" s="2">
        <f t="shared" ca="1" si="25"/>
        <v>0.73614400000000002</v>
      </c>
      <c r="P225" s="2">
        <v>0</v>
      </c>
      <c r="Q225" s="2">
        <v>0</v>
      </c>
      <c r="R225" s="4" t="str">
        <f>"19"</f>
        <v>19</v>
      </c>
      <c r="S225" s="3" t="s">
        <v>1393</v>
      </c>
      <c r="T225" s="3" t="s">
        <v>1394</v>
      </c>
      <c r="U225" s="4" t="s">
        <v>40</v>
      </c>
      <c r="V225" s="3" t="s">
        <v>155</v>
      </c>
      <c r="W225" s="3" t="s">
        <v>33</v>
      </c>
      <c r="X225" s="3" t="s">
        <v>1395</v>
      </c>
      <c r="Y225" s="3">
        <v>56.17</v>
      </c>
      <c r="Z225" s="3" t="s">
        <v>20</v>
      </c>
      <c r="AA225" s="3" t="s">
        <v>1396</v>
      </c>
    </row>
    <row r="226" spans="1:27">
      <c r="A226" s="1" t="s">
        <v>1397</v>
      </c>
      <c r="B226" s="1" t="s">
        <v>1398</v>
      </c>
      <c r="C226" s="2">
        <f t="shared" ca="1" si="20"/>
        <v>1.38</v>
      </c>
      <c r="D226" s="2">
        <f t="shared" ca="1" si="21"/>
        <v>0.83010099999999998</v>
      </c>
      <c r="E226" s="2">
        <f t="shared" ca="1" si="21"/>
        <v>0.371637</v>
      </c>
      <c r="F226" s="2">
        <v>0</v>
      </c>
      <c r="G226" s="2">
        <v>0</v>
      </c>
      <c r="H226" s="2">
        <f t="shared" ca="1" si="22"/>
        <v>-3.31</v>
      </c>
      <c r="I226" s="2">
        <f t="shared" ca="1" si="23"/>
        <v>0.115393</v>
      </c>
      <c r="J226" s="2">
        <f t="shared" ca="1" si="23"/>
        <v>0.104296</v>
      </c>
      <c r="K226" s="2">
        <v>0</v>
      </c>
      <c r="L226" s="2">
        <v>0</v>
      </c>
      <c r="M226" s="2">
        <f t="shared" ca="1" si="24"/>
        <v>4.7699999999999996</v>
      </c>
      <c r="N226" s="2">
        <f t="shared" ca="1" si="25"/>
        <v>0.92484500000000003</v>
      </c>
      <c r="O226" s="2">
        <f t="shared" ca="1" si="25"/>
        <v>0.27652300000000002</v>
      </c>
      <c r="P226" s="2">
        <v>0</v>
      </c>
      <c r="Q226" s="2">
        <v>0</v>
      </c>
      <c r="R226" s="4" t="str">
        <f>"2"</f>
        <v>2</v>
      </c>
      <c r="S226" s="3" t="s">
        <v>1399</v>
      </c>
      <c r="T226" s="3" t="s">
        <v>1400</v>
      </c>
      <c r="U226" s="4" t="s">
        <v>40</v>
      </c>
      <c r="V226" s="3" t="s">
        <v>56</v>
      </c>
      <c r="W226" s="3" t="s">
        <v>18</v>
      </c>
      <c r="X226" s="3" t="s">
        <v>1401</v>
      </c>
      <c r="Y226" s="3">
        <v>46.49</v>
      </c>
      <c r="Z226" s="3" t="s">
        <v>20</v>
      </c>
      <c r="AA226" s="3" t="s">
        <v>1402</v>
      </c>
    </row>
    <row r="227" spans="1:27">
      <c r="A227" s="1" t="s">
        <v>1403</v>
      </c>
      <c r="B227" s="1" t="s">
        <v>1404</v>
      </c>
      <c r="C227" s="2">
        <f t="shared" ca="1" si="20"/>
        <v>-5.4</v>
      </c>
      <c r="D227" s="2">
        <f t="shared" ca="1" si="21"/>
        <v>0.49626599999999998</v>
      </c>
      <c r="E227" s="2">
        <f t="shared" ca="1" si="21"/>
        <v>0.458953</v>
      </c>
      <c r="F227" s="2">
        <v>0</v>
      </c>
      <c r="G227" s="2">
        <v>0</v>
      </c>
      <c r="H227" s="2">
        <f t="shared" ca="1" si="22"/>
        <v>4.3</v>
      </c>
      <c r="I227" s="2">
        <f t="shared" ca="1" si="23"/>
        <v>0.440077</v>
      </c>
      <c r="J227" s="2">
        <f t="shared" ca="1" si="23"/>
        <v>0.52547600000000005</v>
      </c>
      <c r="K227" s="2">
        <v>0</v>
      </c>
      <c r="L227" s="2">
        <v>0</v>
      </c>
      <c r="M227" s="2">
        <f t="shared" ca="1" si="24"/>
        <v>-5.72</v>
      </c>
      <c r="N227" s="2">
        <f t="shared" ca="1" si="25"/>
        <v>0.78601200000000004</v>
      </c>
      <c r="O227" s="2">
        <f t="shared" ca="1" si="25"/>
        <v>9.6246999999999999E-2</v>
      </c>
      <c r="P227" s="2">
        <v>0</v>
      </c>
      <c r="Q227" s="2">
        <v>0</v>
      </c>
      <c r="R227" s="4" t="str">
        <f>"2"</f>
        <v>2</v>
      </c>
      <c r="S227" s="3" t="s">
        <v>1405</v>
      </c>
      <c r="T227" s="3" t="s">
        <v>1406</v>
      </c>
      <c r="U227" s="4" t="s">
        <v>16</v>
      </c>
      <c r="V227" s="3" t="s">
        <v>174</v>
      </c>
      <c r="W227" s="3" t="s">
        <v>65</v>
      </c>
      <c r="X227" s="3" t="s">
        <v>1407</v>
      </c>
      <c r="Y227" s="3">
        <v>37.81</v>
      </c>
      <c r="Z227" s="3" t="s">
        <v>20</v>
      </c>
      <c r="AA227" s="3" t="s">
        <v>1408</v>
      </c>
    </row>
    <row r="228" spans="1:27">
      <c r="A228" s="1" t="s">
        <v>1409</v>
      </c>
      <c r="B228" s="1" t="s">
        <v>1410</v>
      </c>
      <c r="C228" s="2">
        <f t="shared" ca="1" si="20"/>
        <v>-7.44</v>
      </c>
      <c r="D228" s="2">
        <f t="shared" ca="1" si="21"/>
        <v>0.899142</v>
      </c>
      <c r="E228" s="2">
        <f t="shared" ca="1" si="21"/>
        <v>0.63913299999999995</v>
      </c>
      <c r="F228" s="2">
        <v>0</v>
      </c>
      <c r="G228" s="2">
        <v>0</v>
      </c>
      <c r="H228" s="2">
        <f t="shared" ca="1" si="22"/>
        <v>-1.1000000000000001</v>
      </c>
      <c r="I228" s="2">
        <f t="shared" ca="1" si="23"/>
        <v>0.92748299999999995</v>
      </c>
      <c r="J228" s="2">
        <f t="shared" ca="1" si="23"/>
        <v>0.36738100000000001</v>
      </c>
      <c r="K228" s="2">
        <v>0</v>
      </c>
      <c r="L228" s="2">
        <v>0</v>
      </c>
      <c r="M228" s="2">
        <f t="shared" ca="1" si="24"/>
        <v>5.13</v>
      </c>
      <c r="N228" s="2">
        <f t="shared" ca="1" si="25"/>
        <v>0.81219699999999995</v>
      </c>
      <c r="O228" s="2">
        <f t="shared" ca="1" si="25"/>
        <v>0.83100300000000005</v>
      </c>
      <c r="P228" s="2">
        <v>0</v>
      </c>
      <c r="Q228" s="2">
        <v>0</v>
      </c>
      <c r="R228" s="4" t="str">
        <f>"16"</f>
        <v>16</v>
      </c>
      <c r="S228" s="3" t="s">
        <v>1411</v>
      </c>
      <c r="T228" s="3" t="s">
        <v>1412</v>
      </c>
      <c r="U228" s="4" t="s">
        <v>40</v>
      </c>
      <c r="V228" s="3" t="s">
        <v>42</v>
      </c>
      <c r="W228" s="3" t="s">
        <v>42</v>
      </c>
      <c r="X228" s="3" t="s">
        <v>1413</v>
      </c>
      <c r="Y228" s="3">
        <v>50.08</v>
      </c>
      <c r="Z228" s="3" t="s">
        <v>20</v>
      </c>
      <c r="AA228" s="3" t="s">
        <v>1414</v>
      </c>
    </row>
    <row r="229" spans="1:27">
      <c r="A229" s="1" t="s">
        <v>1415</v>
      </c>
      <c r="B229" s="1" t="s">
        <v>1416</v>
      </c>
      <c r="C229" s="2">
        <f t="shared" ca="1" si="20"/>
        <v>-2.96</v>
      </c>
      <c r="D229" s="2">
        <f t="shared" ca="1" si="21"/>
        <v>0.190168</v>
      </c>
      <c r="E229" s="2">
        <f t="shared" ca="1" si="21"/>
        <v>0.18085200000000001</v>
      </c>
      <c r="F229" s="2">
        <v>0</v>
      </c>
      <c r="G229" s="2">
        <v>0</v>
      </c>
      <c r="H229" s="2">
        <f t="shared" ca="1" si="22"/>
        <v>6.88</v>
      </c>
      <c r="I229" s="2">
        <f t="shared" ca="1" si="23"/>
        <v>0.47165899999999999</v>
      </c>
      <c r="J229" s="2">
        <f t="shared" ca="1" si="23"/>
        <v>0.40325100000000003</v>
      </c>
      <c r="K229" s="2">
        <v>0</v>
      </c>
      <c r="L229" s="2">
        <v>0</v>
      </c>
      <c r="M229" s="2">
        <f t="shared" ca="1" si="24"/>
        <v>1.48</v>
      </c>
      <c r="N229" s="2">
        <f t="shared" ca="1" si="25"/>
        <v>0.52682700000000005</v>
      </c>
      <c r="O229" s="2">
        <f t="shared" ca="1" si="25"/>
        <v>0.66583999999999999</v>
      </c>
      <c r="P229" s="2">
        <v>0</v>
      </c>
      <c r="Q229" s="2">
        <v>0</v>
      </c>
      <c r="R229" s="4" t="str">
        <f>"17"</f>
        <v>17</v>
      </c>
      <c r="S229" s="3" t="s">
        <v>1417</v>
      </c>
      <c r="T229" s="3" t="s">
        <v>1418</v>
      </c>
      <c r="U229" s="4" t="s">
        <v>16</v>
      </c>
      <c r="V229" s="3" t="s">
        <v>396</v>
      </c>
      <c r="W229" s="3" t="s">
        <v>370</v>
      </c>
      <c r="X229" s="3" t="s">
        <v>1419</v>
      </c>
      <c r="Y229" s="3">
        <v>43.4</v>
      </c>
      <c r="Z229" s="3" t="s">
        <v>20</v>
      </c>
      <c r="AA229" s="3" t="s">
        <v>1420</v>
      </c>
    </row>
    <row r="230" spans="1:27">
      <c r="A230" s="1" t="s">
        <v>1421</v>
      </c>
      <c r="B230" s="1" t="s">
        <v>1422</v>
      </c>
      <c r="C230" s="2">
        <f t="shared" ca="1" si="20"/>
        <v>-5.27</v>
      </c>
      <c r="D230" s="2">
        <f t="shared" ca="1" si="21"/>
        <v>0.82030899999999995</v>
      </c>
      <c r="E230" s="2">
        <f t="shared" ca="1" si="21"/>
        <v>0.92649199999999998</v>
      </c>
      <c r="F230" s="2">
        <v>0</v>
      </c>
      <c r="G230" s="2">
        <v>0</v>
      </c>
      <c r="H230" s="2">
        <f t="shared" ca="1" si="22"/>
        <v>7.55</v>
      </c>
      <c r="I230" s="2">
        <f t="shared" ca="1" si="23"/>
        <v>0.46965299999999999</v>
      </c>
      <c r="J230" s="2">
        <f t="shared" ca="1" si="23"/>
        <v>3.7928999999999997E-2</v>
      </c>
      <c r="K230" s="2">
        <v>0</v>
      </c>
      <c r="L230" s="2">
        <v>0</v>
      </c>
      <c r="M230" s="2">
        <f t="shared" ca="1" si="24"/>
        <v>-2.08</v>
      </c>
      <c r="N230" s="2">
        <f t="shared" ca="1" si="25"/>
        <v>0.50774699999999995</v>
      </c>
      <c r="O230" s="2">
        <f t="shared" ca="1" si="25"/>
        <v>0.70633699999999999</v>
      </c>
      <c r="P230" s="2">
        <v>0</v>
      </c>
      <c r="Q230" s="2">
        <v>0</v>
      </c>
      <c r="R230" s="4" t="str">
        <f>"19"</f>
        <v>19</v>
      </c>
      <c r="S230" s="3" t="s">
        <v>1423</v>
      </c>
      <c r="T230" s="3" t="s">
        <v>1424</v>
      </c>
      <c r="U230" s="4" t="s">
        <v>16</v>
      </c>
      <c r="V230" s="3" t="s">
        <v>295</v>
      </c>
      <c r="W230" s="3" t="s">
        <v>295</v>
      </c>
      <c r="X230" s="3" t="s">
        <v>1425</v>
      </c>
      <c r="Y230" s="3">
        <v>55.97</v>
      </c>
      <c r="Z230" s="3" t="s">
        <v>20</v>
      </c>
      <c r="AA230" s="3" t="s">
        <v>1426</v>
      </c>
    </row>
    <row r="231" spans="1:27">
      <c r="A231" s="1" t="s">
        <v>1427</v>
      </c>
      <c r="B231" s="1" t="s">
        <v>1428</v>
      </c>
      <c r="C231" s="2">
        <f t="shared" ca="1" si="20"/>
        <v>3.26</v>
      </c>
      <c r="D231" s="2">
        <f t="shared" ca="1" si="21"/>
        <v>0.55537800000000004</v>
      </c>
      <c r="E231" s="2">
        <f t="shared" ca="1" si="21"/>
        <v>0.254994</v>
      </c>
      <c r="F231" s="2">
        <v>0</v>
      </c>
      <c r="G231" s="2">
        <v>0</v>
      </c>
      <c r="H231" s="2">
        <f t="shared" ca="1" si="22"/>
        <v>-5.04</v>
      </c>
      <c r="I231" s="2">
        <f t="shared" ca="1" si="23"/>
        <v>0.30778299999999997</v>
      </c>
      <c r="J231" s="2">
        <f t="shared" ca="1" si="23"/>
        <v>0.89280499999999996</v>
      </c>
      <c r="K231" s="2">
        <v>0</v>
      </c>
      <c r="L231" s="2">
        <v>0</v>
      </c>
      <c r="M231" s="2">
        <f t="shared" ca="1" si="24"/>
        <v>5.32</v>
      </c>
      <c r="N231" s="2">
        <f t="shared" ca="1" si="25"/>
        <v>0.227607</v>
      </c>
      <c r="O231" s="2">
        <f t="shared" ca="1" si="25"/>
        <v>0.91091100000000003</v>
      </c>
      <c r="P231" s="2">
        <v>0</v>
      </c>
      <c r="Q231" s="2">
        <v>0</v>
      </c>
      <c r="R231" s="4" t="str">
        <f>"3"</f>
        <v>3</v>
      </c>
      <c r="S231" s="3" t="s">
        <v>1429</v>
      </c>
      <c r="T231" s="3" t="s">
        <v>1430</v>
      </c>
      <c r="U231" s="4" t="s">
        <v>40</v>
      </c>
      <c r="V231" s="3" t="s">
        <v>79</v>
      </c>
      <c r="W231" s="3" t="s">
        <v>33</v>
      </c>
      <c r="X231" s="3" t="s">
        <v>1431</v>
      </c>
      <c r="Y231" s="3">
        <v>63.59</v>
      </c>
      <c r="Z231" s="3" t="s">
        <v>20</v>
      </c>
      <c r="AA231" s="3" t="s">
        <v>1432</v>
      </c>
    </row>
    <row r="232" spans="1:27">
      <c r="A232" s="1" t="s">
        <v>1433</v>
      </c>
      <c r="B232" s="1" t="s">
        <v>1434</v>
      </c>
      <c r="C232" s="2">
        <f t="shared" ca="1" si="20"/>
        <v>1.49</v>
      </c>
      <c r="D232" s="2">
        <f t="shared" ca="1" si="21"/>
        <v>0.757467</v>
      </c>
      <c r="E232" s="2">
        <f t="shared" ca="1" si="21"/>
        <v>3.7677000000000002E-2</v>
      </c>
      <c r="F232" s="2">
        <v>0</v>
      </c>
      <c r="G232" s="2">
        <v>0</v>
      </c>
      <c r="H232" s="2">
        <f t="shared" ca="1" si="22"/>
        <v>-4.24</v>
      </c>
      <c r="I232" s="2">
        <f t="shared" ca="1" si="23"/>
        <v>0.454621</v>
      </c>
      <c r="J232" s="2">
        <f t="shared" ca="1" si="23"/>
        <v>0.96215099999999998</v>
      </c>
      <c r="K232" s="2">
        <v>0</v>
      </c>
      <c r="L232" s="2">
        <v>0</v>
      </c>
      <c r="M232" s="2">
        <f t="shared" ca="1" si="24"/>
        <v>-7.88</v>
      </c>
      <c r="N232" s="2">
        <f t="shared" ca="1" si="25"/>
        <v>0.30092600000000003</v>
      </c>
      <c r="O232" s="2">
        <f t="shared" ca="1" si="25"/>
        <v>0.80832199999999998</v>
      </c>
      <c r="P232" s="2">
        <v>0</v>
      </c>
      <c r="Q232" s="2">
        <v>0</v>
      </c>
      <c r="R232" s="4" t="str">
        <f>"X"</f>
        <v>X</v>
      </c>
      <c r="S232" s="3" t="s">
        <v>1435</v>
      </c>
      <c r="T232" s="3" t="s">
        <v>1436</v>
      </c>
      <c r="U232" s="4" t="s">
        <v>40</v>
      </c>
      <c r="V232" s="3" t="s">
        <v>79</v>
      </c>
      <c r="W232" s="3" t="s">
        <v>57</v>
      </c>
      <c r="X232" s="3" t="s">
        <v>1437</v>
      </c>
      <c r="Y232" s="3">
        <v>38.75</v>
      </c>
      <c r="Z232" s="3" t="s">
        <v>20</v>
      </c>
      <c r="AA232" s="3" t="s">
        <v>1438</v>
      </c>
    </row>
    <row r="233" spans="1:27">
      <c r="A233" s="1" t="s">
        <v>1439</v>
      </c>
      <c r="B233" s="1" t="s">
        <v>1440</v>
      </c>
      <c r="C233" s="2">
        <f t="shared" ca="1" si="20"/>
        <v>2.46</v>
      </c>
      <c r="D233" s="2">
        <f t="shared" ca="1" si="21"/>
        <v>0.69336500000000001</v>
      </c>
      <c r="E233" s="2">
        <f t="shared" ca="1" si="21"/>
        <v>0.13318099999999999</v>
      </c>
      <c r="F233" s="2">
        <v>0</v>
      </c>
      <c r="G233" s="2">
        <v>0</v>
      </c>
      <c r="H233" s="2">
        <f t="shared" ca="1" si="22"/>
        <v>6.6</v>
      </c>
      <c r="I233" s="2">
        <f t="shared" ca="1" si="23"/>
        <v>0.70800799999999997</v>
      </c>
      <c r="J233" s="2">
        <f t="shared" ca="1" si="23"/>
        <v>0.142342</v>
      </c>
      <c r="K233" s="2">
        <v>0</v>
      </c>
      <c r="L233" s="2">
        <v>0</v>
      </c>
      <c r="M233" s="2">
        <f t="shared" ca="1" si="24"/>
        <v>-4.71</v>
      </c>
      <c r="N233" s="2">
        <f t="shared" ca="1" si="25"/>
        <v>0.80160600000000004</v>
      </c>
      <c r="O233" s="2">
        <f t="shared" ca="1" si="25"/>
        <v>0.32625599999999999</v>
      </c>
      <c r="P233" s="2">
        <v>0</v>
      </c>
      <c r="Q233" s="2">
        <v>0</v>
      </c>
      <c r="R233" s="4" t="str">
        <f>"X"</f>
        <v>X</v>
      </c>
      <c r="S233" s="3" t="s">
        <v>1441</v>
      </c>
      <c r="T233" s="3" t="s">
        <v>1442</v>
      </c>
      <c r="U233" s="4" t="s">
        <v>16</v>
      </c>
      <c r="V233" s="3" t="s">
        <v>42</v>
      </c>
      <c r="W233" s="3" t="s">
        <v>281</v>
      </c>
      <c r="X233" s="3" t="s">
        <v>1443</v>
      </c>
      <c r="Y233" s="3">
        <v>62.27</v>
      </c>
      <c r="Z233" s="3" t="s">
        <v>20</v>
      </c>
      <c r="AA233" s="3" t="s">
        <v>1444</v>
      </c>
    </row>
    <row r="234" spans="1:27">
      <c r="A234" s="1" t="s">
        <v>1445</v>
      </c>
      <c r="B234" s="1" t="s">
        <v>1446</v>
      </c>
      <c r="C234" s="2">
        <f t="shared" ca="1" si="20"/>
        <v>-5.48</v>
      </c>
      <c r="D234" s="2">
        <f t="shared" ca="1" si="21"/>
        <v>0.49898199999999998</v>
      </c>
      <c r="E234" s="2">
        <f t="shared" ca="1" si="21"/>
        <v>0.10709100000000001</v>
      </c>
      <c r="F234" s="2">
        <v>0</v>
      </c>
      <c r="G234" s="2">
        <v>0</v>
      </c>
      <c r="H234" s="2">
        <f t="shared" ca="1" si="22"/>
        <v>0.15</v>
      </c>
      <c r="I234" s="2">
        <f t="shared" ca="1" si="23"/>
        <v>0.15640200000000001</v>
      </c>
      <c r="J234" s="2">
        <f t="shared" ca="1" si="23"/>
        <v>0.77244900000000005</v>
      </c>
      <c r="K234" s="2">
        <v>0</v>
      </c>
      <c r="L234" s="2">
        <v>0</v>
      </c>
      <c r="M234" s="2">
        <f t="shared" ca="1" si="24"/>
        <v>-2.0699999999999998</v>
      </c>
      <c r="N234" s="2">
        <f t="shared" ca="1" si="25"/>
        <v>0.97961799999999999</v>
      </c>
      <c r="O234" s="2">
        <f t="shared" ca="1" si="25"/>
        <v>0.45413799999999999</v>
      </c>
      <c r="P234" s="2">
        <v>0</v>
      </c>
      <c r="Q234" s="2">
        <v>0</v>
      </c>
      <c r="R234" s="4" t="str">
        <f>"8"</f>
        <v>8</v>
      </c>
      <c r="S234" s="3" t="s">
        <v>1447</v>
      </c>
      <c r="T234" s="3" t="s">
        <v>1448</v>
      </c>
      <c r="U234" s="4" t="s">
        <v>40</v>
      </c>
      <c r="V234" s="3" t="s">
        <v>64</v>
      </c>
      <c r="W234" s="3" t="s">
        <v>93</v>
      </c>
      <c r="X234" s="3" t="s">
        <v>1449</v>
      </c>
      <c r="Y234" s="3">
        <v>50.85</v>
      </c>
      <c r="Z234" s="3" t="s">
        <v>20</v>
      </c>
      <c r="AA234" s="3" t="s">
        <v>1450</v>
      </c>
    </row>
    <row r="235" spans="1:27">
      <c r="A235" s="1" t="s">
        <v>1451</v>
      </c>
      <c r="B235" s="1" t="s">
        <v>1452</v>
      </c>
      <c r="C235" s="2">
        <f t="shared" ca="1" si="20"/>
        <v>-6.69</v>
      </c>
      <c r="D235" s="2">
        <f t="shared" ca="1" si="21"/>
        <v>0.79096900000000003</v>
      </c>
      <c r="E235" s="2">
        <f t="shared" ca="1" si="21"/>
        <v>0.85973200000000005</v>
      </c>
      <c r="F235" s="2">
        <v>0</v>
      </c>
      <c r="G235" s="2">
        <v>0</v>
      </c>
      <c r="H235" s="2">
        <f t="shared" ca="1" si="22"/>
        <v>1.46</v>
      </c>
      <c r="I235" s="2">
        <f t="shared" ca="1" si="23"/>
        <v>0.14254900000000001</v>
      </c>
      <c r="J235" s="2">
        <f t="shared" ca="1" si="23"/>
        <v>0.36947799999999997</v>
      </c>
      <c r="K235" s="2">
        <v>0</v>
      </c>
      <c r="L235" s="2">
        <v>0</v>
      </c>
      <c r="M235" s="2">
        <f t="shared" ca="1" si="24"/>
        <v>-3.73</v>
      </c>
      <c r="N235" s="2">
        <f t="shared" ca="1" si="25"/>
        <v>0.67871000000000004</v>
      </c>
      <c r="O235" s="2">
        <f t="shared" ca="1" si="25"/>
        <v>0.19566</v>
      </c>
      <c r="P235" s="2">
        <v>0</v>
      </c>
      <c r="Q235" s="2">
        <v>0</v>
      </c>
      <c r="R235" s="4" t="str">
        <f>"6"</f>
        <v>6</v>
      </c>
      <c r="S235" s="3" t="s">
        <v>1453</v>
      </c>
      <c r="T235" s="3" t="s">
        <v>1454</v>
      </c>
      <c r="U235" s="4" t="s">
        <v>16</v>
      </c>
      <c r="V235" s="3" t="s">
        <v>65</v>
      </c>
      <c r="W235" s="3" t="s">
        <v>56</v>
      </c>
      <c r="X235" s="3" t="s">
        <v>1455</v>
      </c>
      <c r="Y235" s="3">
        <v>42.51</v>
      </c>
      <c r="Z235" s="3" t="s">
        <v>20</v>
      </c>
      <c r="AA235" s="3" t="s">
        <v>1456</v>
      </c>
    </row>
    <row r="236" spans="1:27">
      <c r="A236" s="1" t="s">
        <v>1457</v>
      </c>
      <c r="B236" s="1" t="s">
        <v>1458</v>
      </c>
      <c r="C236" s="2">
        <f t="shared" ca="1" si="20"/>
        <v>-1.69</v>
      </c>
      <c r="D236" s="2">
        <f t="shared" ca="1" si="21"/>
        <v>0.54666899999999996</v>
      </c>
      <c r="E236" s="2">
        <f t="shared" ca="1" si="21"/>
        <v>5.7145000000000001E-2</v>
      </c>
      <c r="F236" s="2">
        <v>0</v>
      </c>
      <c r="G236" s="2">
        <v>0</v>
      </c>
      <c r="H236" s="2">
        <f t="shared" ca="1" si="22"/>
        <v>-6.49</v>
      </c>
      <c r="I236" s="2">
        <f t="shared" ca="1" si="23"/>
        <v>0.38571499999999997</v>
      </c>
      <c r="J236" s="2">
        <f t="shared" ca="1" si="23"/>
        <v>0.14097399999999999</v>
      </c>
      <c r="K236" s="2">
        <v>0</v>
      </c>
      <c r="L236" s="2">
        <v>0</v>
      </c>
      <c r="M236" s="2">
        <f t="shared" ca="1" si="24"/>
        <v>-5.51</v>
      </c>
      <c r="N236" s="2">
        <f t="shared" ca="1" si="25"/>
        <v>0.96492599999999995</v>
      </c>
      <c r="O236" s="2">
        <f t="shared" ca="1" si="25"/>
        <v>0.99364300000000005</v>
      </c>
      <c r="P236" s="2">
        <v>0</v>
      </c>
      <c r="Q236" s="2">
        <v>0</v>
      </c>
      <c r="R236" s="4" t="str">
        <f>"12"</f>
        <v>12</v>
      </c>
      <c r="S236" s="3" t="s">
        <v>1459</v>
      </c>
      <c r="T236" s="3" t="s">
        <v>1460</v>
      </c>
      <c r="U236" s="4" t="s">
        <v>16</v>
      </c>
      <c r="V236" s="3" t="s">
        <v>93</v>
      </c>
      <c r="W236" s="3" t="s">
        <v>377</v>
      </c>
      <c r="X236" s="3" t="s">
        <v>1461</v>
      </c>
      <c r="Y236" s="3">
        <v>51.7</v>
      </c>
      <c r="Z236" s="3" t="s">
        <v>20</v>
      </c>
      <c r="AA236" s="3" t="s">
        <v>1462</v>
      </c>
    </row>
    <row r="237" spans="1:27">
      <c r="A237" s="1" t="s">
        <v>1463</v>
      </c>
      <c r="B237" s="1" t="s">
        <v>1464</v>
      </c>
      <c r="C237" s="2">
        <f t="shared" ca="1" si="20"/>
        <v>-2.5</v>
      </c>
      <c r="D237" s="2">
        <f t="shared" ca="1" si="21"/>
        <v>0.70693600000000001</v>
      </c>
      <c r="E237" s="2">
        <f t="shared" ca="1" si="21"/>
        <v>0.60850800000000005</v>
      </c>
      <c r="F237" s="2">
        <v>0</v>
      </c>
      <c r="G237" s="2">
        <v>0</v>
      </c>
      <c r="H237" s="2">
        <f t="shared" ca="1" si="22"/>
        <v>0.97</v>
      </c>
      <c r="I237" s="2">
        <f t="shared" ca="1" si="23"/>
        <v>0.446465</v>
      </c>
      <c r="J237" s="2">
        <f t="shared" ca="1" si="23"/>
        <v>0.36613099999999998</v>
      </c>
      <c r="K237" s="2">
        <v>0</v>
      </c>
      <c r="L237" s="2">
        <v>0</v>
      </c>
      <c r="M237" s="2">
        <f t="shared" ca="1" si="24"/>
        <v>-5.7</v>
      </c>
      <c r="N237" s="2">
        <f t="shared" ca="1" si="25"/>
        <v>0.55087299999999995</v>
      </c>
      <c r="O237" s="2">
        <f t="shared" ca="1" si="25"/>
        <v>0.25648799999999999</v>
      </c>
      <c r="P237" s="2">
        <v>0</v>
      </c>
      <c r="Q237" s="2">
        <v>0</v>
      </c>
      <c r="R237" s="4" t="str">
        <f>"14"</f>
        <v>14</v>
      </c>
      <c r="S237" s="3" t="s">
        <v>1465</v>
      </c>
      <c r="T237" s="3" t="s">
        <v>1466</v>
      </c>
      <c r="U237" s="4" t="s">
        <v>40</v>
      </c>
      <c r="V237" s="3" t="s">
        <v>155</v>
      </c>
      <c r="W237" s="3" t="s">
        <v>56</v>
      </c>
      <c r="X237" s="3" t="s">
        <v>1467</v>
      </c>
      <c r="Y237" s="3">
        <v>45.56</v>
      </c>
      <c r="Z237" s="3" t="s">
        <v>20</v>
      </c>
      <c r="AA237" s="3" t="s">
        <v>1468</v>
      </c>
    </row>
    <row r="238" spans="1:27">
      <c r="A238" s="1" t="s">
        <v>1469</v>
      </c>
      <c r="B238" s="1" t="s">
        <v>1470</v>
      </c>
      <c r="C238" s="2">
        <f t="shared" ca="1" si="20"/>
        <v>-7.52</v>
      </c>
      <c r="D238" s="2">
        <f t="shared" ca="1" si="21"/>
        <v>0.96088899999999999</v>
      </c>
      <c r="E238" s="2">
        <f t="shared" ca="1" si="21"/>
        <v>0.257191</v>
      </c>
      <c r="F238" s="2">
        <v>0</v>
      </c>
      <c r="G238" s="2">
        <v>0</v>
      </c>
      <c r="H238" s="2">
        <f t="shared" ca="1" si="22"/>
        <v>-0.39</v>
      </c>
      <c r="I238" s="2">
        <f t="shared" ca="1" si="23"/>
        <v>0.27866200000000002</v>
      </c>
      <c r="J238" s="2">
        <f t="shared" ca="1" si="23"/>
        <v>0.38393300000000002</v>
      </c>
      <c r="K238" s="2">
        <v>0</v>
      </c>
      <c r="L238" s="2">
        <v>0</v>
      </c>
      <c r="M238" s="2">
        <f t="shared" ca="1" si="24"/>
        <v>-5.82</v>
      </c>
      <c r="N238" s="2">
        <f t="shared" ca="1" si="25"/>
        <v>0.60500399999999999</v>
      </c>
      <c r="O238" s="2">
        <f t="shared" ca="1" si="25"/>
        <v>0.55367900000000003</v>
      </c>
      <c r="P238" s="2">
        <v>0</v>
      </c>
      <c r="Q238" s="2">
        <v>0</v>
      </c>
      <c r="R238" s="4" t="str">
        <f>"14"</f>
        <v>14</v>
      </c>
      <c r="S238" s="3" t="s">
        <v>1471</v>
      </c>
      <c r="T238" s="3" t="s">
        <v>1472</v>
      </c>
      <c r="U238" s="4" t="s">
        <v>16</v>
      </c>
      <c r="V238" s="3" t="s">
        <v>294</v>
      </c>
      <c r="W238" s="3" t="s">
        <v>17</v>
      </c>
      <c r="X238" s="3" t="s">
        <v>1473</v>
      </c>
      <c r="Y238" s="3">
        <v>37.68</v>
      </c>
      <c r="Z238" s="3" t="s">
        <v>20</v>
      </c>
      <c r="AA238" s="3" t="s">
        <v>1474</v>
      </c>
    </row>
    <row r="239" spans="1:27">
      <c r="A239" s="1" t="s">
        <v>1475</v>
      </c>
      <c r="B239" s="1" t="s">
        <v>1476</v>
      </c>
      <c r="C239" s="2">
        <f t="shared" ca="1" si="20"/>
        <v>-6.86</v>
      </c>
      <c r="D239" s="2">
        <f t="shared" ca="1" si="21"/>
        <v>4.0960999999999997E-2</v>
      </c>
      <c r="E239" s="2">
        <f t="shared" ca="1" si="21"/>
        <v>0.50419400000000003</v>
      </c>
      <c r="F239" s="2">
        <v>0</v>
      </c>
      <c r="G239" s="2">
        <v>0</v>
      </c>
      <c r="H239" s="2">
        <f t="shared" ca="1" si="22"/>
        <v>0.35</v>
      </c>
      <c r="I239" s="2">
        <f t="shared" ca="1" si="23"/>
        <v>0.49175600000000003</v>
      </c>
      <c r="J239" s="2">
        <f t="shared" ca="1" si="23"/>
        <v>0.25509900000000002</v>
      </c>
      <c r="K239" s="2">
        <v>0</v>
      </c>
      <c r="L239" s="2">
        <v>0</v>
      </c>
      <c r="M239" s="2">
        <f t="shared" ca="1" si="24"/>
        <v>-5.95</v>
      </c>
      <c r="N239" s="2">
        <f t="shared" ca="1" si="25"/>
        <v>0.34487800000000002</v>
      </c>
      <c r="O239" s="2">
        <f t="shared" ca="1" si="25"/>
        <v>0.65013799999999999</v>
      </c>
      <c r="P239" s="2">
        <v>0</v>
      </c>
      <c r="Q239" s="2">
        <v>0</v>
      </c>
      <c r="R239" s="4" t="str">
        <f>"2"</f>
        <v>2</v>
      </c>
      <c r="S239" s="3" t="s">
        <v>1477</v>
      </c>
      <c r="T239" s="3" t="s">
        <v>1478</v>
      </c>
      <c r="U239" s="4" t="s">
        <v>40</v>
      </c>
      <c r="V239" s="3" t="s">
        <v>26</v>
      </c>
      <c r="W239" s="3" t="s">
        <v>101</v>
      </c>
      <c r="X239" s="3" t="s">
        <v>1479</v>
      </c>
      <c r="Y239" s="3">
        <v>53.88</v>
      </c>
      <c r="Z239" s="3" t="s">
        <v>20</v>
      </c>
      <c r="AA239" s="3" t="s">
        <v>1480</v>
      </c>
    </row>
    <row r="240" spans="1:27">
      <c r="A240" s="1" t="s">
        <v>1481</v>
      </c>
      <c r="B240" s="1" t="s">
        <v>1482</v>
      </c>
      <c r="C240" s="2">
        <f t="shared" ca="1" si="20"/>
        <v>-2.4</v>
      </c>
      <c r="D240" s="2">
        <f t="shared" ca="1" si="21"/>
        <v>0.22239600000000001</v>
      </c>
      <c r="E240" s="2">
        <f t="shared" ca="1" si="21"/>
        <v>0.124199</v>
      </c>
      <c r="F240" s="2">
        <v>0</v>
      </c>
      <c r="G240" s="2">
        <v>0</v>
      </c>
      <c r="H240" s="2">
        <f t="shared" ca="1" si="22"/>
        <v>2.5299999999999998</v>
      </c>
      <c r="I240" s="2">
        <f t="shared" ca="1" si="23"/>
        <v>7.7041999999999999E-2</v>
      </c>
      <c r="J240" s="2">
        <f t="shared" ca="1" si="23"/>
        <v>0.94662800000000002</v>
      </c>
      <c r="K240" s="2">
        <v>0</v>
      </c>
      <c r="L240" s="2">
        <v>0</v>
      </c>
      <c r="M240" s="2">
        <f t="shared" ca="1" si="24"/>
        <v>4.8499999999999996</v>
      </c>
      <c r="N240" s="2">
        <f t="shared" ca="1" si="25"/>
        <v>0.44244600000000001</v>
      </c>
      <c r="O240" s="2">
        <f t="shared" ca="1" si="25"/>
        <v>0.1525</v>
      </c>
      <c r="P240" s="2">
        <v>0</v>
      </c>
      <c r="Q240" s="2">
        <v>0</v>
      </c>
      <c r="R240" s="4" t="str">
        <f>"19"</f>
        <v>19</v>
      </c>
      <c r="S240" s="3" t="s">
        <v>1483</v>
      </c>
      <c r="T240" s="3" t="s">
        <v>1484</v>
      </c>
      <c r="U240" s="4" t="s">
        <v>40</v>
      </c>
      <c r="V240" s="3" t="s">
        <v>42</v>
      </c>
      <c r="W240" s="3" t="s">
        <v>26</v>
      </c>
      <c r="X240" s="3" t="s">
        <v>1485</v>
      </c>
      <c r="Y240" s="3">
        <v>54.75</v>
      </c>
      <c r="Z240" s="3" t="s">
        <v>20</v>
      </c>
      <c r="AA240" s="3" t="s">
        <v>1486</v>
      </c>
    </row>
    <row r="241" spans="1:27">
      <c r="A241" s="1" t="s">
        <v>1487</v>
      </c>
      <c r="B241" s="1" t="s">
        <v>1488</v>
      </c>
      <c r="C241" s="2">
        <f t="shared" ca="1" si="20"/>
        <v>6.12</v>
      </c>
      <c r="D241" s="2">
        <f t="shared" ca="1" si="21"/>
        <v>0.96682599999999996</v>
      </c>
      <c r="E241" s="2">
        <f t="shared" ca="1" si="21"/>
        <v>0.153506</v>
      </c>
      <c r="F241" s="2">
        <v>0</v>
      </c>
      <c r="G241" s="2">
        <v>0</v>
      </c>
      <c r="H241" s="2">
        <f t="shared" ca="1" si="22"/>
        <v>7.67</v>
      </c>
      <c r="I241" s="2">
        <f t="shared" ca="1" si="23"/>
        <v>0.11491</v>
      </c>
      <c r="J241" s="2">
        <f t="shared" ca="1" si="23"/>
        <v>0.78604099999999999</v>
      </c>
      <c r="K241" s="2">
        <v>0</v>
      </c>
      <c r="L241" s="2">
        <v>0</v>
      </c>
      <c r="M241" s="2">
        <f t="shared" ca="1" si="24"/>
        <v>-0.28000000000000003</v>
      </c>
      <c r="N241" s="2">
        <f t="shared" ca="1" si="25"/>
        <v>0.44777600000000001</v>
      </c>
      <c r="O241" s="2">
        <f t="shared" ca="1" si="25"/>
        <v>0.91185099999999997</v>
      </c>
      <c r="P241" s="2">
        <v>0</v>
      </c>
      <c r="Q241" s="2">
        <v>0</v>
      </c>
      <c r="R241" s="4" t="str">
        <f>"4"</f>
        <v>4</v>
      </c>
      <c r="S241" s="3" t="s">
        <v>1489</v>
      </c>
      <c r="T241" s="3" t="s">
        <v>1490</v>
      </c>
      <c r="U241" s="4" t="s">
        <v>40</v>
      </c>
      <c r="V241" s="3" t="s">
        <v>64</v>
      </c>
      <c r="W241" s="3" t="s">
        <v>18</v>
      </c>
      <c r="X241" s="3" t="s">
        <v>1461</v>
      </c>
      <c r="Y241" s="3">
        <v>57.45</v>
      </c>
      <c r="Z241" s="3" t="s">
        <v>20</v>
      </c>
      <c r="AA241" s="3" t="s">
        <v>1491</v>
      </c>
    </row>
    <row r="242" spans="1:27">
      <c r="A242" s="1" t="s">
        <v>1492</v>
      </c>
      <c r="B242" s="1" t="s">
        <v>1493</v>
      </c>
      <c r="C242" s="2">
        <f t="shared" ca="1" si="20"/>
        <v>7.17</v>
      </c>
      <c r="D242" s="2">
        <f t="shared" ca="1" si="21"/>
        <v>0.50426099999999996</v>
      </c>
      <c r="E242" s="2">
        <f t="shared" ca="1" si="21"/>
        <v>0.92689500000000002</v>
      </c>
      <c r="F242" s="2">
        <v>0</v>
      </c>
      <c r="G242" s="2">
        <v>0</v>
      </c>
      <c r="H242" s="2">
        <f t="shared" ca="1" si="22"/>
        <v>5.33</v>
      </c>
      <c r="I242" s="2">
        <f t="shared" ca="1" si="23"/>
        <v>0.42939500000000003</v>
      </c>
      <c r="J242" s="2">
        <f t="shared" ca="1" si="23"/>
        <v>0.54366999999999999</v>
      </c>
      <c r="K242" s="2">
        <v>0</v>
      </c>
      <c r="L242" s="2">
        <v>0</v>
      </c>
      <c r="M242" s="2">
        <f t="shared" ca="1" si="24"/>
        <v>6.1</v>
      </c>
      <c r="N242" s="2">
        <f t="shared" ca="1" si="25"/>
        <v>0.23064100000000001</v>
      </c>
      <c r="O242" s="2">
        <f t="shared" ca="1" si="25"/>
        <v>0.86858500000000005</v>
      </c>
      <c r="P242" s="2">
        <v>0</v>
      </c>
      <c r="Q242" s="2">
        <v>0</v>
      </c>
      <c r="R242" s="4" t="str">
        <f>"3"</f>
        <v>3</v>
      </c>
      <c r="S242" s="3" t="s">
        <v>1494</v>
      </c>
      <c r="T242" s="3" t="s">
        <v>1495</v>
      </c>
      <c r="U242" s="4" t="s">
        <v>16</v>
      </c>
      <c r="V242" s="3" t="s">
        <v>42</v>
      </c>
      <c r="W242" s="3" t="s">
        <v>72</v>
      </c>
      <c r="X242" s="3" t="s">
        <v>1496</v>
      </c>
      <c r="Y242" s="3">
        <v>43.03</v>
      </c>
      <c r="Z242" s="3" t="s">
        <v>20</v>
      </c>
      <c r="AA242" s="3" t="s">
        <v>1497</v>
      </c>
    </row>
    <row r="243" spans="1:27">
      <c r="A243" s="1" t="s">
        <v>1498</v>
      </c>
      <c r="B243" s="1" t="s">
        <v>1499</v>
      </c>
      <c r="C243" s="2">
        <f t="shared" ca="1" si="20"/>
        <v>7.77</v>
      </c>
      <c r="D243" s="2">
        <f t="shared" ca="1" si="21"/>
        <v>0.438282</v>
      </c>
      <c r="E243" s="2">
        <f t="shared" ca="1" si="21"/>
        <v>4.1842999999999998E-2</v>
      </c>
      <c r="F243" s="2">
        <v>0</v>
      </c>
      <c r="G243" s="2">
        <v>0</v>
      </c>
      <c r="H243" s="2">
        <f t="shared" ca="1" si="22"/>
        <v>-2.92</v>
      </c>
      <c r="I243" s="2">
        <f t="shared" ca="1" si="23"/>
        <v>1.8634999999999999E-2</v>
      </c>
      <c r="J243" s="2">
        <f t="shared" ca="1" si="23"/>
        <v>0.33840999999999999</v>
      </c>
      <c r="K243" s="2">
        <v>0</v>
      </c>
      <c r="L243" s="2">
        <v>0</v>
      </c>
      <c r="M243" s="2">
        <f t="shared" ca="1" si="24"/>
        <v>0.25</v>
      </c>
      <c r="N243" s="2">
        <f t="shared" ca="1" si="25"/>
        <v>0.42258200000000001</v>
      </c>
      <c r="O243" s="2">
        <f t="shared" ca="1" si="25"/>
        <v>0.359707</v>
      </c>
      <c r="P243" s="2">
        <v>0</v>
      </c>
      <c r="Q243" s="2">
        <v>0</v>
      </c>
      <c r="R243" s="4" t="str">
        <f>"3"</f>
        <v>3</v>
      </c>
      <c r="S243" s="3" t="s">
        <v>1500</v>
      </c>
      <c r="T243" s="3" t="s">
        <v>1501</v>
      </c>
      <c r="U243" s="4" t="s">
        <v>40</v>
      </c>
      <c r="V243" s="3" t="s">
        <v>86</v>
      </c>
      <c r="W243" s="3" t="s">
        <v>42</v>
      </c>
      <c r="X243" s="3" t="s">
        <v>1502</v>
      </c>
      <c r="Y243" s="3">
        <v>46.4</v>
      </c>
      <c r="Z243" s="3" t="s">
        <v>20</v>
      </c>
      <c r="AA243" s="3" t="s">
        <v>1503</v>
      </c>
    </row>
    <row r="244" spans="1:27">
      <c r="A244" s="1" t="s">
        <v>1504</v>
      </c>
      <c r="B244" s="1" t="s">
        <v>1505</v>
      </c>
      <c r="C244" s="2">
        <f t="shared" ca="1" si="20"/>
        <v>-7.57</v>
      </c>
      <c r="D244" s="2">
        <f t="shared" ca="1" si="21"/>
        <v>0.12853800000000001</v>
      </c>
      <c r="E244" s="2">
        <f t="shared" ca="1" si="21"/>
        <v>0.43490899999999999</v>
      </c>
      <c r="F244" s="2">
        <v>0</v>
      </c>
      <c r="G244" s="2">
        <v>0</v>
      </c>
      <c r="H244" s="2">
        <f t="shared" ca="1" si="22"/>
        <v>-3.8</v>
      </c>
      <c r="I244" s="2">
        <f t="shared" ca="1" si="23"/>
        <v>0.109388</v>
      </c>
      <c r="J244" s="2">
        <f t="shared" ca="1" si="23"/>
        <v>0.66679600000000006</v>
      </c>
      <c r="K244" s="2">
        <v>0</v>
      </c>
      <c r="L244" s="2">
        <v>0</v>
      </c>
      <c r="M244" s="2">
        <f t="shared" ca="1" si="24"/>
        <v>3.41</v>
      </c>
      <c r="N244" s="2">
        <f t="shared" ca="1" si="25"/>
        <v>0.52530500000000002</v>
      </c>
      <c r="O244" s="2">
        <f t="shared" ca="1" si="25"/>
        <v>0.99079499999999998</v>
      </c>
      <c r="P244" s="2">
        <v>0</v>
      </c>
      <c r="Q244" s="2">
        <v>0</v>
      </c>
      <c r="R244" s="4" t="str">
        <f>"17"</f>
        <v>17</v>
      </c>
      <c r="S244" s="3" t="s">
        <v>1506</v>
      </c>
      <c r="T244" s="3" t="s">
        <v>1507</v>
      </c>
      <c r="U244" s="4" t="s">
        <v>16</v>
      </c>
      <c r="V244" s="3" t="s">
        <v>281</v>
      </c>
      <c r="W244" s="3" t="s">
        <v>295</v>
      </c>
      <c r="X244" s="3" t="s">
        <v>1508</v>
      </c>
      <c r="Y244" s="3">
        <v>61.85</v>
      </c>
      <c r="Z244" s="3" t="s">
        <v>20</v>
      </c>
      <c r="AA244" s="3" t="s">
        <v>1509</v>
      </c>
    </row>
    <row r="245" spans="1:27">
      <c r="A245" s="1" t="s">
        <v>1510</v>
      </c>
      <c r="B245" s="1" t="s">
        <v>1511</v>
      </c>
      <c r="C245" s="2">
        <f t="shared" ca="1" si="20"/>
        <v>3.62</v>
      </c>
      <c r="D245" s="2">
        <f t="shared" ca="1" si="21"/>
        <v>0.205705</v>
      </c>
      <c r="E245" s="2">
        <f t="shared" ca="1" si="21"/>
        <v>4.5559000000000002E-2</v>
      </c>
      <c r="F245" s="2">
        <v>0</v>
      </c>
      <c r="G245" s="2">
        <v>0</v>
      </c>
      <c r="H245" s="2">
        <f t="shared" ca="1" si="22"/>
        <v>1.67</v>
      </c>
      <c r="I245" s="2">
        <f t="shared" ca="1" si="23"/>
        <v>0.29153499999999999</v>
      </c>
      <c r="J245" s="2">
        <f t="shared" ca="1" si="23"/>
        <v>0.45755899999999999</v>
      </c>
      <c r="K245" s="2">
        <v>0</v>
      </c>
      <c r="L245" s="2">
        <v>0</v>
      </c>
      <c r="M245" s="2">
        <f t="shared" ca="1" si="24"/>
        <v>6.9</v>
      </c>
      <c r="N245" s="2">
        <f t="shared" ca="1" si="25"/>
        <v>6.4602999999999994E-2</v>
      </c>
      <c r="O245" s="2">
        <f t="shared" ca="1" si="25"/>
        <v>0.73222600000000004</v>
      </c>
      <c r="P245" s="2">
        <v>0</v>
      </c>
      <c r="Q245" s="2">
        <v>0</v>
      </c>
      <c r="R245" s="4" t="str">
        <f>"16"</f>
        <v>16</v>
      </c>
      <c r="S245" s="3" t="s">
        <v>1512</v>
      </c>
      <c r="T245" s="3" t="s">
        <v>1513</v>
      </c>
      <c r="U245" s="4" t="s">
        <v>40</v>
      </c>
      <c r="V245" s="3" t="s">
        <v>108</v>
      </c>
      <c r="W245" s="3" t="s">
        <v>134</v>
      </c>
      <c r="X245" s="3" t="s">
        <v>1514</v>
      </c>
      <c r="Y245" s="3">
        <v>57.35</v>
      </c>
      <c r="Z245" s="3" t="s">
        <v>20</v>
      </c>
      <c r="AA245" s="3" t="s">
        <v>1515</v>
      </c>
    </row>
    <row r="246" spans="1:27">
      <c r="A246" s="1" t="s">
        <v>1516</v>
      </c>
      <c r="B246" s="1" t="s">
        <v>1517</v>
      </c>
      <c r="C246" s="2">
        <f t="shared" ca="1" si="20"/>
        <v>-7.48</v>
      </c>
      <c r="D246" s="2">
        <f t="shared" ca="1" si="21"/>
        <v>0.48979899999999998</v>
      </c>
      <c r="E246" s="2">
        <f t="shared" ca="1" si="21"/>
        <v>0.34227400000000002</v>
      </c>
      <c r="F246" s="2">
        <v>0</v>
      </c>
      <c r="G246" s="2">
        <v>0</v>
      </c>
      <c r="H246" s="2">
        <f t="shared" ca="1" si="22"/>
        <v>-2.52</v>
      </c>
      <c r="I246" s="2">
        <f t="shared" ca="1" si="23"/>
        <v>2.843E-2</v>
      </c>
      <c r="J246" s="2">
        <f t="shared" ca="1" si="23"/>
        <v>0.60453500000000004</v>
      </c>
      <c r="K246" s="2">
        <v>0</v>
      </c>
      <c r="L246" s="2">
        <v>0</v>
      </c>
      <c r="M246" s="2">
        <f t="shared" ca="1" si="24"/>
        <v>3.23</v>
      </c>
      <c r="N246" s="2">
        <f t="shared" ca="1" si="25"/>
        <v>0.387044</v>
      </c>
      <c r="O246" s="2">
        <f t="shared" ca="1" si="25"/>
        <v>6.3380000000000006E-2</v>
      </c>
      <c r="P246" s="2">
        <v>0</v>
      </c>
      <c r="Q246" s="2">
        <v>0</v>
      </c>
      <c r="R246" s="4" t="str">
        <f>"7"</f>
        <v>7</v>
      </c>
      <c r="S246" s="3" t="s">
        <v>1518</v>
      </c>
      <c r="T246" s="3" t="s">
        <v>1519</v>
      </c>
      <c r="U246" s="4" t="s">
        <v>40</v>
      </c>
      <c r="V246" s="3" t="s">
        <v>64</v>
      </c>
      <c r="W246" s="3" t="s">
        <v>79</v>
      </c>
      <c r="X246" s="3" t="s">
        <v>1520</v>
      </c>
      <c r="Y246" s="3">
        <v>48.22</v>
      </c>
      <c r="Z246" s="3" t="s">
        <v>20</v>
      </c>
      <c r="AA246" s="3" t="s">
        <v>1521</v>
      </c>
    </row>
    <row r="247" spans="1:27">
      <c r="A247" s="1" t="s">
        <v>1522</v>
      </c>
      <c r="B247" s="1" t="s">
        <v>1523</v>
      </c>
      <c r="C247" s="2">
        <f t="shared" ca="1" si="20"/>
        <v>4.53</v>
      </c>
      <c r="D247" s="2">
        <f t="shared" ca="1" si="21"/>
        <v>0.99878999999999996</v>
      </c>
      <c r="E247" s="2">
        <f t="shared" ca="1" si="21"/>
        <v>0.96184599999999998</v>
      </c>
      <c r="F247" s="2">
        <v>0</v>
      </c>
      <c r="G247" s="2">
        <v>0</v>
      </c>
      <c r="H247" s="2">
        <f t="shared" ca="1" si="22"/>
        <v>-5.83</v>
      </c>
      <c r="I247" s="2">
        <f t="shared" ca="1" si="23"/>
        <v>7.1008000000000002E-2</v>
      </c>
      <c r="J247" s="2">
        <f t="shared" ca="1" si="23"/>
        <v>0.58860400000000002</v>
      </c>
      <c r="K247" s="2">
        <v>0</v>
      </c>
      <c r="L247" s="2">
        <v>0</v>
      </c>
      <c r="M247" s="2">
        <f t="shared" ca="1" si="24"/>
        <v>-4.99</v>
      </c>
      <c r="N247" s="2">
        <f t="shared" ca="1" si="25"/>
        <v>0.88710900000000004</v>
      </c>
      <c r="O247" s="2">
        <f t="shared" ca="1" si="25"/>
        <v>0.67202499999999998</v>
      </c>
      <c r="P247" s="2">
        <v>0</v>
      </c>
      <c r="Q247" s="2">
        <v>0</v>
      </c>
      <c r="R247" s="4" t="str">
        <f>"6"</f>
        <v>6</v>
      </c>
      <c r="S247" s="3" t="s">
        <v>1524</v>
      </c>
      <c r="T247" s="3" t="s">
        <v>1525</v>
      </c>
      <c r="U247" s="4" t="s">
        <v>16</v>
      </c>
      <c r="V247" s="3" t="s">
        <v>295</v>
      </c>
      <c r="W247" s="3" t="s">
        <v>33</v>
      </c>
      <c r="X247" s="3" t="s">
        <v>1526</v>
      </c>
      <c r="Y247" s="3">
        <v>39.58</v>
      </c>
      <c r="Z247" s="3" t="s">
        <v>20</v>
      </c>
      <c r="AA247" s="3" t="s">
        <v>1527</v>
      </c>
    </row>
    <row r="248" spans="1:27">
      <c r="A248" s="1" t="s">
        <v>1528</v>
      </c>
      <c r="B248" s="1" t="s">
        <v>1529</v>
      </c>
      <c r="C248" s="2">
        <f t="shared" ca="1" si="20"/>
        <v>-4.33</v>
      </c>
      <c r="D248" s="2">
        <f t="shared" ca="1" si="21"/>
        <v>2.0173E-2</v>
      </c>
      <c r="E248" s="2">
        <f t="shared" ca="1" si="21"/>
        <v>0.83697299999999997</v>
      </c>
      <c r="F248" s="2">
        <v>0</v>
      </c>
      <c r="G248" s="2">
        <v>0</v>
      </c>
      <c r="H248" s="2">
        <f t="shared" ca="1" si="22"/>
        <v>0.26</v>
      </c>
      <c r="I248" s="2">
        <f t="shared" ca="1" si="23"/>
        <v>0.67852599999999996</v>
      </c>
      <c r="J248" s="2">
        <f t="shared" ca="1" si="23"/>
        <v>0.36217300000000002</v>
      </c>
      <c r="K248" s="2">
        <v>0</v>
      </c>
      <c r="L248" s="2">
        <v>0</v>
      </c>
      <c r="M248" s="2">
        <f t="shared" ca="1" si="24"/>
        <v>-5.13</v>
      </c>
      <c r="N248" s="2">
        <f t="shared" ca="1" si="25"/>
        <v>7.0175000000000001E-2</v>
      </c>
      <c r="O248" s="2">
        <f t="shared" ca="1" si="25"/>
        <v>0.35250399999999998</v>
      </c>
      <c r="P248" s="2">
        <v>0</v>
      </c>
      <c r="Q248" s="2">
        <v>0</v>
      </c>
      <c r="R248" s="4" t="str">
        <f>"6"</f>
        <v>6</v>
      </c>
      <c r="S248" s="3" t="s">
        <v>1530</v>
      </c>
      <c r="T248" s="3" t="s">
        <v>1531</v>
      </c>
      <c r="U248" s="4" t="s">
        <v>40</v>
      </c>
      <c r="V248" s="3" t="s">
        <v>57</v>
      </c>
      <c r="W248" s="3" t="s">
        <v>101</v>
      </c>
      <c r="X248" s="3" t="s">
        <v>1532</v>
      </c>
      <c r="Y248" s="3">
        <v>42.6</v>
      </c>
      <c r="Z248" s="3" t="s">
        <v>20</v>
      </c>
      <c r="AA248" s="3" t="s">
        <v>1533</v>
      </c>
    </row>
    <row r="249" spans="1:27">
      <c r="A249" s="1" t="s">
        <v>1534</v>
      </c>
      <c r="B249" s="1" t="s">
        <v>1535</v>
      </c>
      <c r="C249" s="2">
        <f t="shared" ca="1" si="20"/>
        <v>-1.47</v>
      </c>
      <c r="D249" s="2">
        <f t="shared" ca="1" si="21"/>
        <v>0.43879299999999999</v>
      </c>
      <c r="E249" s="2">
        <f t="shared" ca="1" si="21"/>
        <v>8.6554000000000006E-2</v>
      </c>
      <c r="F249" s="2">
        <v>0</v>
      </c>
      <c r="G249" s="2">
        <v>0</v>
      </c>
      <c r="H249" s="2">
        <f t="shared" ca="1" si="22"/>
        <v>0.77</v>
      </c>
      <c r="I249" s="2">
        <f t="shared" ca="1" si="23"/>
        <v>0.54390899999999998</v>
      </c>
      <c r="J249" s="2">
        <f t="shared" ca="1" si="23"/>
        <v>0.19665299999999999</v>
      </c>
      <c r="K249" s="2">
        <v>0</v>
      </c>
      <c r="L249" s="2">
        <v>0</v>
      </c>
      <c r="M249" s="2">
        <f t="shared" ca="1" si="24"/>
        <v>2.61</v>
      </c>
      <c r="N249" s="2">
        <f t="shared" ca="1" si="25"/>
        <v>0.40933900000000001</v>
      </c>
      <c r="O249" s="2">
        <f t="shared" ca="1" si="25"/>
        <v>0.374973</v>
      </c>
      <c r="P249" s="2">
        <v>0</v>
      </c>
      <c r="Q249" s="2">
        <v>0</v>
      </c>
      <c r="R249" s="4" t="str">
        <f>"2"</f>
        <v>2</v>
      </c>
      <c r="S249" s="3" t="s">
        <v>1536</v>
      </c>
      <c r="T249" s="3" t="s">
        <v>1537</v>
      </c>
      <c r="U249" s="4" t="s">
        <v>16</v>
      </c>
      <c r="V249" s="3" t="s">
        <v>17</v>
      </c>
      <c r="W249" s="3" t="s">
        <v>33</v>
      </c>
      <c r="X249" s="3" t="s">
        <v>1538</v>
      </c>
      <c r="Y249" s="3">
        <v>39.32</v>
      </c>
      <c r="Z249" s="3" t="s">
        <v>20</v>
      </c>
      <c r="AA249" s="3" t="s">
        <v>1539</v>
      </c>
    </row>
    <row r="250" spans="1:27">
      <c r="A250" s="1" t="s">
        <v>1540</v>
      </c>
      <c r="B250" s="1" t="s">
        <v>1541</v>
      </c>
      <c r="C250" s="2">
        <f t="shared" ca="1" si="20"/>
        <v>-1.52</v>
      </c>
      <c r="D250" s="2">
        <f t="shared" ca="1" si="21"/>
        <v>0.63539800000000002</v>
      </c>
      <c r="E250" s="2">
        <f t="shared" ca="1" si="21"/>
        <v>0.77944400000000003</v>
      </c>
      <c r="F250" s="2">
        <v>0</v>
      </c>
      <c r="G250" s="2">
        <v>0</v>
      </c>
      <c r="H250" s="2">
        <f t="shared" ca="1" si="22"/>
        <v>-0.28000000000000003</v>
      </c>
      <c r="I250" s="2">
        <f t="shared" ca="1" si="23"/>
        <v>0.25211899999999998</v>
      </c>
      <c r="J250" s="2">
        <f t="shared" ca="1" si="23"/>
        <v>0.77253700000000003</v>
      </c>
      <c r="K250" s="2">
        <v>0</v>
      </c>
      <c r="L250" s="2">
        <v>0</v>
      </c>
      <c r="M250" s="2">
        <f t="shared" ca="1" si="24"/>
        <v>-1.71</v>
      </c>
      <c r="N250" s="2">
        <f t="shared" ca="1" si="25"/>
        <v>0.43030499999999999</v>
      </c>
      <c r="O250" s="2">
        <f t="shared" ca="1" si="25"/>
        <v>0.55987900000000002</v>
      </c>
      <c r="P250" s="2">
        <v>0</v>
      </c>
      <c r="Q250" s="2">
        <v>0</v>
      </c>
      <c r="R250" s="4" t="str">
        <f>"12"</f>
        <v>12</v>
      </c>
      <c r="S250" s="3" t="s">
        <v>1542</v>
      </c>
      <c r="T250" s="3" t="s">
        <v>1543</v>
      </c>
      <c r="U250" s="4" t="s">
        <v>40</v>
      </c>
      <c r="V250" s="3" t="s">
        <v>369</v>
      </c>
      <c r="W250" s="3" t="s">
        <v>100</v>
      </c>
      <c r="X250" s="3" t="s">
        <v>1544</v>
      </c>
      <c r="Y250" s="3">
        <v>44.52</v>
      </c>
      <c r="Z250" s="3" t="s">
        <v>20</v>
      </c>
      <c r="AA250" s="3" t="s">
        <v>1545</v>
      </c>
    </row>
    <row r="251" spans="1:27">
      <c r="A251" s="1" t="s">
        <v>1546</v>
      </c>
      <c r="B251" s="1" t="s">
        <v>1547</v>
      </c>
      <c r="C251" s="2">
        <f t="shared" ca="1" si="20"/>
        <v>2.86</v>
      </c>
      <c r="D251" s="2">
        <f t="shared" ca="1" si="21"/>
        <v>0.40451999999999999</v>
      </c>
      <c r="E251" s="2">
        <f t="shared" ca="1" si="21"/>
        <v>6.9829999999999996E-3</v>
      </c>
      <c r="F251" s="2">
        <v>0</v>
      </c>
      <c r="G251" s="2">
        <v>0</v>
      </c>
      <c r="H251" s="2">
        <f t="shared" ca="1" si="22"/>
        <v>-3.43</v>
      </c>
      <c r="I251" s="2">
        <f t="shared" ca="1" si="23"/>
        <v>0.21856700000000001</v>
      </c>
      <c r="J251" s="2">
        <f t="shared" ca="1" si="23"/>
        <v>0.74507599999999996</v>
      </c>
      <c r="K251" s="2">
        <v>0</v>
      </c>
      <c r="L251" s="2">
        <v>0</v>
      </c>
      <c r="M251" s="2">
        <f t="shared" ca="1" si="24"/>
        <v>-0.9</v>
      </c>
      <c r="N251" s="2">
        <f t="shared" ca="1" si="25"/>
        <v>1.0219000000000001E-2</v>
      </c>
      <c r="O251" s="2">
        <f t="shared" ca="1" si="25"/>
        <v>0.75517500000000004</v>
      </c>
      <c r="P251" s="2">
        <v>0</v>
      </c>
      <c r="Q251" s="2">
        <v>0</v>
      </c>
      <c r="R251" s="4" t="str">
        <f>"14"</f>
        <v>14</v>
      </c>
      <c r="S251" s="3" t="s">
        <v>1548</v>
      </c>
      <c r="T251" s="3" t="s">
        <v>1549</v>
      </c>
      <c r="U251" s="4" t="s">
        <v>16</v>
      </c>
      <c r="V251" s="3" t="s">
        <v>93</v>
      </c>
      <c r="W251" s="3" t="s">
        <v>26</v>
      </c>
      <c r="X251" s="3" t="s">
        <v>1550</v>
      </c>
      <c r="Y251" s="3">
        <v>52.99</v>
      </c>
      <c r="Z251" s="3" t="s">
        <v>20</v>
      </c>
      <c r="AA251" s="3" t="s">
        <v>1551</v>
      </c>
    </row>
    <row r="252" spans="1:27">
      <c r="A252" s="1" t="s">
        <v>1552</v>
      </c>
      <c r="B252" s="1" t="s">
        <v>1553</v>
      </c>
      <c r="C252" s="2">
        <f t="shared" ca="1" si="20"/>
        <v>-5.8</v>
      </c>
      <c r="D252" s="2">
        <f t="shared" ca="1" si="21"/>
        <v>0.44313599999999997</v>
      </c>
      <c r="E252" s="2">
        <f t="shared" ca="1" si="21"/>
        <v>0.555782</v>
      </c>
      <c r="F252" s="2">
        <v>0</v>
      </c>
      <c r="G252" s="2">
        <v>0</v>
      </c>
      <c r="H252" s="2">
        <f t="shared" ca="1" si="22"/>
        <v>7.75</v>
      </c>
      <c r="I252" s="2">
        <f t="shared" ca="1" si="23"/>
        <v>0.33714300000000003</v>
      </c>
      <c r="J252" s="2">
        <f t="shared" ca="1" si="23"/>
        <v>0.20505899999999999</v>
      </c>
      <c r="K252" s="2">
        <v>0</v>
      </c>
      <c r="L252" s="2">
        <v>0</v>
      </c>
      <c r="M252" s="2">
        <f t="shared" ca="1" si="24"/>
        <v>-6.96</v>
      </c>
      <c r="N252" s="2">
        <f t="shared" ca="1" si="25"/>
        <v>4.6630999999999999E-2</v>
      </c>
      <c r="O252" s="2">
        <f t="shared" ca="1" si="25"/>
        <v>0.17933199999999999</v>
      </c>
      <c r="P252" s="2">
        <v>0</v>
      </c>
      <c r="Q252" s="2">
        <v>0</v>
      </c>
      <c r="R252" s="4" t="str">
        <f>"5"</f>
        <v>5</v>
      </c>
      <c r="S252" s="3" t="s">
        <v>1554</v>
      </c>
      <c r="T252" s="3" t="s">
        <v>1555</v>
      </c>
      <c r="U252" s="4" t="s">
        <v>40</v>
      </c>
      <c r="V252" s="3" t="s">
        <v>79</v>
      </c>
      <c r="W252" s="3" t="s">
        <v>86</v>
      </c>
      <c r="X252" s="3" t="s">
        <v>1556</v>
      </c>
      <c r="Y252" s="3">
        <v>44.32</v>
      </c>
      <c r="Z252" s="3" t="s">
        <v>20</v>
      </c>
      <c r="AA252" s="3" t="s">
        <v>1557</v>
      </c>
    </row>
    <row r="253" spans="1:27">
      <c r="A253" s="1" t="s">
        <v>1558</v>
      </c>
      <c r="B253" s="1" t="s">
        <v>1559</v>
      </c>
      <c r="C253" s="2">
        <f t="shared" ca="1" si="20"/>
        <v>-6.46</v>
      </c>
      <c r="D253" s="2">
        <f t="shared" ca="1" si="21"/>
        <v>0.31815900000000003</v>
      </c>
      <c r="E253" s="2">
        <f t="shared" ca="1" si="21"/>
        <v>0.71825799999999995</v>
      </c>
      <c r="F253" s="2">
        <v>0</v>
      </c>
      <c r="G253" s="2">
        <v>0</v>
      </c>
      <c r="H253" s="2">
        <f t="shared" ca="1" si="22"/>
        <v>-0.05</v>
      </c>
      <c r="I253" s="2">
        <f t="shared" ca="1" si="23"/>
        <v>0.86641999999999997</v>
      </c>
      <c r="J253" s="2">
        <f t="shared" ca="1" si="23"/>
        <v>0.20778199999999999</v>
      </c>
      <c r="K253" s="2">
        <v>0</v>
      </c>
      <c r="L253" s="2">
        <v>0</v>
      </c>
      <c r="M253" s="2">
        <f t="shared" ca="1" si="24"/>
        <v>-5.23</v>
      </c>
      <c r="N253" s="2">
        <f t="shared" ca="1" si="25"/>
        <v>0.73524599999999996</v>
      </c>
      <c r="O253" s="2">
        <f t="shared" ca="1" si="25"/>
        <v>0.50947500000000001</v>
      </c>
      <c r="P253" s="2">
        <v>0</v>
      </c>
      <c r="Q253" s="2">
        <v>0</v>
      </c>
      <c r="R253" s="4" t="str">
        <f>"X"</f>
        <v>X</v>
      </c>
      <c r="S253" s="3" t="s">
        <v>1560</v>
      </c>
      <c r="T253" s="3" t="s">
        <v>1561</v>
      </c>
      <c r="U253" s="4" t="s">
        <v>16</v>
      </c>
      <c r="V253" s="3" t="s">
        <v>42</v>
      </c>
      <c r="W253" s="3" t="s">
        <v>79</v>
      </c>
      <c r="X253" s="3" t="s">
        <v>1562</v>
      </c>
      <c r="Y253" s="3">
        <v>57.17</v>
      </c>
      <c r="Z253" s="3" t="s">
        <v>20</v>
      </c>
      <c r="AA253" s="3" t="s">
        <v>1563</v>
      </c>
    </row>
    <row r="254" spans="1:27">
      <c r="A254" s="1" t="s">
        <v>1564</v>
      </c>
      <c r="B254" s="1" t="s">
        <v>1565</v>
      </c>
      <c r="C254" s="2">
        <f t="shared" ca="1" si="20"/>
        <v>-5.2</v>
      </c>
      <c r="D254" s="2">
        <f t="shared" ca="1" si="21"/>
        <v>0.27124999999999999</v>
      </c>
      <c r="E254" s="2">
        <f t="shared" ca="1" si="21"/>
        <v>0.83166300000000004</v>
      </c>
      <c r="F254" s="2">
        <v>0</v>
      </c>
      <c r="G254" s="2">
        <v>0</v>
      </c>
      <c r="H254" s="2">
        <f t="shared" ca="1" si="22"/>
        <v>5.91</v>
      </c>
      <c r="I254" s="2">
        <f t="shared" ca="1" si="23"/>
        <v>0.87639100000000003</v>
      </c>
      <c r="J254" s="2">
        <f t="shared" ca="1" si="23"/>
        <v>0.87498600000000004</v>
      </c>
      <c r="K254" s="2">
        <v>0</v>
      </c>
      <c r="L254" s="2">
        <v>0</v>
      </c>
      <c r="M254" s="2">
        <f t="shared" ca="1" si="24"/>
        <v>5.82</v>
      </c>
      <c r="N254" s="2">
        <f t="shared" ca="1" si="25"/>
        <v>0.55048699999999995</v>
      </c>
      <c r="O254" s="2">
        <f t="shared" ca="1" si="25"/>
        <v>0.16266900000000001</v>
      </c>
      <c r="P254" s="2">
        <v>0</v>
      </c>
      <c r="Q254" s="2">
        <v>0</v>
      </c>
      <c r="R254" s="4" t="str">
        <f>"12"</f>
        <v>12</v>
      </c>
      <c r="S254" s="3" t="s">
        <v>1566</v>
      </c>
      <c r="T254" s="3" t="s">
        <v>1567</v>
      </c>
      <c r="U254" s="4" t="s">
        <v>40</v>
      </c>
      <c r="V254" s="3" t="s">
        <v>320</v>
      </c>
      <c r="W254" s="3" t="s">
        <v>370</v>
      </c>
      <c r="X254" s="3" t="s">
        <v>1568</v>
      </c>
      <c r="Y254" s="3">
        <v>56.59</v>
      </c>
      <c r="Z254" s="3" t="s">
        <v>20</v>
      </c>
      <c r="AA254" s="3" t="s">
        <v>1569</v>
      </c>
    </row>
    <row r="255" spans="1:27">
      <c r="A255" s="1" t="s">
        <v>1570</v>
      </c>
      <c r="B255" s="1" t="s">
        <v>1571</v>
      </c>
      <c r="C255" s="2">
        <f t="shared" ca="1" si="20"/>
        <v>-6.25</v>
      </c>
      <c r="D255" s="2">
        <f t="shared" ca="1" si="21"/>
        <v>0.91924399999999995</v>
      </c>
      <c r="E255" s="2">
        <f t="shared" ca="1" si="21"/>
        <v>0.52149900000000005</v>
      </c>
      <c r="F255" s="2">
        <v>0</v>
      </c>
      <c r="G255" s="2">
        <v>0</v>
      </c>
      <c r="H255" s="2">
        <f t="shared" ca="1" si="22"/>
        <v>-7.02</v>
      </c>
      <c r="I255" s="2">
        <f t="shared" ca="1" si="23"/>
        <v>8.1130000000000004E-3</v>
      </c>
      <c r="J255" s="2">
        <f t="shared" ca="1" si="23"/>
        <v>0.53329499999999996</v>
      </c>
      <c r="K255" s="2">
        <v>0</v>
      </c>
      <c r="L255" s="2">
        <v>0</v>
      </c>
      <c r="M255" s="2">
        <f t="shared" ca="1" si="24"/>
        <v>4.93</v>
      </c>
      <c r="N255" s="2">
        <f t="shared" ca="1" si="25"/>
        <v>0.74703799999999998</v>
      </c>
      <c r="O255" s="2">
        <f t="shared" ca="1" si="25"/>
        <v>0.66995099999999996</v>
      </c>
      <c r="P255" s="2">
        <v>0</v>
      </c>
      <c r="Q255" s="2">
        <v>0</v>
      </c>
      <c r="R255" s="4" t="str">
        <f>"12"</f>
        <v>12</v>
      </c>
      <c r="S255" s="3" t="s">
        <v>1572</v>
      </c>
      <c r="T255" s="3" t="s">
        <v>1573</v>
      </c>
      <c r="U255" s="4" t="s">
        <v>16</v>
      </c>
      <c r="V255" s="3" t="s">
        <v>56</v>
      </c>
      <c r="W255" s="3" t="s">
        <v>100</v>
      </c>
      <c r="X255" s="3" t="s">
        <v>1574</v>
      </c>
      <c r="Y255" s="3">
        <v>46.89</v>
      </c>
      <c r="Z255" s="3" t="s">
        <v>20</v>
      </c>
      <c r="AA255" s="3" t="s">
        <v>1575</v>
      </c>
    </row>
    <row r="256" spans="1:27">
      <c r="A256" s="1" t="s">
        <v>1576</v>
      </c>
      <c r="B256" s="1" t="s">
        <v>1577</v>
      </c>
      <c r="C256" s="2">
        <f t="shared" ca="1" si="20"/>
        <v>5.84</v>
      </c>
      <c r="D256" s="2">
        <f t="shared" ca="1" si="21"/>
        <v>0.297678</v>
      </c>
      <c r="E256" s="2">
        <f t="shared" ca="1" si="21"/>
        <v>0.69236600000000004</v>
      </c>
      <c r="F256" s="2">
        <v>0</v>
      </c>
      <c r="G256" s="2">
        <v>0</v>
      </c>
      <c r="H256" s="2">
        <f t="shared" ca="1" si="22"/>
        <v>-5.32</v>
      </c>
      <c r="I256" s="2">
        <f t="shared" ca="1" si="23"/>
        <v>0.23971300000000001</v>
      </c>
      <c r="J256" s="2">
        <f t="shared" ca="1" si="23"/>
        <v>0.80366700000000002</v>
      </c>
      <c r="K256" s="2">
        <v>0</v>
      </c>
      <c r="L256" s="2">
        <v>0</v>
      </c>
      <c r="M256" s="2">
        <f t="shared" ca="1" si="24"/>
        <v>6.9</v>
      </c>
      <c r="N256" s="2">
        <f t="shared" ca="1" si="25"/>
        <v>0.488014</v>
      </c>
      <c r="O256" s="2">
        <f t="shared" ca="1" si="25"/>
        <v>0.71319100000000002</v>
      </c>
      <c r="P256" s="2">
        <v>0</v>
      </c>
      <c r="Q256" s="2">
        <v>0</v>
      </c>
      <c r="R256" s="4" t="str">
        <f>"12"</f>
        <v>12</v>
      </c>
      <c r="S256" s="3" t="s">
        <v>1578</v>
      </c>
      <c r="T256" s="3" t="s">
        <v>1579</v>
      </c>
      <c r="U256" s="4" t="s">
        <v>40</v>
      </c>
      <c r="V256" s="3" t="s">
        <v>100</v>
      </c>
      <c r="W256" s="3" t="s">
        <v>18</v>
      </c>
      <c r="X256" s="3" t="s">
        <v>1580</v>
      </c>
      <c r="Y256" s="3">
        <v>49.79</v>
      </c>
      <c r="Z256" s="3" t="s">
        <v>20</v>
      </c>
      <c r="AA256" s="3" t="s">
        <v>1581</v>
      </c>
    </row>
    <row r="257" spans="1:27">
      <c r="A257" s="1" t="s">
        <v>1582</v>
      </c>
      <c r="B257" s="1" t="s">
        <v>1583</v>
      </c>
      <c r="C257" s="2">
        <f t="shared" ca="1" si="20"/>
        <v>-3.59</v>
      </c>
      <c r="D257" s="2">
        <f t="shared" ca="1" si="21"/>
        <v>0.66146199999999999</v>
      </c>
      <c r="E257" s="2">
        <f t="shared" ca="1" si="21"/>
        <v>0.34014699999999998</v>
      </c>
      <c r="F257" s="2">
        <v>0</v>
      </c>
      <c r="G257" s="2">
        <v>0</v>
      </c>
      <c r="H257" s="2">
        <f t="shared" ca="1" si="22"/>
        <v>-4.33</v>
      </c>
      <c r="I257" s="2">
        <f t="shared" ca="1" si="23"/>
        <v>4.8381E-2</v>
      </c>
      <c r="J257" s="2">
        <f t="shared" ca="1" si="23"/>
        <v>0.28082000000000001</v>
      </c>
      <c r="K257" s="2">
        <v>0</v>
      </c>
      <c r="L257" s="2">
        <v>0</v>
      </c>
      <c r="M257" s="2">
        <f t="shared" ca="1" si="24"/>
        <v>4.05</v>
      </c>
      <c r="N257" s="2">
        <f t="shared" ca="1" si="25"/>
        <v>0.66025299999999998</v>
      </c>
      <c r="O257" s="2">
        <f t="shared" ca="1" si="25"/>
        <v>0.64713500000000002</v>
      </c>
      <c r="P257" s="2">
        <v>0</v>
      </c>
      <c r="Q257" s="2">
        <v>0</v>
      </c>
      <c r="R257" s="4" t="str">
        <f>"X"</f>
        <v>X</v>
      </c>
      <c r="S257" s="3" t="s">
        <v>1584</v>
      </c>
      <c r="T257" s="3" t="s">
        <v>1585</v>
      </c>
      <c r="U257" s="4" t="s">
        <v>40</v>
      </c>
      <c r="V257" s="3" t="s">
        <v>155</v>
      </c>
      <c r="W257" s="3" t="s">
        <v>56</v>
      </c>
      <c r="X257" s="3" t="s">
        <v>1586</v>
      </c>
      <c r="Y257" s="3">
        <v>54.46</v>
      </c>
      <c r="Z257" s="3" t="s">
        <v>20</v>
      </c>
      <c r="AA257" s="3" t="s">
        <v>1587</v>
      </c>
    </row>
    <row r="258" spans="1:27">
      <c r="A258" s="1" t="s">
        <v>1588</v>
      </c>
      <c r="B258" s="1" t="s">
        <v>1589</v>
      </c>
      <c r="C258" s="2">
        <f t="shared" ca="1" si="20"/>
        <v>6.94</v>
      </c>
      <c r="D258" s="2">
        <f t="shared" ca="1" si="21"/>
        <v>0.73586200000000002</v>
      </c>
      <c r="E258" s="2">
        <f t="shared" ca="1" si="21"/>
        <v>0.466169</v>
      </c>
      <c r="F258" s="2">
        <v>0</v>
      </c>
      <c r="G258" s="2">
        <v>0</v>
      </c>
      <c r="H258" s="2">
        <f t="shared" ca="1" si="22"/>
        <v>-4.18</v>
      </c>
      <c r="I258" s="2">
        <f t="shared" ca="1" si="23"/>
        <v>0.68437199999999998</v>
      </c>
      <c r="J258" s="2">
        <f t="shared" ca="1" si="23"/>
        <v>0.85480599999999995</v>
      </c>
      <c r="K258" s="2">
        <v>0</v>
      </c>
      <c r="L258" s="2">
        <v>0</v>
      </c>
      <c r="M258" s="2">
        <f t="shared" ca="1" si="24"/>
        <v>6.11</v>
      </c>
      <c r="N258" s="2">
        <f t="shared" ca="1" si="25"/>
        <v>0.89116200000000001</v>
      </c>
      <c r="O258" s="2">
        <f t="shared" ca="1" si="25"/>
        <v>0.75746400000000003</v>
      </c>
      <c r="P258" s="2">
        <v>0</v>
      </c>
      <c r="Q258" s="2">
        <v>0</v>
      </c>
      <c r="R258" s="4" t="str">
        <f>"4"</f>
        <v>4</v>
      </c>
      <c r="S258" s="3" t="s">
        <v>1590</v>
      </c>
      <c r="T258" s="3" t="s">
        <v>1591</v>
      </c>
      <c r="U258" s="4" t="s">
        <v>40</v>
      </c>
      <c r="V258" s="3" t="s">
        <v>86</v>
      </c>
      <c r="W258" s="3" t="s">
        <v>65</v>
      </c>
      <c r="X258" s="3" t="s">
        <v>1592</v>
      </c>
      <c r="Y258" s="3">
        <v>60.6</v>
      </c>
      <c r="Z258" s="3" t="s">
        <v>20</v>
      </c>
      <c r="AA258" s="3" t="s">
        <v>1593</v>
      </c>
    </row>
    <row r="259" spans="1:27">
      <c r="A259" s="1" t="s">
        <v>1594</v>
      </c>
      <c r="B259" s="1" t="s">
        <v>1595</v>
      </c>
      <c r="C259" s="2">
        <f t="shared" ref="C259:C322" ca="1" si="26">RANDBETWEEN(-800,800)/100</f>
        <v>1.74</v>
      </c>
      <c r="D259" s="2">
        <f t="shared" ref="D259:E322" ca="1" si="27">RANDBETWEEN(0,1000000)/1000000</f>
        <v>0.29528900000000002</v>
      </c>
      <c r="E259" s="2">
        <f t="shared" ca="1" si="27"/>
        <v>0.54396500000000003</v>
      </c>
      <c r="F259" s="2">
        <v>0</v>
      </c>
      <c r="G259" s="2">
        <v>0</v>
      </c>
      <c r="H259" s="2">
        <f t="shared" ref="H259:H322" ca="1" si="28">RANDBETWEEN(-800,800)/100</f>
        <v>7.24</v>
      </c>
      <c r="I259" s="2">
        <f t="shared" ref="I259:J322" ca="1" si="29">RANDBETWEEN(0,1000000)/1000000</f>
        <v>0.39967599999999998</v>
      </c>
      <c r="J259" s="2">
        <f t="shared" ca="1" si="29"/>
        <v>0.92551600000000001</v>
      </c>
      <c r="K259" s="2">
        <v>0</v>
      </c>
      <c r="L259" s="2">
        <v>0</v>
      </c>
      <c r="M259" s="2">
        <f t="shared" ref="M259:M322" ca="1" si="30">RANDBETWEEN(-800,800)/100</f>
        <v>1.93</v>
      </c>
      <c r="N259" s="2">
        <f t="shared" ref="N259:O322" ca="1" si="31">RANDBETWEEN(0,1000000)/1000000</f>
        <v>7.2000000000000002E-5</v>
      </c>
      <c r="O259" s="2">
        <f t="shared" ca="1" si="31"/>
        <v>0.34111900000000001</v>
      </c>
      <c r="P259" s="2">
        <v>0</v>
      </c>
      <c r="Q259" s="2">
        <v>0</v>
      </c>
      <c r="R259" s="4" t="str">
        <f>"6"</f>
        <v>6</v>
      </c>
      <c r="S259" s="3" t="s">
        <v>1596</v>
      </c>
      <c r="T259" s="3" t="s">
        <v>1597</v>
      </c>
      <c r="U259" s="4" t="s">
        <v>40</v>
      </c>
      <c r="V259" s="3" t="s">
        <v>108</v>
      </c>
      <c r="W259" s="3" t="s">
        <v>72</v>
      </c>
      <c r="X259" s="3" t="s">
        <v>1598</v>
      </c>
      <c r="Y259" s="3">
        <v>37.32</v>
      </c>
      <c r="Z259" s="3" t="s">
        <v>20</v>
      </c>
      <c r="AA259" s="3" t="s">
        <v>1599</v>
      </c>
    </row>
    <row r="260" spans="1:27">
      <c r="A260" s="1" t="s">
        <v>1600</v>
      </c>
      <c r="B260" s="1" t="s">
        <v>1601</v>
      </c>
      <c r="C260" s="2">
        <f t="shared" ca="1" si="26"/>
        <v>1.46</v>
      </c>
      <c r="D260" s="2">
        <f t="shared" ca="1" si="27"/>
        <v>0.38142999999999999</v>
      </c>
      <c r="E260" s="2">
        <f t="shared" ca="1" si="27"/>
        <v>0.63573500000000005</v>
      </c>
      <c r="F260" s="2">
        <v>0</v>
      </c>
      <c r="G260" s="2">
        <v>0</v>
      </c>
      <c r="H260" s="2">
        <f t="shared" ca="1" si="28"/>
        <v>-3.9</v>
      </c>
      <c r="I260" s="2">
        <f t="shared" ca="1" si="29"/>
        <v>0.79459900000000006</v>
      </c>
      <c r="J260" s="2">
        <f t="shared" ca="1" si="29"/>
        <v>2.3137000000000001E-2</v>
      </c>
      <c r="K260" s="2">
        <v>0</v>
      </c>
      <c r="L260" s="2">
        <v>0</v>
      </c>
      <c r="M260" s="2">
        <f t="shared" ca="1" si="30"/>
        <v>-3.73</v>
      </c>
      <c r="N260" s="2">
        <f t="shared" ca="1" si="31"/>
        <v>0.43734899999999999</v>
      </c>
      <c r="O260" s="2">
        <f t="shared" ca="1" si="31"/>
        <v>0.176092</v>
      </c>
      <c r="P260" s="2">
        <v>0</v>
      </c>
      <c r="Q260" s="2">
        <v>0</v>
      </c>
      <c r="R260" s="4" t="str">
        <f>"11"</f>
        <v>11</v>
      </c>
      <c r="S260" s="3" t="s">
        <v>1602</v>
      </c>
      <c r="T260" s="3" t="s">
        <v>1603</v>
      </c>
      <c r="U260" s="4" t="s">
        <v>40</v>
      </c>
      <c r="V260" s="3" t="s">
        <v>134</v>
      </c>
      <c r="W260" s="3" t="s">
        <v>281</v>
      </c>
      <c r="X260" s="3" t="s">
        <v>1604</v>
      </c>
      <c r="Y260" s="3">
        <v>51.83</v>
      </c>
      <c r="Z260" s="3" t="s">
        <v>20</v>
      </c>
      <c r="AA260" s="3" t="s">
        <v>1605</v>
      </c>
    </row>
    <row r="261" spans="1:27">
      <c r="A261" s="1" t="s">
        <v>1606</v>
      </c>
      <c r="B261" s="1" t="s">
        <v>1607</v>
      </c>
      <c r="C261" s="2">
        <f t="shared" ca="1" si="26"/>
        <v>-7.13</v>
      </c>
      <c r="D261" s="2">
        <f t="shared" ca="1" si="27"/>
        <v>0.66398699999999999</v>
      </c>
      <c r="E261" s="2">
        <f t="shared" ca="1" si="27"/>
        <v>0.48464600000000002</v>
      </c>
      <c r="F261" s="2">
        <v>0</v>
      </c>
      <c r="G261" s="2">
        <v>0</v>
      </c>
      <c r="H261" s="2">
        <f t="shared" ca="1" si="28"/>
        <v>-4.9400000000000004</v>
      </c>
      <c r="I261" s="2">
        <f t="shared" ca="1" si="29"/>
        <v>0.16841500000000001</v>
      </c>
      <c r="J261" s="2">
        <f t="shared" ca="1" si="29"/>
        <v>0.88921899999999998</v>
      </c>
      <c r="K261" s="2">
        <v>0</v>
      </c>
      <c r="L261" s="2">
        <v>0</v>
      </c>
      <c r="M261" s="2">
        <f t="shared" ca="1" si="30"/>
        <v>-7.73</v>
      </c>
      <c r="N261" s="2">
        <f t="shared" ca="1" si="31"/>
        <v>0.26734999999999998</v>
      </c>
      <c r="O261" s="2">
        <f t="shared" ca="1" si="31"/>
        <v>0.117089</v>
      </c>
      <c r="P261" s="2">
        <v>0</v>
      </c>
      <c r="Q261" s="2">
        <v>0</v>
      </c>
      <c r="R261" s="4" t="str">
        <f>"8"</f>
        <v>8</v>
      </c>
      <c r="S261" s="3" t="s">
        <v>1608</v>
      </c>
      <c r="T261" s="3" t="s">
        <v>1609</v>
      </c>
      <c r="U261" s="4" t="s">
        <v>16</v>
      </c>
      <c r="V261" s="3" t="s">
        <v>65</v>
      </c>
      <c r="W261" s="3" t="s">
        <v>72</v>
      </c>
      <c r="X261" s="3" t="s">
        <v>1610</v>
      </c>
      <c r="Y261" s="3">
        <v>64.11</v>
      </c>
      <c r="Z261" s="3" t="s">
        <v>20</v>
      </c>
      <c r="AA261" s="3" t="s">
        <v>1611</v>
      </c>
    </row>
    <row r="262" spans="1:27">
      <c r="A262" s="1" t="s">
        <v>1612</v>
      </c>
      <c r="B262" s="1" t="s">
        <v>1613</v>
      </c>
      <c r="C262" s="2">
        <f t="shared" ca="1" si="26"/>
        <v>-2.2599999999999998</v>
      </c>
      <c r="D262" s="2">
        <f t="shared" ca="1" si="27"/>
        <v>0.18923599999999999</v>
      </c>
      <c r="E262" s="2">
        <f t="shared" ca="1" si="27"/>
        <v>0.794207</v>
      </c>
      <c r="F262" s="2">
        <v>0</v>
      </c>
      <c r="G262" s="2">
        <v>0</v>
      </c>
      <c r="H262" s="2">
        <f t="shared" ca="1" si="28"/>
        <v>-3.52</v>
      </c>
      <c r="I262" s="2">
        <f t="shared" ca="1" si="29"/>
        <v>0.187084</v>
      </c>
      <c r="J262" s="2">
        <f t="shared" ca="1" si="29"/>
        <v>0.894401</v>
      </c>
      <c r="K262" s="2">
        <v>0</v>
      </c>
      <c r="L262" s="2">
        <v>0</v>
      </c>
      <c r="M262" s="2">
        <f t="shared" ca="1" si="30"/>
        <v>7.49</v>
      </c>
      <c r="N262" s="2">
        <f t="shared" ca="1" si="31"/>
        <v>0.68402300000000005</v>
      </c>
      <c r="O262" s="2">
        <f t="shared" ca="1" si="31"/>
        <v>0.83473699999999995</v>
      </c>
      <c r="P262" s="2">
        <v>0</v>
      </c>
      <c r="Q262" s="2">
        <v>0</v>
      </c>
      <c r="R262" s="4" t="str">
        <f>"11"</f>
        <v>11</v>
      </c>
      <c r="S262" s="3" t="s">
        <v>1614</v>
      </c>
      <c r="T262" s="3" t="s">
        <v>1615</v>
      </c>
      <c r="U262" s="4" t="s">
        <v>40</v>
      </c>
      <c r="V262" s="3" t="s">
        <v>115</v>
      </c>
      <c r="W262" s="3" t="s">
        <v>396</v>
      </c>
      <c r="X262" s="3" t="s">
        <v>1616</v>
      </c>
      <c r="Y262" s="3">
        <v>60.57</v>
      </c>
      <c r="Z262" s="3" t="s">
        <v>20</v>
      </c>
      <c r="AA262" s="3" t="s">
        <v>1617</v>
      </c>
    </row>
    <row r="263" spans="1:27">
      <c r="A263" s="1" t="s">
        <v>1618</v>
      </c>
      <c r="B263" s="1" t="s">
        <v>1619</v>
      </c>
      <c r="C263" s="2">
        <f t="shared" ca="1" si="26"/>
        <v>-6.06</v>
      </c>
      <c r="D263" s="2">
        <f t="shared" ca="1" si="27"/>
        <v>0.63306499999999999</v>
      </c>
      <c r="E263" s="2">
        <f t="shared" ca="1" si="27"/>
        <v>0.52602199999999999</v>
      </c>
      <c r="F263" s="2">
        <v>0</v>
      </c>
      <c r="G263" s="2">
        <v>0</v>
      </c>
      <c r="H263" s="2">
        <f t="shared" ca="1" si="28"/>
        <v>7.45</v>
      </c>
      <c r="I263" s="2">
        <f t="shared" ca="1" si="29"/>
        <v>0.15001300000000001</v>
      </c>
      <c r="J263" s="2">
        <f t="shared" ca="1" si="29"/>
        <v>0.53851700000000002</v>
      </c>
      <c r="K263" s="2">
        <v>0</v>
      </c>
      <c r="L263" s="2">
        <v>0</v>
      </c>
      <c r="M263" s="2">
        <f t="shared" ca="1" si="30"/>
        <v>5.26</v>
      </c>
      <c r="N263" s="2">
        <f t="shared" ca="1" si="31"/>
        <v>0.64880400000000005</v>
      </c>
      <c r="O263" s="2">
        <f t="shared" ca="1" si="31"/>
        <v>0.72711000000000003</v>
      </c>
      <c r="P263" s="2">
        <v>0</v>
      </c>
      <c r="Q263" s="2">
        <v>0</v>
      </c>
      <c r="R263" s="4" t="str">
        <f>"2"</f>
        <v>2</v>
      </c>
      <c r="S263" s="3" t="s">
        <v>1620</v>
      </c>
      <c r="T263" s="3" t="s">
        <v>1621</v>
      </c>
      <c r="U263" s="4" t="s">
        <v>40</v>
      </c>
      <c r="V263" s="3" t="s">
        <v>65</v>
      </c>
      <c r="W263" s="3" t="s">
        <v>86</v>
      </c>
      <c r="X263" s="3" t="s">
        <v>1622</v>
      </c>
      <c r="Y263" s="3">
        <v>41.12</v>
      </c>
      <c r="Z263" s="3" t="s">
        <v>20</v>
      </c>
      <c r="AA263" s="3" t="s">
        <v>1623</v>
      </c>
    </row>
    <row r="264" spans="1:27">
      <c r="A264" s="1" t="s">
        <v>1624</v>
      </c>
      <c r="B264" s="1" t="s">
        <v>1625</v>
      </c>
      <c r="C264" s="2">
        <f t="shared" ca="1" si="26"/>
        <v>-6.38</v>
      </c>
      <c r="D264" s="2">
        <f t="shared" ca="1" si="27"/>
        <v>0.56452599999999997</v>
      </c>
      <c r="E264" s="2">
        <f t="shared" ca="1" si="27"/>
        <v>0.46784399999999998</v>
      </c>
      <c r="F264" s="2">
        <v>0</v>
      </c>
      <c r="G264" s="2">
        <v>0</v>
      </c>
      <c r="H264" s="2">
        <f t="shared" ca="1" si="28"/>
        <v>1.23</v>
      </c>
      <c r="I264" s="2">
        <f t="shared" ca="1" si="29"/>
        <v>0.65586800000000001</v>
      </c>
      <c r="J264" s="2">
        <f t="shared" ca="1" si="29"/>
        <v>0.107532</v>
      </c>
      <c r="K264" s="2">
        <v>0</v>
      </c>
      <c r="L264" s="2">
        <v>0</v>
      </c>
      <c r="M264" s="2">
        <f t="shared" ca="1" si="30"/>
        <v>5.86</v>
      </c>
      <c r="N264" s="2">
        <f t="shared" ca="1" si="31"/>
        <v>0.59434799999999999</v>
      </c>
      <c r="O264" s="2">
        <f t="shared" ca="1" si="31"/>
        <v>0.88055700000000003</v>
      </c>
      <c r="P264" s="2">
        <v>0</v>
      </c>
      <c r="Q264" s="2">
        <v>0</v>
      </c>
      <c r="R264" s="4" t="str">
        <f>"4"</f>
        <v>4</v>
      </c>
      <c r="S264" s="3" t="s">
        <v>1626</v>
      </c>
      <c r="T264" s="3" t="s">
        <v>1627</v>
      </c>
      <c r="U264" s="4" t="s">
        <v>40</v>
      </c>
      <c r="V264" s="3" t="s">
        <v>108</v>
      </c>
      <c r="W264" s="3" t="s">
        <v>18</v>
      </c>
      <c r="X264" s="3" t="s">
        <v>1628</v>
      </c>
      <c r="Y264" s="3">
        <v>37.99</v>
      </c>
      <c r="Z264" s="3" t="s">
        <v>20</v>
      </c>
      <c r="AA264" s="3" t="s">
        <v>1629</v>
      </c>
    </row>
    <row r="265" spans="1:27">
      <c r="A265" s="1" t="s">
        <v>1630</v>
      </c>
      <c r="B265" s="1" t="s">
        <v>1631</v>
      </c>
      <c r="C265" s="2">
        <f t="shared" ca="1" si="26"/>
        <v>-1.43</v>
      </c>
      <c r="D265" s="2">
        <f t="shared" ca="1" si="27"/>
        <v>0.35122799999999998</v>
      </c>
      <c r="E265" s="2">
        <f t="shared" ca="1" si="27"/>
        <v>0.62670400000000004</v>
      </c>
      <c r="F265" s="2">
        <v>0</v>
      </c>
      <c r="G265" s="2">
        <v>0</v>
      </c>
      <c r="H265" s="2">
        <f t="shared" ca="1" si="28"/>
        <v>-5.34</v>
      </c>
      <c r="I265" s="2">
        <f t="shared" ca="1" si="29"/>
        <v>0.79384999999999994</v>
      </c>
      <c r="J265" s="2">
        <f t="shared" ca="1" si="29"/>
        <v>0.94341399999999997</v>
      </c>
      <c r="K265" s="2">
        <v>0</v>
      </c>
      <c r="L265" s="2">
        <v>0</v>
      </c>
      <c r="M265" s="2">
        <f t="shared" ca="1" si="30"/>
        <v>-3.95</v>
      </c>
      <c r="N265" s="2">
        <f t="shared" ca="1" si="31"/>
        <v>8.0199000000000006E-2</v>
      </c>
      <c r="O265" s="2">
        <f t="shared" ca="1" si="31"/>
        <v>0.28796300000000002</v>
      </c>
      <c r="P265" s="2">
        <v>0</v>
      </c>
      <c r="Q265" s="2">
        <v>0</v>
      </c>
      <c r="R265" s="4" t="str">
        <f>"1"</f>
        <v>1</v>
      </c>
      <c r="S265" s="3" t="s">
        <v>1632</v>
      </c>
      <c r="T265" s="3" t="s">
        <v>1633</v>
      </c>
      <c r="U265" s="4" t="s">
        <v>16</v>
      </c>
      <c r="V265" s="3" t="s">
        <v>65</v>
      </c>
      <c r="W265" s="3" t="s">
        <v>17</v>
      </c>
      <c r="X265" s="3" t="s">
        <v>1634</v>
      </c>
      <c r="Y265" s="3">
        <v>50.99</v>
      </c>
      <c r="Z265" s="3" t="s">
        <v>20</v>
      </c>
      <c r="AA265" s="3" t="s">
        <v>1635</v>
      </c>
    </row>
    <row r="266" spans="1:27">
      <c r="A266" s="1" t="s">
        <v>1636</v>
      </c>
      <c r="B266" s="1" t="s">
        <v>1637</v>
      </c>
      <c r="C266" s="2">
        <f t="shared" ca="1" si="26"/>
        <v>2.48</v>
      </c>
      <c r="D266" s="2">
        <f t="shared" ca="1" si="27"/>
        <v>0.20711199999999999</v>
      </c>
      <c r="E266" s="2">
        <f t="shared" ca="1" si="27"/>
        <v>0.89583900000000005</v>
      </c>
      <c r="F266" s="2">
        <v>0</v>
      </c>
      <c r="G266" s="2">
        <v>0</v>
      </c>
      <c r="H266" s="2">
        <f t="shared" ca="1" si="28"/>
        <v>-6.45</v>
      </c>
      <c r="I266" s="2">
        <f t="shared" ca="1" si="29"/>
        <v>6.2204000000000002E-2</v>
      </c>
      <c r="J266" s="2">
        <f t="shared" ca="1" si="29"/>
        <v>0.18134</v>
      </c>
      <c r="K266" s="2">
        <v>0</v>
      </c>
      <c r="L266" s="2">
        <v>0</v>
      </c>
      <c r="M266" s="2">
        <f t="shared" ca="1" si="30"/>
        <v>-1.35</v>
      </c>
      <c r="N266" s="2">
        <f t="shared" ca="1" si="31"/>
        <v>0.68098199999999998</v>
      </c>
      <c r="O266" s="2">
        <f t="shared" ca="1" si="31"/>
        <v>0.98427500000000001</v>
      </c>
      <c r="P266" s="2">
        <v>0</v>
      </c>
      <c r="Q266" s="2">
        <v>0</v>
      </c>
      <c r="R266" s="4" t="str">
        <f>"10"</f>
        <v>10</v>
      </c>
      <c r="S266" s="3" t="s">
        <v>1638</v>
      </c>
      <c r="T266" s="3" t="s">
        <v>1639</v>
      </c>
      <c r="U266" s="4" t="s">
        <v>16</v>
      </c>
      <c r="V266" s="3" t="s">
        <v>17</v>
      </c>
      <c r="W266" s="3" t="s">
        <v>57</v>
      </c>
      <c r="X266" s="3" t="s">
        <v>1640</v>
      </c>
      <c r="Y266" s="3">
        <v>44.77</v>
      </c>
      <c r="Z266" s="3" t="s">
        <v>20</v>
      </c>
      <c r="AA266" s="3" t="s">
        <v>1641</v>
      </c>
    </row>
    <row r="267" spans="1:27">
      <c r="A267" s="1" t="s">
        <v>1642</v>
      </c>
      <c r="B267" s="1" t="s">
        <v>1643</v>
      </c>
      <c r="C267" s="2">
        <f t="shared" ca="1" si="26"/>
        <v>7.82</v>
      </c>
      <c r="D267" s="2">
        <f t="shared" ca="1" si="27"/>
        <v>0.32545299999999999</v>
      </c>
      <c r="E267" s="2">
        <f t="shared" ca="1" si="27"/>
        <v>0.286192</v>
      </c>
      <c r="F267" s="2">
        <v>0</v>
      </c>
      <c r="G267" s="2">
        <v>0</v>
      </c>
      <c r="H267" s="2">
        <f t="shared" ca="1" si="28"/>
        <v>-6.45</v>
      </c>
      <c r="I267" s="2">
        <f t="shared" ca="1" si="29"/>
        <v>0.50234800000000002</v>
      </c>
      <c r="J267" s="2">
        <f t="shared" ca="1" si="29"/>
        <v>0.33589000000000002</v>
      </c>
      <c r="K267" s="2">
        <v>0</v>
      </c>
      <c r="L267" s="2">
        <v>0</v>
      </c>
      <c r="M267" s="2">
        <f t="shared" ca="1" si="30"/>
        <v>-2.2999999999999998</v>
      </c>
      <c r="N267" s="2">
        <f t="shared" ca="1" si="31"/>
        <v>0.72145300000000001</v>
      </c>
      <c r="O267" s="2">
        <f t="shared" ca="1" si="31"/>
        <v>0.36910500000000002</v>
      </c>
      <c r="P267" s="2">
        <v>0</v>
      </c>
      <c r="Q267" s="2">
        <v>0</v>
      </c>
      <c r="R267" s="4" t="str">
        <f>"14"</f>
        <v>14</v>
      </c>
      <c r="S267" s="3" t="s">
        <v>1644</v>
      </c>
      <c r="T267" s="3" t="s">
        <v>1645</v>
      </c>
      <c r="U267" s="4" t="s">
        <v>16</v>
      </c>
      <c r="V267" s="3" t="s">
        <v>691</v>
      </c>
      <c r="W267" s="3" t="s">
        <v>93</v>
      </c>
      <c r="X267" s="3" t="s">
        <v>1646</v>
      </c>
      <c r="Y267" s="3">
        <v>56.3</v>
      </c>
      <c r="Z267" s="3" t="s">
        <v>20</v>
      </c>
      <c r="AA267" s="3" t="s">
        <v>1647</v>
      </c>
    </row>
    <row r="268" spans="1:27">
      <c r="A268" s="1" t="s">
        <v>1648</v>
      </c>
      <c r="B268" s="1" t="s">
        <v>1649</v>
      </c>
      <c r="C268" s="2">
        <f t="shared" ca="1" si="26"/>
        <v>4.8499999999999996</v>
      </c>
      <c r="D268" s="2">
        <f t="shared" ca="1" si="27"/>
        <v>0.180121</v>
      </c>
      <c r="E268" s="2">
        <f t="shared" ca="1" si="27"/>
        <v>0.71647000000000005</v>
      </c>
      <c r="F268" s="2">
        <v>0</v>
      </c>
      <c r="G268" s="2">
        <v>0</v>
      </c>
      <c r="H268" s="2">
        <f t="shared" ca="1" si="28"/>
        <v>6.7</v>
      </c>
      <c r="I268" s="2">
        <f t="shared" ca="1" si="29"/>
        <v>0.54030999999999996</v>
      </c>
      <c r="J268" s="2">
        <f t="shared" ca="1" si="29"/>
        <v>0.50052700000000006</v>
      </c>
      <c r="K268" s="2">
        <v>0</v>
      </c>
      <c r="L268" s="2">
        <v>0</v>
      </c>
      <c r="M268" s="2">
        <f t="shared" ca="1" si="30"/>
        <v>5.24</v>
      </c>
      <c r="N268" s="2">
        <f t="shared" ca="1" si="31"/>
        <v>0.330461</v>
      </c>
      <c r="O268" s="2">
        <f t="shared" ca="1" si="31"/>
        <v>7.7050999999999994E-2</v>
      </c>
      <c r="P268" s="2">
        <v>0</v>
      </c>
      <c r="Q268" s="2">
        <v>0</v>
      </c>
      <c r="R268" s="4" t="str">
        <f>"12"</f>
        <v>12</v>
      </c>
      <c r="S268" s="3" t="s">
        <v>1650</v>
      </c>
      <c r="T268" s="3" t="s">
        <v>1651</v>
      </c>
      <c r="U268" s="4" t="s">
        <v>16</v>
      </c>
      <c r="V268" s="3" t="s">
        <v>17</v>
      </c>
      <c r="W268" s="3" t="s">
        <v>134</v>
      </c>
      <c r="X268" s="3" t="s">
        <v>1652</v>
      </c>
      <c r="Y268" s="3">
        <v>36.86</v>
      </c>
      <c r="Z268" s="3" t="s">
        <v>20</v>
      </c>
      <c r="AA268" s="3" t="s">
        <v>1653</v>
      </c>
    </row>
    <row r="269" spans="1:27">
      <c r="A269" s="1" t="s">
        <v>1654</v>
      </c>
      <c r="B269" s="1" t="s">
        <v>1655</v>
      </c>
      <c r="C269" s="2">
        <f t="shared" ca="1" si="26"/>
        <v>1.29</v>
      </c>
      <c r="D269" s="2">
        <f t="shared" ca="1" si="27"/>
        <v>0.73896399999999995</v>
      </c>
      <c r="E269" s="2">
        <f t="shared" ca="1" si="27"/>
        <v>0.37520100000000001</v>
      </c>
      <c r="F269" s="2">
        <v>0</v>
      </c>
      <c r="G269" s="2">
        <v>0</v>
      </c>
      <c r="H269" s="2">
        <f t="shared" ca="1" si="28"/>
        <v>5.09</v>
      </c>
      <c r="I269" s="2">
        <f t="shared" ca="1" si="29"/>
        <v>0.87494099999999997</v>
      </c>
      <c r="J269" s="2">
        <f t="shared" ca="1" si="29"/>
        <v>0.82084299999999999</v>
      </c>
      <c r="K269" s="2">
        <v>0</v>
      </c>
      <c r="L269" s="2">
        <v>0</v>
      </c>
      <c r="M269" s="2">
        <f t="shared" ca="1" si="30"/>
        <v>7.9</v>
      </c>
      <c r="N269" s="2">
        <f t="shared" ca="1" si="31"/>
        <v>0.99779499999999999</v>
      </c>
      <c r="O269" s="2">
        <f t="shared" ca="1" si="31"/>
        <v>0.63301300000000005</v>
      </c>
      <c r="P269" s="2">
        <v>0</v>
      </c>
      <c r="Q269" s="2">
        <v>0</v>
      </c>
      <c r="R269" s="4" t="str">
        <f>"10"</f>
        <v>10</v>
      </c>
      <c r="S269" s="3" t="s">
        <v>1656</v>
      </c>
      <c r="T269" s="3" t="s">
        <v>1657</v>
      </c>
      <c r="U269" s="4" t="s">
        <v>40</v>
      </c>
      <c r="V269" s="3" t="s">
        <v>108</v>
      </c>
      <c r="W269" s="3" t="s">
        <v>295</v>
      </c>
      <c r="X269" s="3" t="s">
        <v>1658</v>
      </c>
      <c r="Y269" s="3">
        <v>42.87</v>
      </c>
      <c r="Z269" s="3" t="s">
        <v>20</v>
      </c>
      <c r="AA269" s="3" t="s">
        <v>1659</v>
      </c>
    </row>
    <row r="270" spans="1:27">
      <c r="A270" s="1" t="s">
        <v>1660</v>
      </c>
      <c r="B270" s="1" t="s">
        <v>1661</v>
      </c>
      <c r="C270" s="2">
        <f t="shared" ca="1" si="26"/>
        <v>3.83</v>
      </c>
      <c r="D270" s="2">
        <f t="shared" ca="1" si="27"/>
        <v>0.655725</v>
      </c>
      <c r="E270" s="2">
        <f t="shared" ca="1" si="27"/>
        <v>0.66088599999999997</v>
      </c>
      <c r="F270" s="2">
        <v>0</v>
      </c>
      <c r="G270" s="2">
        <v>0</v>
      </c>
      <c r="H270" s="2">
        <f t="shared" ca="1" si="28"/>
        <v>-7.27</v>
      </c>
      <c r="I270" s="2">
        <f t="shared" ca="1" si="29"/>
        <v>8.8179999999999994E-2</v>
      </c>
      <c r="J270" s="2">
        <f t="shared" ca="1" si="29"/>
        <v>0.91447100000000003</v>
      </c>
      <c r="K270" s="2">
        <v>0</v>
      </c>
      <c r="L270" s="2">
        <v>0</v>
      </c>
      <c r="M270" s="2">
        <f t="shared" ca="1" si="30"/>
        <v>-0.47</v>
      </c>
      <c r="N270" s="2">
        <f t="shared" ca="1" si="31"/>
        <v>2.2189E-2</v>
      </c>
      <c r="O270" s="2">
        <f t="shared" ca="1" si="31"/>
        <v>0.263347</v>
      </c>
      <c r="P270" s="2">
        <v>0</v>
      </c>
      <c r="Q270" s="2">
        <v>0</v>
      </c>
      <c r="R270" s="4" t="str">
        <f>"22"</f>
        <v>22</v>
      </c>
      <c r="S270" s="3" t="s">
        <v>1662</v>
      </c>
      <c r="T270" s="3" t="s">
        <v>1663</v>
      </c>
      <c r="U270" s="4" t="s">
        <v>16</v>
      </c>
      <c r="V270" s="3" t="s">
        <v>42</v>
      </c>
      <c r="W270" s="3" t="s">
        <v>33</v>
      </c>
      <c r="X270" s="3" t="s">
        <v>1664</v>
      </c>
      <c r="Y270" s="3">
        <v>53.15</v>
      </c>
      <c r="Z270" s="3" t="s">
        <v>20</v>
      </c>
      <c r="AA270" s="3" t="s">
        <v>1665</v>
      </c>
    </row>
    <row r="271" spans="1:27">
      <c r="A271" s="1" t="s">
        <v>1666</v>
      </c>
      <c r="B271" s="1" t="s">
        <v>1667</v>
      </c>
      <c r="C271" s="2">
        <f t="shared" ca="1" si="26"/>
        <v>7.68</v>
      </c>
      <c r="D271" s="2">
        <f t="shared" ca="1" si="27"/>
        <v>0.56063700000000005</v>
      </c>
      <c r="E271" s="2">
        <f t="shared" ca="1" si="27"/>
        <v>0.95094000000000001</v>
      </c>
      <c r="F271" s="2">
        <v>0</v>
      </c>
      <c r="G271" s="2">
        <v>0</v>
      </c>
      <c r="H271" s="2">
        <f t="shared" ca="1" si="28"/>
        <v>2.02</v>
      </c>
      <c r="I271" s="2">
        <f t="shared" ca="1" si="29"/>
        <v>0.59736299999999998</v>
      </c>
      <c r="J271" s="2">
        <f t="shared" ca="1" si="29"/>
        <v>0.45997900000000003</v>
      </c>
      <c r="K271" s="2">
        <v>0</v>
      </c>
      <c r="L271" s="2">
        <v>0</v>
      </c>
      <c r="M271" s="2">
        <f t="shared" ca="1" si="30"/>
        <v>1.1200000000000001</v>
      </c>
      <c r="N271" s="2">
        <f t="shared" ca="1" si="31"/>
        <v>0.259162</v>
      </c>
      <c r="O271" s="2">
        <f t="shared" ca="1" si="31"/>
        <v>0.71485799999999999</v>
      </c>
      <c r="P271" s="2">
        <v>0</v>
      </c>
      <c r="Q271" s="2">
        <v>0</v>
      </c>
      <c r="R271" s="4" t="str">
        <f>"5"</f>
        <v>5</v>
      </c>
      <c r="S271" s="3" t="s">
        <v>1668</v>
      </c>
      <c r="T271" s="3" t="s">
        <v>1669</v>
      </c>
      <c r="U271" s="4" t="s">
        <v>40</v>
      </c>
      <c r="V271" s="3" t="s">
        <v>93</v>
      </c>
      <c r="W271" s="3" t="s">
        <v>396</v>
      </c>
      <c r="X271" s="3" t="s">
        <v>1670</v>
      </c>
      <c r="Y271" s="3">
        <v>38.590000000000003</v>
      </c>
      <c r="Z271" s="3" t="s">
        <v>20</v>
      </c>
      <c r="AA271" s="3" t="s">
        <v>1671</v>
      </c>
    </row>
    <row r="272" spans="1:27">
      <c r="A272" s="1" t="s">
        <v>1672</v>
      </c>
      <c r="B272" s="1" t="s">
        <v>1673</v>
      </c>
      <c r="C272" s="2">
        <f t="shared" ca="1" si="26"/>
        <v>1.06</v>
      </c>
      <c r="D272" s="2">
        <f t="shared" ca="1" si="27"/>
        <v>0.72501700000000002</v>
      </c>
      <c r="E272" s="2">
        <f t="shared" ca="1" si="27"/>
        <v>0.58768799999999999</v>
      </c>
      <c r="F272" s="2">
        <v>0</v>
      </c>
      <c r="G272" s="2">
        <v>0</v>
      </c>
      <c r="H272" s="2">
        <f t="shared" ca="1" si="28"/>
        <v>2.7</v>
      </c>
      <c r="I272" s="2">
        <f t="shared" ca="1" si="29"/>
        <v>0.243784</v>
      </c>
      <c r="J272" s="2">
        <f t="shared" ca="1" si="29"/>
        <v>0.644231</v>
      </c>
      <c r="K272" s="2">
        <v>0</v>
      </c>
      <c r="L272" s="2">
        <v>0</v>
      </c>
      <c r="M272" s="2">
        <f t="shared" ca="1" si="30"/>
        <v>1.78</v>
      </c>
      <c r="N272" s="2">
        <f t="shared" ca="1" si="31"/>
        <v>0.27854899999999999</v>
      </c>
      <c r="O272" s="2">
        <f t="shared" ca="1" si="31"/>
        <v>0.59973200000000004</v>
      </c>
      <c r="P272" s="2">
        <v>0</v>
      </c>
      <c r="Q272" s="2">
        <v>0</v>
      </c>
      <c r="R272" s="4" t="str">
        <f>"17"</f>
        <v>17</v>
      </c>
      <c r="S272" s="3" t="s">
        <v>1674</v>
      </c>
      <c r="T272" s="3" t="s">
        <v>1675</v>
      </c>
      <c r="U272" s="4" t="s">
        <v>40</v>
      </c>
      <c r="V272" s="3" t="s">
        <v>79</v>
      </c>
      <c r="W272" s="3" t="s">
        <v>56</v>
      </c>
      <c r="X272" s="3" t="s">
        <v>1676</v>
      </c>
      <c r="Y272" s="3">
        <v>58.81</v>
      </c>
      <c r="Z272" s="3" t="s">
        <v>20</v>
      </c>
      <c r="AA272" s="3" t="s">
        <v>1677</v>
      </c>
    </row>
    <row r="273" spans="1:27">
      <c r="A273" s="1" t="s">
        <v>1678</v>
      </c>
      <c r="B273" s="1" t="s">
        <v>1679</v>
      </c>
      <c r="C273" s="2">
        <f t="shared" ca="1" si="26"/>
        <v>7.89</v>
      </c>
      <c r="D273" s="2">
        <f t="shared" ca="1" si="27"/>
        <v>0.96830099999999997</v>
      </c>
      <c r="E273" s="2">
        <f t="shared" ca="1" si="27"/>
        <v>0.69009399999999999</v>
      </c>
      <c r="F273" s="2">
        <v>0</v>
      </c>
      <c r="G273" s="2">
        <v>0</v>
      </c>
      <c r="H273" s="2">
        <f t="shared" ca="1" si="28"/>
        <v>-6.93</v>
      </c>
      <c r="I273" s="2">
        <f t="shared" ca="1" si="29"/>
        <v>0.657891</v>
      </c>
      <c r="J273" s="2">
        <f t="shared" ca="1" si="29"/>
        <v>0.27130799999999999</v>
      </c>
      <c r="K273" s="2">
        <v>0</v>
      </c>
      <c r="L273" s="2">
        <v>0</v>
      </c>
      <c r="M273" s="2">
        <f t="shared" ca="1" si="30"/>
        <v>-2.15</v>
      </c>
      <c r="N273" s="2">
        <f t="shared" ca="1" si="31"/>
        <v>0.41825699999999999</v>
      </c>
      <c r="O273" s="2">
        <f t="shared" ca="1" si="31"/>
        <v>0.63543700000000003</v>
      </c>
      <c r="P273" s="2">
        <v>0</v>
      </c>
      <c r="Q273" s="2">
        <v>0</v>
      </c>
      <c r="R273" s="4" t="str">
        <f>"7"</f>
        <v>7</v>
      </c>
      <c r="S273" s="3" t="s">
        <v>1680</v>
      </c>
      <c r="T273" s="3" t="s">
        <v>1681</v>
      </c>
      <c r="U273" s="4" t="s">
        <v>16</v>
      </c>
      <c r="V273" s="3" t="s">
        <v>93</v>
      </c>
      <c r="W273" s="3" t="s">
        <v>155</v>
      </c>
      <c r="X273" s="3" t="s">
        <v>1682</v>
      </c>
      <c r="Y273" s="3">
        <v>53.79</v>
      </c>
      <c r="Z273" s="3" t="s">
        <v>20</v>
      </c>
      <c r="AA273" s="3" t="s">
        <v>1683</v>
      </c>
    </row>
    <row r="274" spans="1:27">
      <c r="A274" s="1" t="s">
        <v>1684</v>
      </c>
      <c r="B274" s="1" t="s">
        <v>1685</v>
      </c>
      <c r="C274" s="2">
        <f t="shared" ca="1" si="26"/>
        <v>3.68</v>
      </c>
      <c r="D274" s="2">
        <f t="shared" ca="1" si="27"/>
        <v>0.42143700000000001</v>
      </c>
      <c r="E274" s="2">
        <f t="shared" ca="1" si="27"/>
        <v>0.61462799999999995</v>
      </c>
      <c r="F274" s="2">
        <v>0</v>
      </c>
      <c r="G274" s="2">
        <v>0</v>
      </c>
      <c r="H274" s="2">
        <f t="shared" ca="1" si="28"/>
        <v>-2.15</v>
      </c>
      <c r="I274" s="2">
        <f t="shared" ca="1" si="29"/>
        <v>0.99455000000000005</v>
      </c>
      <c r="J274" s="2">
        <f t="shared" ca="1" si="29"/>
        <v>9.4131000000000006E-2</v>
      </c>
      <c r="K274" s="2">
        <v>0</v>
      </c>
      <c r="L274" s="2">
        <v>0</v>
      </c>
      <c r="M274" s="2">
        <f t="shared" ca="1" si="30"/>
        <v>-5.54</v>
      </c>
      <c r="N274" s="2">
        <f t="shared" ca="1" si="31"/>
        <v>0.481209</v>
      </c>
      <c r="O274" s="2">
        <f t="shared" ca="1" si="31"/>
        <v>0.88021199999999999</v>
      </c>
      <c r="P274" s="2">
        <v>0</v>
      </c>
      <c r="Q274" s="2">
        <v>0</v>
      </c>
      <c r="R274" s="4" t="str">
        <f>"3"</f>
        <v>3</v>
      </c>
      <c r="S274" s="3" t="s">
        <v>1686</v>
      </c>
      <c r="T274" s="3" t="s">
        <v>1687</v>
      </c>
      <c r="U274" s="4" t="s">
        <v>16</v>
      </c>
      <c r="V274" s="3" t="s">
        <v>65</v>
      </c>
      <c r="W274" s="3" t="s">
        <v>33</v>
      </c>
      <c r="X274" s="3" t="s">
        <v>1688</v>
      </c>
      <c r="Y274" s="3">
        <v>46.89</v>
      </c>
      <c r="Z274" s="3" t="s">
        <v>20</v>
      </c>
      <c r="AA274" s="3" t="s">
        <v>1689</v>
      </c>
    </row>
    <row r="275" spans="1:27">
      <c r="A275" s="1" t="s">
        <v>1690</v>
      </c>
      <c r="B275" s="1" t="s">
        <v>1691</v>
      </c>
      <c r="C275" s="2">
        <f t="shared" ca="1" si="26"/>
        <v>-2.95</v>
      </c>
      <c r="D275" s="2">
        <f t="shared" ca="1" si="27"/>
        <v>0.67020299999999999</v>
      </c>
      <c r="E275" s="2">
        <f t="shared" ca="1" si="27"/>
        <v>1.9661999999999999E-2</v>
      </c>
      <c r="F275" s="2">
        <v>0</v>
      </c>
      <c r="G275" s="2">
        <v>0</v>
      </c>
      <c r="H275" s="2">
        <f t="shared" ca="1" si="28"/>
        <v>6.8</v>
      </c>
      <c r="I275" s="2">
        <f t="shared" ca="1" si="29"/>
        <v>4.5744E-2</v>
      </c>
      <c r="J275" s="2">
        <f t="shared" ca="1" si="29"/>
        <v>8.8178999999999993E-2</v>
      </c>
      <c r="K275" s="2">
        <v>0</v>
      </c>
      <c r="L275" s="2">
        <v>0</v>
      </c>
      <c r="M275" s="2">
        <f t="shared" ca="1" si="30"/>
        <v>3.99</v>
      </c>
      <c r="N275" s="2">
        <f t="shared" ca="1" si="31"/>
        <v>0.61788100000000001</v>
      </c>
      <c r="O275" s="2">
        <f t="shared" ca="1" si="31"/>
        <v>0.32473400000000002</v>
      </c>
      <c r="P275" s="2">
        <v>0</v>
      </c>
      <c r="Q275" s="2">
        <v>0</v>
      </c>
      <c r="R275" s="4" t="str">
        <f>"3"</f>
        <v>3</v>
      </c>
      <c r="S275" s="3" t="s">
        <v>1692</v>
      </c>
      <c r="T275" s="3" t="s">
        <v>1693</v>
      </c>
      <c r="U275" s="4" t="s">
        <v>40</v>
      </c>
      <c r="V275" s="3" t="s">
        <v>854</v>
      </c>
      <c r="W275" s="3" t="s">
        <v>115</v>
      </c>
      <c r="X275" s="3" t="s">
        <v>1694</v>
      </c>
      <c r="Y275" s="3">
        <v>39.82</v>
      </c>
      <c r="Z275" s="3" t="s">
        <v>20</v>
      </c>
      <c r="AA275" s="3" t="s">
        <v>1695</v>
      </c>
    </row>
    <row r="276" spans="1:27">
      <c r="A276" s="1" t="s">
        <v>1696</v>
      </c>
      <c r="B276" s="1" t="s">
        <v>1697</v>
      </c>
      <c r="C276" s="2">
        <f t="shared" ca="1" si="26"/>
        <v>-5.69</v>
      </c>
      <c r="D276" s="2">
        <f t="shared" ca="1" si="27"/>
        <v>0.88698399999999999</v>
      </c>
      <c r="E276" s="2">
        <f t="shared" ca="1" si="27"/>
        <v>0.260907</v>
      </c>
      <c r="F276" s="2">
        <v>0</v>
      </c>
      <c r="G276" s="2">
        <v>0</v>
      </c>
      <c r="H276" s="2">
        <f t="shared" ca="1" si="28"/>
        <v>3.43</v>
      </c>
      <c r="I276" s="2">
        <f t="shared" ca="1" si="29"/>
        <v>0.16234299999999999</v>
      </c>
      <c r="J276" s="2">
        <f t="shared" ca="1" si="29"/>
        <v>0.33693099999999998</v>
      </c>
      <c r="K276" s="2">
        <v>0</v>
      </c>
      <c r="L276" s="2">
        <v>0</v>
      </c>
      <c r="M276" s="2">
        <f t="shared" ca="1" si="30"/>
        <v>-2.63</v>
      </c>
      <c r="N276" s="2">
        <f t="shared" ca="1" si="31"/>
        <v>0.82369800000000004</v>
      </c>
      <c r="O276" s="2">
        <f t="shared" ca="1" si="31"/>
        <v>0.31951600000000002</v>
      </c>
      <c r="P276" s="2">
        <v>0</v>
      </c>
      <c r="Q276" s="2">
        <v>0</v>
      </c>
      <c r="R276" s="4" t="str">
        <f>"X"</f>
        <v>X</v>
      </c>
      <c r="S276" s="3" t="s">
        <v>1698</v>
      </c>
      <c r="T276" s="3" t="s">
        <v>1699</v>
      </c>
      <c r="U276" s="4" t="s">
        <v>16</v>
      </c>
      <c r="V276" s="3" t="s">
        <v>108</v>
      </c>
      <c r="W276" s="3" t="s">
        <v>93</v>
      </c>
      <c r="X276" s="3" t="s">
        <v>1700</v>
      </c>
      <c r="Y276" s="3">
        <v>57.85</v>
      </c>
      <c r="Z276" s="3" t="s">
        <v>20</v>
      </c>
      <c r="AA276" s="3" t="s">
        <v>1701</v>
      </c>
    </row>
    <row r="277" spans="1:27">
      <c r="A277" s="1" t="s">
        <v>1702</v>
      </c>
      <c r="B277" s="1" t="s">
        <v>1703</v>
      </c>
      <c r="C277" s="2">
        <f t="shared" ca="1" si="26"/>
        <v>-0.93</v>
      </c>
      <c r="D277" s="2">
        <f t="shared" ca="1" si="27"/>
        <v>0.72363699999999997</v>
      </c>
      <c r="E277" s="2">
        <f t="shared" ca="1" si="27"/>
        <v>0.232908</v>
      </c>
      <c r="F277" s="2">
        <v>0</v>
      </c>
      <c r="G277" s="2">
        <v>0</v>
      </c>
      <c r="H277" s="2">
        <f t="shared" ca="1" si="28"/>
        <v>-6.11</v>
      </c>
      <c r="I277" s="2">
        <f t="shared" ca="1" si="29"/>
        <v>0.51310299999999998</v>
      </c>
      <c r="J277" s="2">
        <f t="shared" ca="1" si="29"/>
        <v>7.8112000000000001E-2</v>
      </c>
      <c r="K277" s="2">
        <v>0</v>
      </c>
      <c r="L277" s="2">
        <v>0</v>
      </c>
      <c r="M277" s="2">
        <f t="shared" ca="1" si="30"/>
        <v>3.09</v>
      </c>
      <c r="N277" s="2">
        <f t="shared" ca="1" si="31"/>
        <v>0.60827399999999998</v>
      </c>
      <c r="O277" s="2">
        <f t="shared" ca="1" si="31"/>
        <v>0.32314700000000002</v>
      </c>
      <c r="P277" s="2">
        <v>0</v>
      </c>
      <c r="Q277" s="2">
        <v>0</v>
      </c>
      <c r="R277" s="4" t="str">
        <f>"18"</f>
        <v>18</v>
      </c>
      <c r="S277" s="3" t="s">
        <v>1704</v>
      </c>
      <c r="T277" s="3" t="s">
        <v>1705</v>
      </c>
      <c r="U277" s="4" t="s">
        <v>40</v>
      </c>
      <c r="V277" s="3" t="s">
        <v>93</v>
      </c>
      <c r="W277" s="3" t="s">
        <v>26</v>
      </c>
      <c r="X277" s="3" t="s">
        <v>1706</v>
      </c>
      <c r="Y277" s="3">
        <v>45.94</v>
      </c>
      <c r="Z277" s="3" t="s">
        <v>20</v>
      </c>
      <c r="AA277" s="3" t="s">
        <v>1707</v>
      </c>
    </row>
    <row r="278" spans="1:27">
      <c r="A278" s="1" t="s">
        <v>1708</v>
      </c>
      <c r="B278" s="1" t="s">
        <v>1709</v>
      </c>
      <c r="C278" s="2">
        <f t="shared" ca="1" si="26"/>
        <v>-7.84</v>
      </c>
      <c r="D278" s="2">
        <f t="shared" ca="1" si="27"/>
        <v>0.34157700000000002</v>
      </c>
      <c r="E278" s="2">
        <f t="shared" ca="1" si="27"/>
        <v>0.52868499999999996</v>
      </c>
      <c r="F278" s="2">
        <v>0</v>
      </c>
      <c r="G278" s="2">
        <v>0</v>
      </c>
      <c r="H278" s="2">
        <f t="shared" ca="1" si="28"/>
        <v>5.05</v>
      </c>
      <c r="I278" s="2">
        <f t="shared" ca="1" si="29"/>
        <v>0.46755000000000002</v>
      </c>
      <c r="J278" s="2">
        <f t="shared" ca="1" si="29"/>
        <v>0.82723199999999997</v>
      </c>
      <c r="K278" s="2">
        <v>0</v>
      </c>
      <c r="L278" s="2">
        <v>0</v>
      </c>
      <c r="M278" s="2">
        <f t="shared" ca="1" si="30"/>
        <v>5.43</v>
      </c>
      <c r="N278" s="2">
        <f t="shared" ca="1" si="31"/>
        <v>0.61172199999999999</v>
      </c>
      <c r="O278" s="2">
        <f t="shared" ca="1" si="31"/>
        <v>4.4483000000000002E-2</v>
      </c>
      <c r="P278" s="2">
        <v>0</v>
      </c>
      <c r="Q278" s="2">
        <v>0</v>
      </c>
      <c r="R278" s="4" t="str">
        <f>"4"</f>
        <v>4</v>
      </c>
      <c r="S278" s="3" t="s">
        <v>1710</v>
      </c>
      <c r="T278" s="3" t="s">
        <v>1711</v>
      </c>
      <c r="U278" s="4" t="s">
        <v>40</v>
      </c>
      <c r="V278" s="3" t="s">
        <v>115</v>
      </c>
      <c r="W278" s="3" t="s">
        <v>33</v>
      </c>
      <c r="X278" s="3" t="s">
        <v>1712</v>
      </c>
      <c r="Y278" s="3">
        <v>41.65</v>
      </c>
      <c r="Z278" s="3" t="s">
        <v>20</v>
      </c>
      <c r="AA278" s="3" t="s">
        <v>1713</v>
      </c>
    </row>
    <row r="279" spans="1:27">
      <c r="A279" s="1" t="s">
        <v>1714</v>
      </c>
      <c r="B279" s="1" t="s">
        <v>1715</v>
      </c>
      <c r="C279" s="2">
        <f t="shared" ca="1" si="26"/>
        <v>4.5599999999999996</v>
      </c>
      <c r="D279" s="2">
        <f t="shared" ca="1" si="27"/>
        <v>0.87805699999999998</v>
      </c>
      <c r="E279" s="2">
        <f t="shared" ca="1" si="27"/>
        <v>3.4520000000000002E-3</v>
      </c>
      <c r="F279" s="2">
        <v>0</v>
      </c>
      <c r="G279" s="2">
        <v>0</v>
      </c>
      <c r="H279" s="2">
        <f t="shared" ca="1" si="28"/>
        <v>2.56</v>
      </c>
      <c r="I279" s="2">
        <f t="shared" ca="1" si="29"/>
        <v>0.34272900000000001</v>
      </c>
      <c r="J279" s="2">
        <f t="shared" ca="1" si="29"/>
        <v>0.54318999999999995</v>
      </c>
      <c r="K279" s="2">
        <v>0</v>
      </c>
      <c r="L279" s="2">
        <v>0</v>
      </c>
      <c r="M279" s="2">
        <f t="shared" ca="1" si="30"/>
        <v>1.36</v>
      </c>
      <c r="N279" s="2">
        <f t="shared" ca="1" si="31"/>
        <v>0.53483400000000003</v>
      </c>
      <c r="O279" s="2">
        <f t="shared" ca="1" si="31"/>
        <v>0.21624499999999999</v>
      </c>
      <c r="P279" s="2">
        <v>0</v>
      </c>
      <c r="Q279" s="2">
        <v>0</v>
      </c>
      <c r="R279" s="4" t="str">
        <f>"12"</f>
        <v>12</v>
      </c>
      <c r="S279" s="3" t="s">
        <v>1716</v>
      </c>
      <c r="T279" s="3" t="s">
        <v>1717</v>
      </c>
      <c r="U279" s="4" t="s">
        <v>40</v>
      </c>
      <c r="V279" s="3" t="s">
        <v>369</v>
      </c>
      <c r="W279" s="3" t="s">
        <v>155</v>
      </c>
      <c r="X279" s="3" t="s">
        <v>1718</v>
      </c>
      <c r="Y279" s="3">
        <v>38.92</v>
      </c>
      <c r="Z279" s="3" t="s">
        <v>20</v>
      </c>
      <c r="AA279" s="3" t="s">
        <v>1719</v>
      </c>
    </row>
    <row r="280" spans="1:27">
      <c r="A280" s="1" t="s">
        <v>1720</v>
      </c>
      <c r="B280" s="1" t="s">
        <v>1721</v>
      </c>
      <c r="C280" s="2">
        <f t="shared" ca="1" si="26"/>
        <v>0.83</v>
      </c>
      <c r="D280" s="2">
        <f t="shared" ca="1" si="27"/>
        <v>0.46801100000000001</v>
      </c>
      <c r="E280" s="2">
        <f t="shared" ca="1" si="27"/>
        <v>0.38178099999999998</v>
      </c>
      <c r="F280" s="2">
        <v>0</v>
      </c>
      <c r="G280" s="2">
        <v>0</v>
      </c>
      <c r="H280" s="2">
        <f t="shared" ca="1" si="28"/>
        <v>7.26</v>
      </c>
      <c r="I280" s="2">
        <f t="shared" ca="1" si="29"/>
        <v>0.75375000000000003</v>
      </c>
      <c r="J280" s="2">
        <f t="shared" ca="1" si="29"/>
        <v>0.99756199999999995</v>
      </c>
      <c r="K280" s="2">
        <v>0</v>
      </c>
      <c r="L280" s="2">
        <v>0</v>
      </c>
      <c r="M280" s="2">
        <f t="shared" ca="1" si="30"/>
        <v>-6.62</v>
      </c>
      <c r="N280" s="2">
        <f t="shared" ca="1" si="31"/>
        <v>0.52648099999999998</v>
      </c>
      <c r="O280" s="2">
        <f t="shared" ca="1" si="31"/>
        <v>0.58501000000000003</v>
      </c>
      <c r="P280" s="2">
        <v>0</v>
      </c>
      <c r="Q280" s="2">
        <v>0</v>
      </c>
      <c r="R280" s="4" t="str">
        <f>"3"</f>
        <v>3</v>
      </c>
      <c r="S280" s="3" t="s">
        <v>1722</v>
      </c>
      <c r="T280" s="3" t="s">
        <v>1723</v>
      </c>
      <c r="U280" s="4" t="s">
        <v>16</v>
      </c>
      <c r="V280" s="3" t="s">
        <v>134</v>
      </c>
      <c r="W280" s="3" t="s">
        <v>79</v>
      </c>
      <c r="X280" s="3" t="s">
        <v>1724</v>
      </c>
      <c r="Y280" s="3">
        <v>42.64</v>
      </c>
      <c r="Z280" s="3" t="s">
        <v>20</v>
      </c>
      <c r="AA280" s="3" t="s">
        <v>1725</v>
      </c>
    </row>
    <row r="281" spans="1:27">
      <c r="A281" s="1" t="s">
        <v>1726</v>
      </c>
      <c r="B281" s="1" t="s">
        <v>1727</v>
      </c>
      <c r="C281" s="2">
        <f t="shared" ca="1" si="26"/>
        <v>-7.98</v>
      </c>
      <c r="D281" s="2">
        <f t="shared" ca="1" si="27"/>
        <v>0.37425399999999998</v>
      </c>
      <c r="E281" s="2">
        <f t="shared" ca="1" si="27"/>
        <v>0.60116899999999995</v>
      </c>
      <c r="F281" s="2">
        <v>0</v>
      </c>
      <c r="G281" s="2">
        <v>0</v>
      </c>
      <c r="H281" s="2">
        <f t="shared" ca="1" si="28"/>
        <v>-4.82</v>
      </c>
      <c r="I281" s="2">
        <f t="shared" ca="1" si="29"/>
        <v>0.33066200000000001</v>
      </c>
      <c r="J281" s="2">
        <f t="shared" ca="1" si="29"/>
        <v>0.16672799999999999</v>
      </c>
      <c r="K281" s="2">
        <v>0</v>
      </c>
      <c r="L281" s="2">
        <v>0</v>
      </c>
      <c r="M281" s="2">
        <f t="shared" ca="1" si="30"/>
        <v>-5.62</v>
      </c>
      <c r="N281" s="2">
        <f t="shared" ca="1" si="31"/>
        <v>0.58972800000000003</v>
      </c>
      <c r="O281" s="2">
        <f t="shared" ca="1" si="31"/>
        <v>0.116215</v>
      </c>
      <c r="P281" s="2">
        <v>0</v>
      </c>
      <c r="Q281" s="2">
        <v>0</v>
      </c>
      <c r="R281" s="4" t="str">
        <f>"2"</f>
        <v>2</v>
      </c>
      <c r="S281" s="3" t="s">
        <v>1728</v>
      </c>
      <c r="T281" s="3" t="s">
        <v>1729</v>
      </c>
      <c r="U281" s="4" t="s">
        <v>40</v>
      </c>
      <c r="V281" s="3" t="s">
        <v>49</v>
      </c>
      <c r="W281" s="3" t="s">
        <v>100</v>
      </c>
      <c r="X281" s="3" t="s">
        <v>1730</v>
      </c>
      <c r="Y281" s="3">
        <v>37.119999999999997</v>
      </c>
      <c r="Z281" s="3" t="s">
        <v>20</v>
      </c>
      <c r="AA281" s="3" t="s">
        <v>1731</v>
      </c>
    </row>
    <row r="282" spans="1:27">
      <c r="A282" s="1" t="s">
        <v>1732</v>
      </c>
      <c r="B282" s="1" t="s">
        <v>1733</v>
      </c>
      <c r="C282" s="2">
        <f t="shared" ca="1" si="26"/>
        <v>5.0999999999999996</v>
      </c>
      <c r="D282" s="2">
        <f t="shared" ca="1" si="27"/>
        <v>0.15651499999999999</v>
      </c>
      <c r="E282" s="2">
        <f t="shared" ca="1" si="27"/>
        <v>0.276256</v>
      </c>
      <c r="F282" s="2">
        <v>0</v>
      </c>
      <c r="G282" s="2">
        <v>0</v>
      </c>
      <c r="H282" s="2">
        <f t="shared" ca="1" si="28"/>
        <v>-3.44</v>
      </c>
      <c r="I282" s="2">
        <f t="shared" ca="1" si="29"/>
        <v>8.2419999999999993E-2</v>
      </c>
      <c r="J282" s="2">
        <f t="shared" ca="1" si="29"/>
        <v>0.82195099999999999</v>
      </c>
      <c r="K282" s="2">
        <v>0</v>
      </c>
      <c r="L282" s="2">
        <v>0</v>
      </c>
      <c r="M282" s="2">
        <f t="shared" ca="1" si="30"/>
        <v>0.65</v>
      </c>
      <c r="N282" s="2">
        <f t="shared" ca="1" si="31"/>
        <v>0.91435699999999998</v>
      </c>
      <c r="O282" s="2">
        <f t="shared" ca="1" si="31"/>
        <v>0.91850900000000002</v>
      </c>
      <c r="P282" s="2">
        <v>0</v>
      </c>
      <c r="Q282" s="2">
        <v>0</v>
      </c>
      <c r="R282" s="4" t="str">
        <f>"X"</f>
        <v>X</v>
      </c>
      <c r="S282" s="3" t="s">
        <v>1734</v>
      </c>
      <c r="T282" s="3" t="s">
        <v>1735</v>
      </c>
      <c r="U282" s="4" t="s">
        <v>16</v>
      </c>
      <c r="V282" s="3" t="s">
        <v>56</v>
      </c>
      <c r="W282" s="3" t="s">
        <v>57</v>
      </c>
      <c r="X282" s="3" t="s">
        <v>1736</v>
      </c>
      <c r="Y282" s="3">
        <v>46.36</v>
      </c>
      <c r="Z282" s="3" t="s">
        <v>20</v>
      </c>
      <c r="AA282" s="3" t="s">
        <v>1737</v>
      </c>
    </row>
    <row r="283" spans="1:27">
      <c r="A283" s="1" t="s">
        <v>1738</v>
      </c>
      <c r="B283" s="1" t="s">
        <v>1739</v>
      </c>
      <c r="C283" s="2">
        <f t="shared" ca="1" si="26"/>
        <v>-0.7</v>
      </c>
      <c r="D283" s="2">
        <f t="shared" ca="1" si="27"/>
        <v>0.971688</v>
      </c>
      <c r="E283" s="2">
        <f t="shared" ca="1" si="27"/>
        <v>0.80136700000000005</v>
      </c>
      <c r="F283" s="2">
        <v>0</v>
      </c>
      <c r="G283" s="2">
        <v>0</v>
      </c>
      <c r="H283" s="2">
        <f t="shared" ca="1" si="28"/>
        <v>7.38</v>
      </c>
      <c r="I283" s="2">
        <f t="shared" ca="1" si="29"/>
        <v>0.84647499999999998</v>
      </c>
      <c r="J283" s="2">
        <f t="shared" ca="1" si="29"/>
        <v>0.82064300000000001</v>
      </c>
      <c r="K283" s="2">
        <v>0</v>
      </c>
      <c r="L283" s="2">
        <v>0</v>
      </c>
      <c r="M283" s="2">
        <f t="shared" ca="1" si="30"/>
        <v>-5.46</v>
      </c>
      <c r="N283" s="2">
        <f t="shared" ca="1" si="31"/>
        <v>0.88354900000000003</v>
      </c>
      <c r="O283" s="2">
        <f t="shared" ca="1" si="31"/>
        <v>0.39324300000000001</v>
      </c>
      <c r="P283" s="2">
        <v>0</v>
      </c>
      <c r="Q283" s="2">
        <v>0</v>
      </c>
      <c r="R283" s="4" t="str">
        <f>"2"</f>
        <v>2</v>
      </c>
      <c r="S283" s="3" t="s">
        <v>1740</v>
      </c>
      <c r="T283" s="3" t="s">
        <v>1741</v>
      </c>
      <c r="U283" s="4" t="s">
        <v>40</v>
      </c>
      <c r="V283" s="3" t="s">
        <v>175</v>
      </c>
      <c r="W283" s="3" t="s">
        <v>26</v>
      </c>
      <c r="X283" s="3" t="s">
        <v>1742</v>
      </c>
      <c r="Y283" s="3">
        <v>43.55</v>
      </c>
      <c r="Z283" s="3" t="s">
        <v>20</v>
      </c>
      <c r="AA283" s="3" t="s">
        <v>1743</v>
      </c>
    </row>
    <row r="284" spans="1:27">
      <c r="A284" s="1" t="s">
        <v>1744</v>
      </c>
      <c r="B284" s="1" t="s">
        <v>1745</v>
      </c>
      <c r="C284" s="2">
        <f t="shared" ca="1" si="26"/>
        <v>5.0999999999999996</v>
      </c>
      <c r="D284" s="2">
        <f t="shared" ca="1" si="27"/>
        <v>0.38867099999999999</v>
      </c>
      <c r="E284" s="2">
        <f t="shared" ca="1" si="27"/>
        <v>0.31234899999999999</v>
      </c>
      <c r="F284" s="2">
        <v>0</v>
      </c>
      <c r="G284" s="2">
        <v>0</v>
      </c>
      <c r="H284" s="2">
        <f t="shared" ca="1" si="28"/>
        <v>5.66</v>
      </c>
      <c r="I284" s="2">
        <f t="shared" ca="1" si="29"/>
        <v>0.32255499999999998</v>
      </c>
      <c r="J284" s="2">
        <f t="shared" ca="1" si="29"/>
        <v>0.98271900000000001</v>
      </c>
      <c r="K284" s="2">
        <v>0</v>
      </c>
      <c r="L284" s="2">
        <v>0</v>
      </c>
      <c r="M284" s="2">
        <f t="shared" ca="1" si="30"/>
        <v>4.78</v>
      </c>
      <c r="N284" s="2">
        <f t="shared" ca="1" si="31"/>
        <v>0.53583499999999995</v>
      </c>
      <c r="O284" s="2">
        <f t="shared" ca="1" si="31"/>
        <v>0.47289300000000001</v>
      </c>
      <c r="P284" s="2">
        <v>0</v>
      </c>
      <c r="Q284" s="2">
        <v>0</v>
      </c>
      <c r="R284" s="4" t="str">
        <f>"19"</f>
        <v>19</v>
      </c>
      <c r="S284" s="3" t="s">
        <v>1746</v>
      </c>
      <c r="T284" s="3" t="s">
        <v>1747</v>
      </c>
      <c r="U284" s="4" t="s">
        <v>16</v>
      </c>
      <c r="V284" s="3" t="s">
        <v>26</v>
      </c>
      <c r="W284" s="3" t="s">
        <v>56</v>
      </c>
      <c r="X284" s="3" t="s">
        <v>1748</v>
      </c>
      <c r="Y284" s="3">
        <v>42.99</v>
      </c>
      <c r="Z284" s="3" t="s">
        <v>20</v>
      </c>
      <c r="AA284" s="3" t="s">
        <v>1749</v>
      </c>
    </row>
    <row r="285" spans="1:27">
      <c r="A285" s="1" t="s">
        <v>1750</v>
      </c>
      <c r="B285" s="1" t="s">
        <v>1751</v>
      </c>
      <c r="C285" s="2">
        <f t="shared" ca="1" si="26"/>
        <v>-2.06</v>
      </c>
      <c r="D285" s="2">
        <f t="shared" ca="1" si="27"/>
        <v>0.60829699999999998</v>
      </c>
      <c r="E285" s="2">
        <f t="shared" ca="1" si="27"/>
        <v>0.92914600000000003</v>
      </c>
      <c r="F285" s="2">
        <v>0</v>
      </c>
      <c r="G285" s="2">
        <v>0</v>
      </c>
      <c r="H285" s="2">
        <f t="shared" ca="1" si="28"/>
        <v>-2.5299999999999998</v>
      </c>
      <c r="I285" s="2">
        <f t="shared" ca="1" si="29"/>
        <v>0.64488500000000004</v>
      </c>
      <c r="J285" s="2">
        <f t="shared" ca="1" si="29"/>
        <v>0.89484200000000003</v>
      </c>
      <c r="K285" s="2">
        <v>0</v>
      </c>
      <c r="L285" s="2">
        <v>0</v>
      </c>
      <c r="M285" s="2">
        <f t="shared" ca="1" si="30"/>
        <v>6.34</v>
      </c>
      <c r="N285" s="2">
        <f t="shared" ca="1" si="31"/>
        <v>0.116385</v>
      </c>
      <c r="O285" s="2">
        <f t="shared" ca="1" si="31"/>
        <v>0.685867</v>
      </c>
      <c r="P285" s="2">
        <v>0</v>
      </c>
      <c r="Q285" s="2">
        <v>0</v>
      </c>
      <c r="R285" s="4" t="str">
        <f>"11"</f>
        <v>11</v>
      </c>
      <c r="S285" s="3" t="s">
        <v>1752</v>
      </c>
      <c r="T285" s="3" t="s">
        <v>1753</v>
      </c>
      <c r="U285" s="4" t="s">
        <v>16</v>
      </c>
      <c r="V285" s="3" t="s">
        <v>56</v>
      </c>
      <c r="W285" s="3" t="s">
        <v>72</v>
      </c>
      <c r="X285" s="3" t="s">
        <v>1754</v>
      </c>
      <c r="Y285" s="3">
        <v>58.38</v>
      </c>
      <c r="Z285" s="3" t="s">
        <v>20</v>
      </c>
      <c r="AA285" s="3" t="s">
        <v>1755</v>
      </c>
    </row>
    <row r="286" spans="1:27">
      <c r="A286" s="1" t="s">
        <v>1756</v>
      </c>
      <c r="B286" s="1" t="s">
        <v>1757</v>
      </c>
      <c r="C286" s="2">
        <f t="shared" ca="1" si="26"/>
        <v>6.26</v>
      </c>
      <c r="D286" s="2">
        <f t="shared" ca="1" si="27"/>
        <v>0.99873999999999996</v>
      </c>
      <c r="E286" s="2">
        <f t="shared" ca="1" si="27"/>
        <v>0.77315500000000004</v>
      </c>
      <c r="F286" s="2">
        <v>0</v>
      </c>
      <c r="G286" s="2">
        <v>0</v>
      </c>
      <c r="H286" s="2">
        <f t="shared" ca="1" si="28"/>
        <v>5.65</v>
      </c>
      <c r="I286" s="2">
        <f t="shared" ca="1" si="29"/>
        <v>4.1895000000000002E-2</v>
      </c>
      <c r="J286" s="2">
        <f t="shared" ca="1" si="29"/>
        <v>0.79558600000000002</v>
      </c>
      <c r="K286" s="2">
        <v>0</v>
      </c>
      <c r="L286" s="2">
        <v>0</v>
      </c>
      <c r="M286" s="2">
        <f t="shared" ca="1" si="30"/>
        <v>-1.87</v>
      </c>
      <c r="N286" s="2">
        <f t="shared" ca="1" si="31"/>
        <v>0.45822099999999999</v>
      </c>
      <c r="O286" s="2">
        <f t="shared" ca="1" si="31"/>
        <v>0.88133700000000004</v>
      </c>
      <c r="P286" s="2">
        <v>0</v>
      </c>
      <c r="Q286" s="2">
        <v>0</v>
      </c>
      <c r="R286" s="4" t="str">
        <f>"11"</f>
        <v>11</v>
      </c>
      <c r="S286" s="3" t="s">
        <v>1758</v>
      </c>
      <c r="T286" s="3" t="s">
        <v>1759</v>
      </c>
      <c r="U286" s="4" t="s">
        <v>40</v>
      </c>
      <c r="V286" s="3" t="s">
        <v>396</v>
      </c>
      <c r="W286" s="3" t="s">
        <v>396</v>
      </c>
      <c r="X286" s="3" t="s">
        <v>1760</v>
      </c>
      <c r="Y286" s="3">
        <v>54.39</v>
      </c>
      <c r="Z286" s="3" t="s">
        <v>20</v>
      </c>
      <c r="AA286" s="3" t="s">
        <v>1761</v>
      </c>
    </row>
    <row r="287" spans="1:27">
      <c r="A287" s="1" t="s">
        <v>1762</v>
      </c>
      <c r="B287" s="1" t="s">
        <v>1763</v>
      </c>
      <c r="C287" s="2">
        <f t="shared" ca="1" si="26"/>
        <v>5.07</v>
      </c>
      <c r="D287" s="2">
        <f t="shared" ca="1" si="27"/>
        <v>0.10971400000000001</v>
      </c>
      <c r="E287" s="2">
        <f t="shared" ca="1" si="27"/>
        <v>0.42084899999999997</v>
      </c>
      <c r="F287" s="2">
        <v>0</v>
      </c>
      <c r="G287" s="2">
        <v>0</v>
      </c>
      <c r="H287" s="2">
        <f t="shared" ca="1" si="28"/>
        <v>1.37</v>
      </c>
      <c r="I287" s="2">
        <f t="shared" ca="1" si="29"/>
        <v>0.54021399999999997</v>
      </c>
      <c r="J287" s="2">
        <f t="shared" ca="1" si="29"/>
        <v>0.33503100000000002</v>
      </c>
      <c r="K287" s="2">
        <v>0</v>
      </c>
      <c r="L287" s="2">
        <v>0</v>
      </c>
      <c r="M287" s="2">
        <f t="shared" ca="1" si="30"/>
        <v>6.6</v>
      </c>
      <c r="N287" s="2">
        <f t="shared" ca="1" si="31"/>
        <v>0.75314800000000004</v>
      </c>
      <c r="O287" s="2">
        <f t="shared" ca="1" si="31"/>
        <v>2.6150000000000001E-3</v>
      </c>
      <c r="P287" s="2">
        <v>0</v>
      </c>
      <c r="Q287" s="2">
        <v>0</v>
      </c>
      <c r="R287" s="4" t="str">
        <f>"11"</f>
        <v>11</v>
      </c>
      <c r="S287" s="3" t="s">
        <v>1764</v>
      </c>
      <c r="T287" s="3" t="s">
        <v>1765</v>
      </c>
      <c r="U287" s="4" t="s">
        <v>40</v>
      </c>
      <c r="V287" s="3" t="s">
        <v>79</v>
      </c>
      <c r="W287" s="3" t="s">
        <v>26</v>
      </c>
      <c r="X287" s="3" t="s">
        <v>1766</v>
      </c>
      <c r="Y287" s="3">
        <v>54.33</v>
      </c>
      <c r="Z287" s="3" t="s">
        <v>20</v>
      </c>
      <c r="AA287" s="3" t="s">
        <v>1767</v>
      </c>
    </row>
    <row r="288" spans="1:27">
      <c r="A288" s="1" t="s">
        <v>1768</v>
      </c>
      <c r="B288" s="1" t="s">
        <v>1769</v>
      </c>
      <c r="C288" s="2">
        <f t="shared" ca="1" si="26"/>
        <v>4.57</v>
      </c>
      <c r="D288" s="2">
        <f t="shared" ca="1" si="27"/>
        <v>0.64937999999999996</v>
      </c>
      <c r="E288" s="2">
        <f t="shared" ca="1" si="27"/>
        <v>0.162027</v>
      </c>
      <c r="F288" s="2">
        <v>0</v>
      </c>
      <c r="G288" s="2">
        <v>0</v>
      </c>
      <c r="H288" s="2">
        <f t="shared" ca="1" si="28"/>
        <v>-6.61</v>
      </c>
      <c r="I288" s="2">
        <f t="shared" ca="1" si="29"/>
        <v>0.80140199999999995</v>
      </c>
      <c r="J288" s="2">
        <f t="shared" ca="1" si="29"/>
        <v>0.87412299999999998</v>
      </c>
      <c r="K288" s="2">
        <v>0</v>
      </c>
      <c r="L288" s="2">
        <v>0</v>
      </c>
      <c r="M288" s="2">
        <f t="shared" ca="1" si="30"/>
        <v>-6.81</v>
      </c>
      <c r="N288" s="2">
        <f t="shared" ca="1" si="31"/>
        <v>0.64780000000000004</v>
      </c>
      <c r="O288" s="2">
        <f t="shared" ca="1" si="31"/>
        <v>0.52607700000000002</v>
      </c>
      <c r="P288" s="2">
        <v>0</v>
      </c>
      <c r="Q288" s="2">
        <v>0</v>
      </c>
      <c r="R288" s="4" t="str">
        <f>"8"</f>
        <v>8</v>
      </c>
      <c r="S288" s="3" t="s">
        <v>1770</v>
      </c>
      <c r="T288" s="3" t="s">
        <v>1771</v>
      </c>
      <c r="U288" s="4" t="s">
        <v>16</v>
      </c>
      <c r="V288" s="3" t="s">
        <v>100</v>
      </c>
      <c r="W288" s="3" t="s">
        <v>72</v>
      </c>
      <c r="X288" s="3" t="s">
        <v>1772</v>
      </c>
      <c r="Y288" s="3">
        <v>44.1</v>
      </c>
      <c r="Z288" s="3" t="s">
        <v>20</v>
      </c>
      <c r="AA288" s="3" t="s">
        <v>1773</v>
      </c>
    </row>
    <row r="289" spans="1:27">
      <c r="A289" s="1" t="s">
        <v>1774</v>
      </c>
      <c r="B289" s="1" t="s">
        <v>1775</v>
      </c>
      <c r="C289" s="2">
        <f t="shared" ca="1" si="26"/>
        <v>2.82</v>
      </c>
      <c r="D289" s="2">
        <f t="shared" ca="1" si="27"/>
        <v>0.39529799999999998</v>
      </c>
      <c r="E289" s="2">
        <f t="shared" ca="1" si="27"/>
        <v>0.78858600000000001</v>
      </c>
      <c r="F289" s="2">
        <v>0</v>
      </c>
      <c r="G289" s="2">
        <v>0</v>
      </c>
      <c r="H289" s="2">
        <f t="shared" ca="1" si="28"/>
        <v>2.86</v>
      </c>
      <c r="I289" s="2">
        <f t="shared" ca="1" si="29"/>
        <v>0.41676099999999999</v>
      </c>
      <c r="J289" s="2">
        <f t="shared" ca="1" si="29"/>
        <v>0.44557200000000002</v>
      </c>
      <c r="K289" s="2">
        <v>0</v>
      </c>
      <c r="L289" s="2">
        <v>0</v>
      </c>
      <c r="M289" s="2">
        <f t="shared" ca="1" si="30"/>
        <v>-4.82</v>
      </c>
      <c r="N289" s="2">
        <f t="shared" ca="1" si="31"/>
        <v>0.787323</v>
      </c>
      <c r="O289" s="2">
        <f t="shared" ca="1" si="31"/>
        <v>0.63098699999999996</v>
      </c>
      <c r="P289" s="2">
        <v>0</v>
      </c>
      <c r="Q289" s="2">
        <v>0</v>
      </c>
      <c r="R289" s="4" t="str">
        <f>"10"</f>
        <v>10</v>
      </c>
      <c r="S289" s="3" t="s">
        <v>1776</v>
      </c>
      <c r="T289" s="3" t="s">
        <v>1777</v>
      </c>
      <c r="U289" s="4" t="s">
        <v>40</v>
      </c>
      <c r="V289" s="3" t="s">
        <v>42</v>
      </c>
      <c r="W289" s="3" t="s">
        <v>72</v>
      </c>
      <c r="X289" s="3" t="s">
        <v>1778</v>
      </c>
      <c r="Y289" s="3">
        <v>39.36</v>
      </c>
      <c r="Z289" s="3" t="s">
        <v>20</v>
      </c>
      <c r="AA289" s="3" t="s">
        <v>1779</v>
      </c>
    </row>
    <row r="290" spans="1:27">
      <c r="A290" s="1" t="s">
        <v>1780</v>
      </c>
      <c r="B290" s="1" t="s">
        <v>1781</v>
      </c>
      <c r="C290" s="2">
        <f t="shared" ca="1" si="26"/>
        <v>-2.0099999999999998</v>
      </c>
      <c r="D290" s="2">
        <f t="shared" ca="1" si="27"/>
        <v>0.96714800000000001</v>
      </c>
      <c r="E290" s="2">
        <f t="shared" ca="1" si="27"/>
        <v>0.18570200000000001</v>
      </c>
      <c r="F290" s="2">
        <v>0</v>
      </c>
      <c r="G290" s="2">
        <v>0</v>
      </c>
      <c r="H290" s="2">
        <f t="shared" ca="1" si="28"/>
        <v>-6.03</v>
      </c>
      <c r="I290" s="2">
        <f t="shared" ca="1" si="29"/>
        <v>0.59515499999999999</v>
      </c>
      <c r="J290" s="2">
        <f t="shared" ca="1" si="29"/>
        <v>0.96750700000000001</v>
      </c>
      <c r="K290" s="2">
        <v>0</v>
      </c>
      <c r="L290" s="2">
        <v>0</v>
      </c>
      <c r="M290" s="2">
        <f t="shared" ca="1" si="30"/>
        <v>-2.34</v>
      </c>
      <c r="N290" s="2">
        <f t="shared" ca="1" si="31"/>
        <v>0.32987100000000003</v>
      </c>
      <c r="O290" s="2">
        <f t="shared" ca="1" si="31"/>
        <v>0.57736699999999996</v>
      </c>
      <c r="P290" s="2">
        <v>0</v>
      </c>
      <c r="Q290" s="2">
        <v>0</v>
      </c>
      <c r="R290" s="4" t="str">
        <f>"1"</f>
        <v>1</v>
      </c>
      <c r="S290" s="3" t="s">
        <v>1782</v>
      </c>
      <c r="T290" s="3" t="s">
        <v>1783</v>
      </c>
      <c r="U290" s="4" t="s">
        <v>40</v>
      </c>
      <c r="V290" s="3" t="s">
        <v>42</v>
      </c>
      <c r="W290" s="3" t="s">
        <v>26</v>
      </c>
      <c r="X290" s="3" t="s">
        <v>1784</v>
      </c>
      <c r="Y290" s="3">
        <v>61.22</v>
      </c>
      <c r="Z290" s="3" t="s">
        <v>20</v>
      </c>
      <c r="AA290" s="3" t="s">
        <v>1785</v>
      </c>
    </row>
    <row r="291" spans="1:27">
      <c r="A291" s="1" t="s">
        <v>1786</v>
      </c>
      <c r="B291" s="1" t="s">
        <v>1787</v>
      </c>
      <c r="C291" s="2">
        <f t="shared" ca="1" si="26"/>
        <v>2.75</v>
      </c>
      <c r="D291" s="2">
        <f t="shared" ca="1" si="27"/>
        <v>0.61440700000000004</v>
      </c>
      <c r="E291" s="2">
        <f t="shared" ca="1" si="27"/>
        <v>0.96732099999999999</v>
      </c>
      <c r="F291" s="2">
        <v>0</v>
      </c>
      <c r="G291" s="2">
        <v>0</v>
      </c>
      <c r="H291" s="2">
        <f t="shared" ca="1" si="28"/>
        <v>1.37</v>
      </c>
      <c r="I291" s="2">
        <f t="shared" ca="1" si="29"/>
        <v>0.62557200000000002</v>
      </c>
      <c r="J291" s="2">
        <f t="shared" ca="1" si="29"/>
        <v>0.20791100000000001</v>
      </c>
      <c r="K291" s="2">
        <v>0</v>
      </c>
      <c r="L291" s="2">
        <v>0</v>
      </c>
      <c r="M291" s="2">
        <f t="shared" ca="1" si="30"/>
        <v>3.98</v>
      </c>
      <c r="N291" s="2">
        <f t="shared" ca="1" si="31"/>
        <v>0.39137899999999998</v>
      </c>
      <c r="O291" s="2">
        <f t="shared" ca="1" si="31"/>
        <v>0.83394699999999999</v>
      </c>
      <c r="P291" s="2">
        <v>0</v>
      </c>
      <c r="Q291" s="2">
        <v>0</v>
      </c>
      <c r="R291" s="4" t="str">
        <f>"8"</f>
        <v>8</v>
      </c>
      <c r="S291" s="3" t="s">
        <v>1788</v>
      </c>
      <c r="T291" s="3" t="s">
        <v>1789</v>
      </c>
      <c r="U291" s="4" t="s">
        <v>40</v>
      </c>
      <c r="V291" s="3" t="s">
        <v>108</v>
      </c>
      <c r="W291" s="3" t="s">
        <v>57</v>
      </c>
      <c r="X291" s="3" t="s">
        <v>182</v>
      </c>
      <c r="Y291" s="3">
        <v>62.78</v>
      </c>
      <c r="Z291" s="3" t="s">
        <v>20</v>
      </c>
      <c r="AA291" s="3" t="s">
        <v>1790</v>
      </c>
    </row>
    <row r="292" spans="1:27">
      <c r="A292" s="1" t="s">
        <v>1791</v>
      </c>
      <c r="B292" s="1" t="s">
        <v>1792</v>
      </c>
      <c r="C292" s="2">
        <f t="shared" ca="1" si="26"/>
        <v>4.1399999999999997</v>
      </c>
      <c r="D292" s="2">
        <f t="shared" ca="1" si="27"/>
        <v>0.96940800000000005</v>
      </c>
      <c r="E292" s="2">
        <f t="shared" ca="1" si="27"/>
        <v>0.355962</v>
      </c>
      <c r="F292" s="2">
        <v>0</v>
      </c>
      <c r="G292" s="2">
        <v>0</v>
      </c>
      <c r="H292" s="2">
        <f t="shared" ca="1" si="28"/>
        <v>2.89</v>
      </c>
      <c r="I292" s="2">
        <f t="shared" ca="1" si="29"/>
        <v>0.31162200000000001</v>
      </c>
      <c r="J292" s="2">
        <f t="shared" ca="1" si="29"/>
        <v>0.14948400000000001</v>
      </c>
      <c r="K292" s="2">
        <v>0</v>
      </c>
      <c r="L292" s="2">
        <v>0</v>
      </c>
      <c r="M292" s="2">
        <f t="shared" ca="1" si="30"/>
        <v>0.91</v>
      </c>
      <c r="N292" s="2">
        <f t="shared" ca="1" si="31"/>
        <v>0.50474600000000003</v>
      </c>
      <c r="O292" s="2">
        <f t="shared" ca="1" si="31"/>
        <v>0.114676</v>
      </c>
      <c r="P292" s="2">
        <v>0</v>
      </c>
      <c r="Q292" s="2">
        <v>0</v>
      </c>
      <c r="R292" s="4" t="str">
        <f>"20"</f>
        <v>20</v>
      </c>
      <c r="S292" s="3" t="s">
        <v>1793</v>
      </c>
      <c r="T292" s="3" t="s">
        <v>1794</v>
      </c>
      <c r="U292" s="4" t="s">
        <v>16</v>
      </c>
      <c r="V292" s="3" t="s">
        <v>295</v>
      </c>
      <c r="W292" s="3" t="s">
        <v>79</v>
      </c>
      <c r="X292" s="3" t="s">
        <v>1795</v>
      </c>
      <c r="Y292" s="3">
        <v>54.25</v>
      </c>
      <c r="Z292" s="3" t="s">
        <v>20</v>
      </c>
      <c r="AA292" s="3" t="s">
        <v>1796</v>
      </c>
    </row>
    <row r="293" spans="1:27">
      <c r="A293" s="1" t="s">
        <v>1797</v>
      </c>
      <c r="B293" s="1" t="s">
        <v>1798</v>
      </c>
      <c r="C293" s="2">
        <f t="shared" ca="1" si="26"/>
        <v>-3.84</v>
      </c>
      <c r="D293" s="2">
        <f t="shared" ca="1" si="27"/>
        <v>0.91663600000000001</v>
      </c>
      <c r="E293" s="2">
        <f t="shared" ca="1" si="27"/>
        <v>0.80649599999999999</v>
      </c>
      <c r="F293" s="2">
        <v>0</v>
      </c>
      <c r="G293" s="2">
        <v>0</v>
      </c>
      <c r="H293" s="2">
        <f t="shared" ca="1" si="28"/>
        <v>-3.72</v>
      </c>
      <c r="I293" s="2">
        <f t="shared" ca="1" si="29"/>
        <v>0.16192899999999999</v>
      </c>
      <c r="J293" s="2">
        <f t="shared" ca="1" si="29"/>
        <v>0.57169700000000001</v>
      </c>
      <c r="K293" s="2">
        <v>0</v>
      </c>
      <c r="L293" s="2">
        <v>0</v>
      </c>
      <c r="M293" s="2">
        <f t="shared" ca="1" si="30"/>
        <v>4.3</v>
      </c>
      <c r="N293" s="2">
        <f t="shared" ca="1" si="31"/>
        <v>0.59655400000000003</v>
      </c>
      <c r="O293" s="2">
        <f t="shared" ca="1" si="31"/>
        <v>0.52274699999999996</v>
      </c>
      <c r="P293" s="2">
        <v>0</v>
      </c>
      <c r="Q293" s="2">
        <v>0</v>
      </c>
      <c r="R293" s="4" t="str">
        <f>"14"</f>
        <v>14</v>
      </c>
      <c r="S293" s="3" t="s">
        <v>1799</v>
      </c>
      <c r="T293" s="3" t="s">
        <v>1800</v>
      </c>
      <c r="U293" s="4" t="s">
        <v>40</v>
      </c>
      <c r="V293" s="3" t="s">
        <v>42</v>
      </c>
      <c r="W293" s="3" t="s">
        <v>42</v>
      </c>
      <c r="X293" s="3" t="s">
        <v>1801</v>
      </c>
      <c r="Y293" s="3">
        <v>36.51</v>
      </c>
      <c r="Z293" s="3" t="s">
        <v>20</v>
      </c>
      <c r="AA293" s="3" t="s">
        <v>1802</v>
      </c>
    </row>
    <row r="294" spans="1:27">
      <c r="A294" s="1" t="s">
        <v>1803</v>
      </c>
      <c r="B294" s="1" t="s">
        <v>1804</v>
      </c>
      <c r="C294" s="2">
        <f t="shared" ca="1" si="26"/>
        <v>-4.2699999999999996</v>
      </c>
      <c r="D294" s="2">
        <f t="shared" ca="1" si="27"/>
        <v>0.96555100000000005</v>
      </c>
      <c r="E294" s="2">
        <f t="shared" ca="1" si="27"/>
        <v>0.75424400000000003</v>
      </c>
      <c r="F294" s="2">
        <v>0</v>
      </c>
      <c r="G294" s="2">
        <v>0</v>
      </c>
      <c r="H294" s="2">
        <f t="shared" ca="1" si="28"/>
        <v>-7.06</v>
      </c>
      <c r="I294" s="2">
        <f t="shared" ca="1" si="29"/>
        <v>0.67803800000000003</v>
      </c>
      <c r="J294" s="2">
        <f t="shared" ca="1" si="29"/>
        <v>0.38713799999999998</v>
      </c>
      <c r="K294" s="2">
        <v>0</v>
      </c>
      <c r="L294" s="2">
        <v>0</v>
      </c>
      <c r="M294" s="2">
        <f t="shared" ca="1" si="30"/>
        <v>-4.95</v>
      </c>
      <c r="N294" s="2">
        <f t="shared" ca="1" si="31"/>
        <v>0.31088500000000002</v>
      </c>
      <c r="O294" s="2">
        <f t="shared" ca="1" si="31"/>
        <v>0.84701800000000005</v>
      </c>
      <c r="P294" s="2">
        <v>0</v>
      </c>
      <c r="Q294" s="2">
        <v>0</v>
      </c>
      <c r="R294" s="4" t="str">
        <f>"14"</f>
        <v>14</v>
      </c>
      <c r="S294" s="3" t="s">
        <v>1805</v>
      </c>
      <c r="T294" s="3" t="s">
        <v>1806</v>
      </c>
      <c r="U294" s="4" t="s">
        <v>40</v>
      </c>
      <c r="V294" s="3" t="s">
        <v>377</v>
      </c>
      <c r="W294" s="3" t="s">
        <v>65</v>
      </c>
      <c r="X294" s="3" t="s">
        <v>1807</v>
      </c>
      <c r="Y294" s="3">
        <v>47.72</v>
      </c>
      <c r="Z294" s="3" t="s">
        <v>20</v>
      </c>
      <c r="AA294" s="3" t="s">
        <v>1808</v>
      </c>
    </row>
    <row r="295" spans="1:27">
      <c r="A295" s="1" t="s">
        <v>1809</v>
      </c>
      <c r="B295" s="1" t="s">
        <v>1810</v>
      </c>
      <c r="C295" s="2">
        <f t="shared" ca="1" si="26"/>
        <v>-7.49</v>
      </c>
      <c r="D295" s="2">
        <f t="shared" ca="1" si="27"/>
        <v>0.29950599999999999</v>
      </c>
      <c r="E295" s="2">
        <f t="shared" ca="1" si="27"/>
        <v>0.193906</v>
      </c>
      <c r="F295" s="2">
        <v>0</v>
      </c>
      <c r="G295" s="2">
        <v>0</v>
      </c>
      <c r="H295" s="2">
        <f t="shared" ca="1" si="28"/>
        <v>7.35</v>
      </c>
      <c r="I295" s="2">
        <f t="shared" ca="1" si="29"/>
        <v>0.56610199999999999</v>
      </c>
      <c r="J295" s="2">
        <f t="shared" ca="1" si="29"/>
        <v>5.0694000000000003E-2</v>
      </c>
      <c r="K295" s="2">
        <v>0</v>
      </c>
      <c r="L295" s="2">
        <v>0</v>
      </c>
      <c r="M295" s="2">
        <f t="shared" ca="1" si="30"/>
        <v>0.84</v>
      </c>
      <c r="N295" s="2">
        <f t="shared" ca="1" si="31"/>
        <v>0.93582399999999999</v>
      </c>
      <c r="O295" s="2">
        <f t="shared" ca="1" si="31"/>
        <v>5.2228999999999998E-2</v>
      </c>
      <c r="P295" s="2">
        <v>0</v>
      </c>
      <c r="Q295" s="2">
        <v>0</v>
      </c>
      <c r="R295" s="4" t="str">
        <f>"11"</f>
        <v>11</v>
      </c>
      <c r="S295" s="3" t="s">
        <v>1811</v>
      </c>
      <c r="T295" s="3" t="s">
        <v>1812</v>
      </c>
      <c r="U295" s="4" t="s">
        <v>16</v>
      </c>
      <c r="V295" s="3" t="s">
        <v>377</v>
      </c>
      <c r="W295" s="3" t="s">
        <v>17</v>
      </c>
      <c r="X295" s="3" t="s">
        <v>1813</v>
      </c>
      <c r="Y295" s="3">
        <v>38.590000000000003</v>
      </c>
      <c r="Z295" s="3" t="s">
        <v>20</v>
      </c>
      <c r="AA295" s="3" t="s">
        <v>1814</v>
      </c>
    </row>
    <row r="296" spans="1:27">
      <c r="A296" s="1" t="s">
        <v>1815</v>
      </c>
      <c r="B296" s="1" t="s">
        <v>1816</v>
      </c>
      <c r="C296" s="2">
        <f t="shared" ca="1" si="26"/>
        <v>-6.37</v>
      </c>
      <c r="D296" s="2">
        <f t="shared" ca="1" si="27"/>
        <v>0.58396099999999995</v>
      </c>
      <c r="E296" s="2">
        <f t="shared" ca="1" si="27"/>
        <v>0.342196</v>
      </c>
      <c r="F296" s="2">
        <v>0</v>
      </c>
      <c r="G296" s="2">
        <v>0</v>
      </c>
      <c r="H296" s="2">
        <f t="shared" ca="1" si="28"/>
        <v>2.79</v>
      </c>
      <c r="I296" s="2">
        <f t="shared" ca="1" si="29"/>
        <v>0.346997</v>
      </c>
      <c r="J296" s="2">
        <f t="shared" ca="1" si="29"/>
        <v>0.14537700000000001</v>
      </c>
      <c r="K296" s="2">
        <v>0</v>
      </c>
      <c r="L296" s="2">
        <v>0</v>
      </c>
      <c r="M296" s="2">
        <f t="shared" ca="1" si="30"/>
        <v>4.8099999999999996</v>
      </c>
      <c r="N296" s="2">
        <f t="shared" ca="1" si="31"/>
        <v>0.64036300000000002</v>
      </c>
      <c r="O296" s="2">
        <f t="shared" ca="1" si="31"/>
        <v>0.67413800000000001</v>
      </c>
      <c r="P296" s="2">
        <v>0</v>
      </c>
      <c r="Q296" s="2">
        <v>0</v>
      </c>
      <c r="R296" s="4" t="str">
        <f>"6"</f>
        <v>6</v>
      </c>
      <c r="S296" s="3" t="s">
        <v>1817</v>
      </c>
      <c r="T296" s="3" t="s">
        <v>1818</v>
      </c>
      <c r="U296" s="4" t="s">
        <v>16</v>
      </c>
      <c r="V296" s="3" t="s">
        <v>281</v>
      </c>
      <c r="W296" s="3" t="s">
        <v>18</v>
      </c>
      <c r="X296" s="3" t="s">
        <v>1819</v>
      </c>
      <c r="Y296" s="3">
        <v>48.38</v>
      </c>
      <c r="Z296" s="3" t="s">
        <v>20</v>
      </c>
      <c r="AA296" s="3" t="s">
        <v>1820</v>
      </c>
    </row>
    <row r="297" spans="1:27">
      <c r="A297" s="1" t="s">
        <v>1821</v>
      </c>
      <c r="B297" s="1" t="s">
        <v>1822</v>
      </c>
      <c r="C297" s="2">
        <f t="shared" ca="1" si="26"/>
        <v>-7.79</v>
      </c>
      <c r="D297" s="2">
        <f t="shared" ca="1" si="27"/>
        <v>0.55896599999999996</v>
      </c>
      <c r="E297" s="2">
        <f t="shared" ca="1" si="27"/>
        <v>0.37768600000000002</v>
      </c>
      <c r="F297" s="2">
        <v>0</v>
      </c>
      <c r="G297" s="2">
        <v>0</v>
      </c>
      <c r="H297" s="2">
        <f t="shared" ca="1" si="28"/>
        <v>6.74</v>
      </c>
      <c r="I297" s="2">
        <f t="shared" ca="1" si="29"/>
        <v>0.99943499999999996</v>
      </c>
      <c r="J297" s="2">
        <f t="shared" ca="1" si="29"/>
        <v>0.714839</v>
      </c>
      <c r="K297" s="2">
        <v>0</v>
      </c>
      <c r="L297" s="2">
        <v>0</v>
      </c>
      <c r="M297" s="2">
        <f t="shared" ca="1" si="30"/>
        <v>-0.4</v>
      </c>
      <c r="N297" s="2">
        <f t="shared" ca="1" si="31"/>
        <v>0.53754800000000003</v>
      </c>
      <c r="O297" s="2">
        <f t="shared" ca="1" si="31"/>
        <v>0.92536499999999999</v>
      </c>
      <c r="P297" s="2">
        <v>0</v>
      </c>
      <c r="Q297" s="2">
        <v>0</v>
      </c>
      <c r="R297" s="4" t="str">
        <f>"2"</f>
        <v>2</v>
      </c>
      <c r="S297" s="3" t="s">
        <v>1823</v>
      </c>
      <c r="T297" s="3" t="s">
        <v>1824</v>
      </c>
      <c r="U297" s="4" t="s">
        <v>40</v>
      </c>
      <c r="V297" s="3" t="s">
        <v>295</v>
      </c>
      <c r="W297" s="3" t="s">
        <v>100</v>
      </c>
      <c r="X297" s="3" t="s">
        <v>1825</v>
      </c>
      <c r="Y297" s="3">
        <v>39.549999999999997</v>
      </c>
      <c r="Z297" s="3" t="s">
        <v>20</v>
      </c>
      <c r="AA297" s="3" t="s">
        <v>1826</v>
      </c>
    </row>
    <row r="298" spans="1:27">
      <c r="A298" s="1" t="s">
        <v>1827</v>
      </c>
      <c r="B298" s="1" t="s">
        <v>1828</v>
      </c>
      <c r="C298" s="2">
        <f t="shared" ca="1" si="26"/>
        <v>-1.77</v>
      </c>
      <c r="D298" s="2">
        <f t="shared" ca="1" si="27"/>
        <v>0.85147700000000004</v>
      </c>
      <c r="E298" s="2">
        <f t="shared" ca="1" si="27"/>
        <v>0.64769600000000005</v>
      </c>
      <c r="F298" s="2">
        <v>0</v>
      </c>
      <c r="G298" s="2">
        <v>0</v>
      </c>
      <c r="H298" s="2">
        <f t="shared" ca="1" si="28"/>
        <v>2.31</v>
      </c>
      <c r="I298" s="2">
        <f t="shared" ca="1" si="29"/>
        <v>0.83422300000000005</v>
      </c>
      <c r="J298" s="2">
        <f t="shared" ca="1" si="29"/>
        <v>0.878521</v>
      </c>
      <c r="K298" s="2">
        <v>0</v>
      </c>
      <c r="L298" s="2">
        <v>0</v>
      </c>
      <c r="M298" s="2">
        <f t="shared" ca="1" si="30"/>
        <v>-3.49</v>
      </c>
      <c r="N298" s="2">
        <f t="shared" ca="1" si="31"/>
        <v>0.97843500000000005</v>
      </c>
      <c r="O298" s="2">
        <f t="shared" ca="1" si="31"/>
        <v>0.99889499999999998</v>
      </c>
      <c r="P298" s="2">
        <v>0</v>
      </c>
      <c r="Q298" s="2">
        <v>0</v>
      </c>
      <c r="R298" s="4" t="str">
        <f>"14"</f>
        <v>14</v>
      </c>
      <c r="S298" s="3" t="s">
        <v>1829</v>
      </c>
      <c r="T298" s="3" t="s">
        <v>1830</v>
      </c>
      <c r="U298" s="4" t="s">
        <v>40</v>
      </c>
      <c r="V298" s="3" t="s">
        <v>174</v>
      </c>
      <c r="W298" s="3" t="s">
        <v>64</v>
      </c>
      <c r="X298" s="3" t="s">
        <v>1831</v>
      </c>
      <c r="Y298" s="3">
        <v>45.38</v>
      </c>
      <c r="Z298" s="3" t="s">
        <v>20</v>
      </c>
      <c r="AA298" s="3" t="s">
        <v>1832</v>
      </c>
    </row>
    <row r="299" spans="1:27">
      <c r="A299" s="1" t="s">
        <v>1833</v>
      </c>
      <c r="B299" s="1" t="s">
        <v>1834</v>
      </c>
      <c r="C299" s="2">
        <f t="shared" ca="1" si="26"/>
        <v>-4.7300000000000004</v>
      </c>
      <c r="D299" s="2">
        <f t="shared" ca="1" si="27"/>
        <v>0.31772099999999998</v>
      </c>
      <c r="E299" s="2">
        <f t="shared" ca="1" si="27"/>
        <v>0.86896799999999996</v>
      </c>
      <c r="F299" s="2">
        <v>0</v>
      </c>
      <c r="G299" s="2">
        <v>0</v>
      </c>
      <c r="H299" s="2">
        <f t="shared" ca="1" si="28"/>
        <v>-1.1499999999999999</v>
      </c>
      <c r="I299" s="2">
        <f t="shared" ca="1" si="29"/>
        <v>0.69779000000000002</v>
      </c>
      <c r="J299" s="2">
        <f t="shared" ca="1" si="29"/>
        <v>0.21842600000000001</v>
      </c>
      <c r="K299" s="2">
        <v>0</v>
      </c>
      <c r="L299" s="2">
        <v>0</v>
      </c>
      <c r="M299" s="2">
        <f t="shared" ca="1" si="30"/>
        <v>-0.59</v>
      </c>
      <c r="N299" s="2">
        <f t="shared" ca="1" si="31"/>
        <v>0.32687500000000003</v>
      </c>
      <c r="O299" s="2">
        <f t="shared" ca="1" si="31"/>
        <v>0.19952900000000001</v>
      </c>
      <c r="P299" s="2">
        <v>0</v>
      </c>
      <c r="Q299" s="2">
        <v>0</v>
      </c>
      <c r="R299" s="4" t="str">
        <f>"11"</f>
        <v>11</v>
      </c>
      <c r="S299" s="3" t="s">
        <v>1835</v>
      </c>
      <c r="T299" s="3" t="s">
        <v>1836</v>
      </c>
      <c r="U299" s="4" t="s">
        <v>16</v>
      </c>
      <c r="V299" s="3" t="s">
        <v>256</v>
      </c>
      <c r="W299" s="3" t="s">
        <v>134</v>
      </c>
      <c r="X299" s="3" t="s">
        <v>1837</v>
      </c>
      <c r="Y299" s="3">
        <v>62.62</v>
      </c>
      <c r="Z299" s="3" t="s">
        <v>20</v>
      </c>
      <c r="AA299" s="3" t="s">
        <v>1838</v>
      </c>
    </row>
    <row r="300" spans="1:27">
      <c r="A300" s="1" t="s">
        <v>1839</v>
      </c>
      <c r="B300" s="1" t="s">
        <v>1840</v>
      </c>
      <c r="C300" s="2">
        <f t="shared" ca="1" si="26"/>
        <v>3.11</v>
      </c>
      <c r="D300" s="2">
        <f t="shared" ca="1" si="27"/>
        <v>0.60051699999999997</v>
      </c>
      <c r="E300" s="2">
        <f t="shared" ca="1" si="27"/>
        <v>0.97167700000000001</v>
      </c>
      <c r="F300" s="2">
        <v>0</v>
      </c>
      <c r="G300" s="2">
        <v>0</v>
      </c>
      <c r="H300" s="2">
        <f t="shared" ca="1" si="28"/>
        <v>-3.37</v>
      </c>
      <c r="I300" s="2">
        <f t="shared" ca="1" si="29"/>
        <v>0.69909900000000003</v>
      </c>
      <c r="J300" s="2">
        <f t="shared" ca="1" si="29"/>
        <v>0.75572600000000001</v>
      </c>
      <c r="K300" s="2">
        <v>0</v>
      </c>
      <c r="L300" s="2">
        <v>0</v>
      </c>
      <c r="M300" s="2">
        <f t="shared" ca="1" si="30"/>
        <v>-0.84</v>
      </c>
      <c r="N300" s="2">
        <f t="shared" ca="1" si="31"/>
        <v>0.19833999999999999</v>
      </c>
      <c r="O300" s="2">
        <f t="shared" ca="1" si="31"/>
        <v>0.93707399999999996</v>
      </c>
      <c r="P300" s="2">
        <v>0</v>
      </c>
      <c r="Q300" s="2">
        <v>0</v>
      </c>
      <c r="R300" s="4" t="str">
        <f>"15"</f>
        <v>15</v>
      </c>
      <c r="S300" s="3" t="s">
        <v>1841</v>
      </c>
      <c r="T300" s="3" t="s">
        <v>1842</v>
      </c>
      <c r="U300" s="4" t="s">
        <v>16</v>
      </c>
      <c r="V300" s="3" t="s">
        <v>854</v>
      </c>
      <c r="W300" s="3" t="s">
        <v>26</v>
      </c>
      <c r="X300" s="3" t="s">
        <v>1843</v>
      </c>
      <c r="Y300" s="3">
        <v>38.82</v>
      </c>
      <c r="Z300" s="3" t="s">
        <v>20</v>
      </c>
      <c r="AA300" s="3" t="s">
        <v>1844</v>
      </c>
    </row>
    <row r="301" spans="1:27">
      <c r="A301" s="1" t="s">
        <v>1845</v>
      </c>
      <c r="B301" s="1" t="s">
        <v>1846</v>
      </c>
      <c r="C301" s="2">
        <f t="shared" ca="1" si="26"/>
        <v>-7.09</v>
      </c>
      <c r="D301" s="2">
        <f t="shared" ca="1" si="27"/>
        <v>0.64584399999999997</v>
      </c>
      <c r="E301" s="2">
        <f t="shared" ca="1" si="27"/>
        <v>0.44657400000000003</v>
      </c>
      <c r="F301" s="2">
        <v>0</v>
      </c>
      <c r="G301" s="2">
        <v>0</v>
      </c>
      <c r="H301" s="2">
        <f t="shared" ca="1" si="28"/>
        <v>-3.35</v>
      </c>
      <c r="I301" s="2">
        <f t="shared" ca="1" si="29"/>
        <v>0.58233999999999997</v>
      </c>
      <c r="J301" s="2">
        <f t="shared" ca="1" si="29"/>
        <v>0.54111100000000001</v>
      </c>
      <c r="K301" s="2">
        <v>0</v>
      </c>
      <c r="L301" s="2">
        <v>0</v>
      </c>
      <c r="M301" s="2">
        <f t="shared" ca="1" si="30"/>
        <v>-0.77</v>
      </c>
      <c r="N301" s="2">
        <f t="shared" ca="1" si="31"/>
        <v>0.95848800000000001</v>
      </c>
      <c r="O301" s="2">
        <f t="shared" ca="1" si="31"/>
        <v>0.25531500000000001</v>
      </c>
      <c r="P301" s="2">
        <v>0</v>
      </c>
      <c r="Q301" s="2">
        <v>0</v>
      </c>
      <c r="R301" s="4" t="str">
        <f>"2"</f>
        <v>2</v>
      </c>
      <c r="S301" s="3" t="s">
        <v>1847</v>
      </c>
      <c r="T301" s="3" t="s">
        <v>1848</v>
      </c>
      <c r="U301" s="4" t="s">
        <v>40</v>
      </c>
      <c r="V301" s="3" t="s">
        <v>1849</v>
      </c>
      <c r="W301" s="3" t="s">
        <v>79</v>
      </c>
      <c r="X301" s="3" t="s">
        <v>1850</v>
      </c>
      <c r="Y301" s="3">
        <v>41.27</v>
      </c>
      <c r="Z301" s="3" t="s">
        <v>20</v>
      </c>
      <c r="AA301" s="3" t="s">
        <v>1851</v>
      </c>
    </row>
    <row r="302" spans="1:27">
      <c r="A302" s="1" t="s">
        <v>1852</v>
      </c>
      <c r="B302" s="1" t="s">
        <v>1853</v>
      </c>
      <c r="C302" s="2">
        <f t="shared" ca="1" si="26"/>
        <v>0.77</v>
      </c>
      <c r="D302" s="2">
        <f t="shared" ca="1" si="27"/>
        <v>0.936392</v>
      </c>
      <c r="E302" s="2">
        <f t="shared" ca="1" si="27"/>
        <v>0.195997</v>
      </c>
      <c r="F302" s="2">
        <v>0</v>
      </c>
      <c r="G302" s="2">
        <v>0</v>
      </c>
      <c r="H302" s="2">
        <f t="shared" ca="1" si="28"/>
        <v>4.3499999999999996</v>
      </c>
      <c r="I302" s="2">
        <f t="shared" ca="1" si="29"/>
        <v>0.72221500000000005</v>
      </c>
      <c r="J302" s="2">
        <f t="shared" ca="1" si="29"/>
        <v>0.20261999999999999</v>
      </c>
      <c r="K302" s="2">
        <v>0</v>
      </c>
      <c r="L302" s="2">
        <v>0</v>
      </c>
      <c r="M302" s="2">
        <f t="shared" ca="1" si="30"/>
        <v>6.36</v>
      </c>
      <c r="N302" s="2">
        <f t="shared" ca="1" si="31"/>
        <v>9.4450999999999993E-2</v>
      </c>
      <c r="O302" s="2">
        <f t="shared" ca="1" si="31"/>
        <v>2.3838999999999999E-2</v>
      </c>
      <c r="P302" s="2">
        <v>0</v>
      </c>
      <c r="Q302" s="2">
        <v>0</v>
      </c>
      <c r="R302" s="4" t="str">
        <f>"X"</f>
        <v>X</v>
      </c>
      <c r="S302" s="3" t="s">
        <v>1854</v>
      </c>
      <c r="T302" s="3" t="s">
        <v>1855</v>
      </c>
      <c r="U302" s="4" t="s">
        <v>40</v>
      </c>
      <c r="V302" s="3" t="s">
        <v>49</v>
      </c>
      <c r="W302" s="3" t="s">
        <v>1856</v>
      </c>
      <c r="X302" s="3" t="s">
        <v>1857</v>
      </c>
      <c r="Y302" s="3">
        <v>50.08</v>
      </c>
      <c r="Z302" s="3" t="s">
        <v>20</v>
      </c>
      <c r="AA302" s="3" t="s">
        <v>1858</v>
      </c>
    </row>
    <row r="303" spans="1:27">
      <c r="A303" s="1" t="s">
        <v>1859</v>
      </c>
      <c r="B303" s="1" t="s">
        <v>1860</v>
      </c>
      <c r="C303" s="2">
        <f t="shared" ca="1" si="26"/>
        <v>6.38</v>
      </c>
      <c r="D303" s="2">
        <f t="shared" ca="1" si="27"/>
        <v>0.52872200000000003</v>
      </c>
      <c r="E303" s="2">
        <f t="shared" ca="1" si="27"/>
        <v>0.75087999999999999</v>
      </c>
      <c r="F303" s="2">
        <v>0</v>
      </c>
      <c r="G303" s="2">
        <v>0</v>
      </c>
      <c r="H303" s="2">
        <f t="shared" ca="1" si="28"/>
        <v>5.96</v>
      </c>
      <c r="I303" s="2">
        <f t="shared" ca="1" si="29"/>
        <v>0.22167200000000001</v>
      </c>
      <c r="J303" s="2">
        <f t="shared" ca="1" si="29"/>
        <v>0.37380600000000003</v>
      </c>
      <c r="K303" s="2">
        <v>0</v>
      </c>
      <c r="L303" s="2">
        <v>0</v>
      </c>
      <c r="M303" s="2">
        <f t="shared" ca="1" si="30"/>
        <v>2.2000000000000002</v>
      </c>
      <c r="N303" s="2">
        <f t="shared" ca="1" si="31"/>
        <v>0.66255600000000003</v>
      </c>
      <c r="O303" s="2">
        <f t="shared" ca="1" si="31"/>
        <v>0.71979499999999996</v>
      </c>
      <c r="P303" s="2">
        <v>0</v>
      </c>
      <c r="Q303" s="2">
        <v>0</v>
      </c>
      <c r="R303" s="4" t="str">
        <f>"20"</f>
        <v>20</v>
      </c>
      <c r="S303" s="3" t="s">
        <v>1861</v>
      </c>
      <c r="T303" s="3" t="s">
        <v>1862</v>
      </c>
      <c r="U303" s="4" t="s">
        <v>40</v>
      </c>
      <c r="V303" s="3" t="s">
        <v>155</v>
      </c>
      <c r="W303" s="3" t="s">
        <v>42</v>
      </c>
      <c r="X303" s="3" t="s">
        <v>1863</v>
      </c>
      <c r="Y303" s="3">
        <v>46.32</v>
      </c>
      <c r="Z303" s="3" t="s">
        <v>20</v>
      </c>
      <c r="AA303" s="3" t="s">
        <v>1864</v>
      </c>
    </row>
    <row r="304" spans="1:27">
      <c r="A304" s="1" t="s">
        <v>1865</v>
      </c>
      <c r="B304" s="1" t="s">
        <v>1866</v>
      </c>
      <c r="C304" s="2">
        <f t="shared" ca="1" si="26"/>
        <v>2.39</v>
      </c>
      <c r="D304" s="2">
        <f t="shared" ca="1" si="27"/>
        <v>0.820442</v>
      </c>
      <c r="E304" s="2">
        <f t="shared" ca="1" si="27"/>
        <v>0.65160300000000004</v>
      </c>
      <c r="F304" s="2">
        <v>0</v>
      </c>
      <c r="G304" s="2">
        <v>0</v>
      </c>
      <c r="H304" s="2">
        <f t="shared" ca="1" si="28"/>
        <v>2.4900000000000002</v>
      </c>
      <c r="I304" s="2">
        <f t="shared" ca="1" si="29"/>
        <v>5.2773E-2</v>
      </c>
      <c r="J304" s="2">
        <f t="shared" ca="1" si="29"/>
        <v>0.74287099999999995</v>
      </c>
      <c r="K304" s="2">
        <v>0</v>
      </c>
      <c r="L304" s="2">
        <v>0</v>
      </c>
      <c r="M304" s="2">
        <f t="shared" ca="1" si="30"/>
        <v>7.49</v>
      </c>
      <c r="N304" s="2">
        <f t="shared" ca="1" si="31"/>
        <v>0.36705900000000002</v>
      </c>
      <c r="O304" s="2">
        <f t="shared" ca="1" si="31"/>
        <v>0.46386500000000003</v>
      </c>
      <c r="P304" s="2">
        <v>0</v>
      </c>
      <c r="Q304" s="2">
        <v>0</v>
      </c>
      <c r="R304" s="4" t="str">
        <f>"19"</f>
        <v>19</v>
      </c>
      <c r="S304" s="3" t="s">
        <v>1867</v>
      </c>
      <c r="T304" s="3" t="s">
        <v>1868</v>
      </c>
      <c r="U304" s="4" t="s">
        <v>40</v>
      </c>
      <c r="V304" s="3" t="s">
        <v>108</v>
      </c>
      <c r="W304" s="3" t="s">
        <v>134</v>
      </c>
      <c r="X304" s="3" t="s">
        <v>1869</v>
      </c>
      <c r="Y304" s="3">
        <v>50.77</v>
      </c>
      <c r="Z304" s="3" t="s">
        <v>20</v>
      </c>
      <c r="AA304" s="3" t="s">
        <v>1870</v>
      </c>
    </row>
    <row r="305" spans="1:27">
      <c r="A305" s="1" t="s">
        <v>1871</v>
      </c>
      <c r="B305" s="1" t="s">
        <v>1872</v>
      </c>
      <c r="C305" s="2">
        <f t="shared" ca="1" si="26"/>
        <v>-4.67</v>
      </c>
      <c r="D305" s="2">
        <f t="shared" ca="1" si="27"/>
        <v>0.33640500000000001</v>
      </c>
      <c r="E305" s="2">
        <f t="shared" ca="1" si="27"/>
        <v>0.416134</v>
      </c>
      <c r="F305" s="2">
        <v>0</v>
      </c>
      <c r="G305" s="2">
        <v>0</v>
      </c>
      <c r="H305" s="2">
        <f t="shared" ca="1" si="28"/>
        <v>7.58</v>
      </c>
      <c r="I305" s="2">
        <f t="shared" ca="1" si="29"/>
        <v>0.61394800000000005</v>
      </c>
      <c r="J305" s="2">
        <f t="shared" ca="1" si="29"/>
        <v>0.38894899999999999</v>
      </c>
      <c r="K305" s="2">
        <v>0</v>
      </c>
      <c r="L305" s="2">
        <v>0</v>
      </c>
      <c r="M305" s="2">
        <f t="shared" ca="1" si="30"/>
        <v>3.11</v>
      </c>
      <c r="N305" s="2">
        <f t="shared" ca="1" si="31"/>
        <v>0.97330300000000003</v>
      </c>
      <c r="O305" s="2">
        <f t="shared" ca="1" si="31"/>
        <v>0.71655999999999997</v>
      </c>
      <c r="P305" s="2">
        <v>0</v>
      </c>
      <c r="Q305" s="2">
        <v>0</v>
      </c>
      <c r="R305" s="4" t="str">
        <f>"8"</f>
        <v>8</v>
      </c>
      <c r="S305" s="3" t="s">
        <v>1873</v>
      </c>
      <c r="T305" s="3" t="s">
        <v>1874</v>
      </c>
      <c r="U305" s="4" t="s">
        <v>16</v>
      </c>
      <c r="V305" s="3" t="s">
        <v>17</v>
      </c>
      <c r="W305" s="3" t="s">
        <v>26</v>
      </c>
      <c r="X305" s="3" t="s">
        <v>1875</v>
      </c>
      <c r="Y305" s="3">
        <v>57.2</v>
      </c>
      <c r="Z305" s="3" t="s">
        <v>20</v>
      </c>
      <c r="AA305" s="3" t="s">
        <v>1876</v>
      </c>
    </row>
    <row r="306" spans="1:27">
      <c r="A306" s="1" t="s">
        <v>1877</v>
      </c>
      <c r="B306" s="1" t="s">
        <v>1878</v>
      </c>
      <c r="C306" s="2">
        <f t="shared" ca="1" si="26"/>
        <v>-3.49</v>
      </c>
      <c r="D306" s="2">
        <f t="shared" ca="1" si="27"/>
        <v>0.91141099999999997</v>
      </c>
      <c r="E306" s="2">
        <f t="shared" ca="1" si="27"/>
        <v>0.64158000000000004</v>
      </c>
      <c r="F306" s="2">
        <v>0</v>
      </c>
      <c r="G306" s="2">
        <v>0</v>
      </c>
      <c r="H306" s="2">
        <f t="shared" ca="1" si="28"/>
        <v>-2.79</v>
      </c>
      <c r="I306" s="2">
        <f t="shared" ca="1" si="29"/>
        <v>0.38141799999999998</v>
      </c>
      <c r="J306" s="2">
        <f t="shared" ca="1" si="29"/>
        <v>0.35649799999999998</v>
      </c>
      <c r="K306" s="2">
        <v>0</v>
      </c>
      <c r="L306" s="2">
        <v>0</v>
      </c>
      <c r="M306" s="2">
        <f t="shared" ca="1" si="30"/>
        <v>1.34</v>
      </c>
      <c r="N306" s="2">
        <f t="shared" ca="1" si="31"/>
        <v>0.77039000000000002</v>
      </c>
      <c r="O306" s="2">
        <f t="shared" ca="1" si="31"/>
        <v>0.65754299999999999</v>
      </c>
      <c r="P306" s="2">
        <v>0</v>
      </c>
      <c r="Q306" s="2">
        <v>0</v>
      </c>
      <c r="R306" s="4" t="str">
        <f>"12"</f>
        <v>12</v>
      </c>
      <c r="S306" s="3" t="s">
        <v>1879</v>
      </c>
      <c r="T306" s="3" t="s">
        <v>1880</v>
      </c>
      <c r="U306" s="4" t="s">
        <v>40</v>
      </c>
      <c r="V306" s="3" t="s">
        <v>175</v>
      </c>
      <c r="W306" s="3" t="s">
        <v>237</v>
      </c>
      <c r="X306" s="3" t="s">
        <v>1881</v>
      </c>
      <c r="Y306" s="3">
        <v>50.47</v>
      </c>
      <c r="Z306" s="3" t="s">
        <v>20</v>
      </c>
      <c r="AA306" s="3" t="s">
        <v>1882</v>
      </c>
    </row>
    <row r="307" spans="1:27">
      <c r="A307" s="1" t="s">
        <v>1883</v>
      </c>
      <c r="B307" s="1" t="s">
        <v>1884</v>
      </c>
      <c r="C307" s="2">
        <f t="shared" ca="1" si="26"/>
        <v>-1.87</v>
      </c>
      <c r="D307" s="2">
        <f t="shared" ca="1" si="27"/>
        <v>0.572963</v>
      </c>
      <c r="E307" s="2">
        <f t="shared" ca="1" si="27"/>
        <v>0.82823000000000002</v>
      </c>
      <c r="F307" s="2">
        <v>0</v>
      </c>
      <c r="G307" s="2">
        <v>0</v>
      </c>
      <c r="H307" s="2">
        <f t="shared" ca="1" si="28"/>
        <v>6.83</v>
      </c>
      <c r="I307" s="2">
        <f t="shared" ca="1" si="29"/>
        <v>0.65366100000000005</v>
      </c>
      <c r="J307" s="2">
        <f t="shared" ca="1" si="29"/>
        <v>0.46665200000000001</v>
      </c>
      <c r="K307" s="2">
        <v>0</v>
      </c>
      <c r="L307" s="2">
        <v>0</v>
      </c>
      <c r="M307" s="2">
        <f t="shared" ca="1" si="30"/>
        <v>0.69</v>
      </c>
      <c r="N307" s="2">
        <f t="shared" ca="1" si="31"/>
        <v>2.8769999999999998E-3</v>
      </c>
      <c r="O307" s="2">
        <f t="shared" ca="1" si="31"/>
        <v>0.62151699999999999</v>
      </c>
      <c r="P307" s="2">
        <v>0</v>
      </c>
      <c r="Q307" s="2">
        <v>0</v>
      </c>
      <c r="R307" s="4" t="str">
        <f>"14"</f>
        <v>14</v>
      </c>
      <c r="S307" s="3" t="s">
        <v>1885</v>
      </c>
      <c r="T307" s="3" t="s">
        <v>1886</v>
      </c>
      <c r="U307" s="4" t="s">
        <v>40</v>
      </c>
      <c r="V307" s="3" t="s">
        <v>79</v>
      </c>
      <c r="W307" s="3" t="s">
        <v>79</v>
      </c>
      <c r="X307" s="3" t="s">
        <v>1887</v>
      </c>
      <c r="Y307" s="3">
        <v>53.22</v>
      </c>
      <c r="Z307" s="3" t="s">
        <v>20</v>
      </c>
      <c r="AA307" s="3" t="s">
        <v>1888</v>
      </c>
    </row>
    <row r="308" spans="1:27">
      <c r="A308" s="1" t="s">
        <v>1889</v>
      </c>
      <c r="B308" s="1" t="s">
        <v>1890</v>
      </c>
      <c r="C308" s="2">
        <f t="shared" ca="1" si="26"/>
        <v>3.45</v>
      </c>
      <c r="D308" s="2">
        <f t="shared" ca="1" si="27"/>
        <v>9.6370999999999998E-2</v>
      </c>
      <c r="E308" s="2">
        <f t="shared" ca="1" si="27"/>
        <v>0.17904700000000001</v>
      </c>
      <c r="F308" s="2">
        <v>0</v>
      </c>
      <c r="G308" s="2">
        <v>0</v>
      </c>
      <c r="H308" s="2">
        <f t="shared" ca="1" si="28"/>
        <v>4.28</v>
      </c>
      <c r="I308" s="2">
        <f t="shared" ca="1" si="29"/>
        <v>0.31998799999999999</v>
      </c>
      <c r="J308" s="2">
        <f t="shared" ca="1" si="29"/>
        <v>0.151283</v>
      </c>
      <c r="K308" s="2">
        <v>0</v>
      </c>
      <c r="L308" s="2">
        <v>0</v>
      </c>
      <c r="M308" s="2">
        <f t="shared" ca="1" si="30"/>
        <v>-0.82</v>
      </c>
      <c r="N308" s="2">
        <f t="shared" ca="1" si="31"/>
        <v>0.78131099999999998</v>
      </c>
      <c r="O308" s="2">
        <f t="shared" ca="1" si="31"/>
        <v>0.41828599999999999</v>
      </c>
      <c r="P308" s="2">
        <v>0</v>
      </c>
      <c r="Q308" s="2">
        <v>0</v>
      </c>
      <c r="R308" s="4" t="str">
        <f>"10"</f>
        <v>10</v>
      </c>
      <c r="S308" s="3" t="s">
        <v>1891</v>
      </c>
      <c r="T308" s="3" t="s">
        <v>1892</v>
      </c>
      <c r="U308" s="4" t="s">
        <v>16</v>
      </c>
      <c r="V308" s="3" t="s">
        <v>93</v>
      </c>
      <c r="W308" s="3" t="s">
        <v>18</v>
      </c>
      <c r="X308" s="3" t="s">
        <v>1893</v>
      </c>
      <c r="Y308" s="3">
        <v>41.7</v>
      </c>
      <c r="Z308" s="3" t="s">
        <v>20</v>
      </c>
      <c r="AA308" s="3" t="s">
        <v>1894</v>
      </c>
    </row>
    <row r="309" spans="1:27">
      <c r="A309" s="1" t="s">
        <v>1895</v>
      </c>
      <c r="B309" s="1" t="s">
        <v>1896</v>
      </c>
      <c r="C309" s="2">
        <f t="shared" ca="1" si="26"/>
        <v>3.67</v>
      </c>
      <c r="D309" s="2">
        <f t="shared" ca="1" si="27"/>
        <v>2.9173000000000001E-2</v>
      </c>
      <c r="E309" s="2">
        <f t="shared" ca="1" si="27"/>
        <v>0.168353</v>
      </c>
      <c r="F309" s="2">
        <v>0</v>
      </c>
      <c r="G309" s="2">
        <v>0</v>
      </c>
      <c r="H309" s="2">
        <f t="shared" ca="1" si="28"/>
        <v>-7.27</v>
      </c>
      <c r="I309" s="2">
        <f t="shared" ca="1" si="29"/>
        <v>0.69926299999999997</v>
      </c>
      <c r="J309" s="2">
        <f t="shared" ca="1" si="29"/>
        <v>0.68593400000000004</v>
      </c>
      <c r="K309" s="2">
        <v>0</v>
      </c>
      <c r="L309" s="2">
        <v>0</v>
      </c>
      <c r="M309" s="2">
        <f t="shared" ca="1" si="30"/>
        <v>4.54</v>
      </c>
      <c r="N309" s="2">
        <f t="shared" ca="1" si="31"/>
        <v>0.22578899999999999</v>
      </c>
      <c r="O309" s="2">
        <f t="shared" ca="1" si="31"/>
        <v>0.94613100000000006</v>
      </c>
      <c r="P309" s="2">
        <v>0</v>
      </c>
      <c r="Q309" s="2">
        <v>0</v>
      </c>
      <c r="R309" s="4" t="str">
        <f>"11"</f>
        <v>11</v>
      </c>
      <c r="S309" s="3" t="s">
        <v>1897</v>
      </c>
      <c r="T309" s="3" t="s">
        <v>1898</v>
      </c>
      <c r="U309" s="4" t="s">
        <v>40</v>
      </c>
      <c r="V309" s="3" t="s">
        <v>41</v>
      </c>
      <c r="W309" s="3" t="s">
        <v>295</v>
      </c>
      <c r="X309" s="3" t="s">
        <v>1899</v>
      </c>
      <c r="Y309" s="3">
        <v>50.44</v>
      </c>
      <c r="Z309" s="3" t="s">
        <v>20</v>
      </c>
      <c r="AA309" s="3" t="s">
        <v>1900</v>
      </c>
    </row>
    <row r="310" spans="1:27">
      <c r="A310" s="1" t="s">
        <v>1901</v>
      </c>
      <c r="B310" s="1" t="s">
        <v>1902</v>
      </c>
      <c r="C310" s="2">
        <f t="shared" ca="1" si="26"/>
        <v>1.85</v>
      </c>
      <c r="D310" s="2">
        <f t="shared" ca="1" si="27"/>
        <v>0.26602999999999999</v>
      </c>
      <c r="E310" s="2">
        <f t="shared" ca="1" si="27"/>
        <v>0.47451100000000002</v>
      </c>
      <c r="F310" s="2">
        <v>0</v>
      </c>
      <c r="G310" s="2">
        <v>0</v>
      </c>
      <c r="H310" s="2">
        <f t="shared" ca="1" si="28"/>
        <v>-0.54</v>
      </c>
      <c r="I310" s="2">
        <f t="shared" ca="1" si="29"/>
        <v>0.1762</v>
      </c>
      <c r="J310" s="2">
        <f t="shared" ca="1" si="29"/>
        <v>0.43902099999999999</v>
      </c>
      <c r="K310" s="2">
        <v>0</v>
      </c>
      <c r="L310" s="2">
        <v>0</v>
      </c>
      <c r="M310" s="2">
        <f t="shared" ca="1" si="30"/>
        <v>0.9</v>
      </c>
      <c r="N310" s="2">
        <f t="shared" ca="1" si="31"/>
        <v>0.63652200000000003</v>
      </c>
      <c r="O310" s="2">
        <f t="shared" ca="1" si="31"/>
        <v>0.739784</v>
      </c>
      <c r="P310" s="2">
        <v>0</v>
      </c>
      <c r="Q310" s="2">
        <v>0</v>
      </c>
      <c r="R310" s="4" t="str">
        <f>"11"</f>
        <v>11</v>
      </c>
      <c r="S310" s="3" t="s">
        <v>1903</v>
      </c>
      <c r="T310" s="3" t="s">
        <v>1904</v>
      </c>
      <c r="U310" s="4" t="s">
        <v>16</v>
      </c>
      <c r="V310" s="3" t="s">
        <v>155</v>
      </c>
      <c r="W310" s="3" t="s">
        <v>115</v>
      </c>
      <c r="X310" s="3" t="s">
        <v>1905</v>
      </c>
      <c r="Y310" s="3">
        <v>61.01</v>
      </c>
      <c r="Z310" s="3" t="s">
        <v>20</v>
      </c>
      <c r="AA310" s="3" t="s">
        <v>1906</v>
      </c>
    </row>
    <row r="311" spans="1:27">
      <c r="A311" s="1" t="s">
        <v>1907</v>
      </c>
      <c r="B311" s="1" t="s">
        <v>1908</v>
      </c>
      <c r="C311" s="2">
        <f t="shared" ca="1" si="26"/>
        <v>-5.07</v>
      </c>
      <c r="D311" s="2">
        <f t="shared" ca="1" si="27"/>
        <v>0.94209100000000001</v>
      </c>
      <c r="E311" s="2">
        <f t="shared" ca="1" si="27"/>
        <v>0.655918</v>
      </c>
      <c r="F311" s="2">
        <v>0</v>
      </c>
      <c r="G311" s="2">
        <v>0</v>
      </c>
      <c r="H311" s="2">
        <f t="shared" ca="1" si="28"/>
        <v>-6.24</v>
      </c>
      <c r="I311" s="2">
        <f t="shared" ca="1" si="29"/>
        <v>0.50044999999999995</v>
      </c>
      <c r="J311" s="2">
        <f t="shared" ca="1" si="29"/>
        <v>0.50103600000000004</v>
      </c>
      <c r="K311" s="2">
        <v>0</v>
      </c>
      <c r="L311" s="2">
        <v>0</v>
      </c>
      <c r="M311" s="2">
        <f t="shared" ca="1" si="30"/>
        <v>5.44</v>
      </c>
      <c r="N311" s="2">
        <f t="shared" ca="1" si="31"/>
        <v>0.947411</v>
      </c>
      <c r="O311" s="2">
        <f t="shared" ca="1" si="31"/>
        <v>7.0834999999999995E-2</v>
      </c>
      <c r="P311" s="2">
        <v>0</v>
      </c>
      <c r="Q311" s="2">
        <v>0</v>
      </c>
      <c r="R311" s="4" t="str">
        <f>"2"</f>
        <v>2</v>
      </c>
      <c r="S311" s="3" t="s">
        <v>1909</v>
      </c>
      <c r="T311" s="3" t="s">
        <v>1910</v>
      </c>
      <c r="U311" s="4" t="s">
        <v>16</v>
      </c>
      <c r="V311" s="3" t="s">
        <v>108</v>
      </c>
      <c r="W311" s="3" t="s">
        <v>17</v>
      </c>
      <c r="X311" s="3" t="s">
        <v>1911</v>
      </c>
      <c r="Y311" s="3">
        <v>42.26</v>
      </c>
      <c r="Z311" s="3" t="s">
        <v>20</v>
      </c>
      <c r="AA311" s="3" t="s">
        <v>1912</v>
      </c>
    </row>
    <row r="312" spans="1:27">
      <c r="A312" s="1" t="s">
        <v>1913</v>
      </c>
      <c r="B312" s="1" t="s">
        <v>1914</v>
      </c>
      <c r="C312" s="2">
        <f t="shared" ca="1" si="26"/>
        <v>-6.61</v>
      </c>
      <c r="D312" s="2">
        <f t="shared" ca="1" si="27"/>
        <v>0.20117099999999999</v>
      </c>
      <c r="E312" s="2">
        <f t="shared" ca="1" si="27"/>
        <v>3.6526000000000003E-2</v>
      </c>
      <c r="F312" s="2">
        <v>0</v>
      </c>
      <c r="G312" s="2">
        <v>0</v>
      </c>
      <c r="H312" s="2">
        <f t="shared" ca="1" si="28"/>
        <v>-2.34</v>
      </c>
      <c r="I312" s="2">
        <f t="shared" ca="1" si="29"/>
        <v>0.94041799999999998</v>
      </c>
      <c r="J312" s="2">
        <f t="shared" ca="1" si="29"/>
        <v>0.15359</v>
      </c>
      <c r="K312" s="2">
        <v>0</v>
      </c>
      <c r="L312" s="2">
        <v>0</v>
      </c>
      <c r="M312" s="2">
        <f t="shared" ca="1" si="30"/>
        <v>-2.54</v>
      </c>
      <c r="N312" s="2">
        <f t="shared" ca="1" si="31"/>
        <v>0.49135600000000001</v>
      </c>
      <c r="O312" s="2">
        <f t="shared" ca="1" si="31"/>
        <v>0.165545</v>
      </c>
      <c r="P312" s="2">
        <v>0</v>
      </c>
      <c r="Q312" s="2">
        <v>0</v>
      </c>
      <c r="R312" s="4" t="str">
        <f>"8"</f>
        <v>8</v>
      </c>
      <c r="S312" s="3" t="s">
        <v>1915</v>
      </c>
      <c r="T312" s="3" t="s">
        <v>1916</v>
      </c>
      <c r="U312" s="4" t="s">
        <v>16</v>
      </c>
      <c r="V312" s="3" t="s">
        <v>256</v>
      </c>
      <c r="W312" s="3" t="s">
        <v>17</v>
      </c>
      <c r="X312" s="3" t="s">
        <v>1917</v>
      </c>
      <c r="Y312" s="3">
        <v>37.81</v>
      </c>
      <c r="Z312" s="3" t="s">
        <v>20</v>
      </c>
      <c r="AA312" s="3" t="s">
        <v>1918</v>
      </c>
    </row>
    <row r="313" spans="1:27">
      <c r="A313" s="1" t="s">
        <v>1919</v>
      </c>
      <c r="B313" s="1" t="s">
        <v>1920</v>
      </c>
      <c r="C313" s="2">
        <f t="shared" ca="1" si="26"/>
        <v>-1.74</v>
      </c>
      <c r="D313" s="2">
        <f t="shared" ca="1" si="27"/>
        <v>7.4469999999999996E-3</v>
      </c>
      <c r="E313" s="2">
        <f t="shared" ca="1" si="27"/>
        <v>7.3819999999999997E-2</v>
      </c>
      <c r="F313" s="2">
        <v>0</v>
      </c>
      <c r="G313" s="2">
        <v>0</v>
      </c>
      <c r="H313" s="2">
        <f t="shared" ca="1" si="28"/>
        <v>0.91</v>
      </c>
      <c r="I313" s="2">
        <f t="shared" ca="1" si="29"/>
        <v>0.20239699999999999</v>
      </c>
      <c r="J313" s="2">
        <f t="shared" ca="1" si="29"/>
        <v>0.25251099999999999</v>
      </c>
      <c r="K313" s="2">
        <v>0</v>
      </c>
      <c r="L313" s="2">
        <v>0</v>
      </c>
      <c r="M313" s="2">
        <f t="shared" ca="1" si="30"/>
        <v>0.77</v>
      </c>
      <c r="N313" s="2">
        <f t="shared" ca="1" si="31"/>
        <v>0.73193600000000003</v>
      </c>
      <c r="O313" s="2">
        <f t="shared" ca="1" si="31"/>
        <v>0.108044</v>
      </c>
      <c r="P313" s="2">
        <v>0</v>
      </c>
      <c r="Q313" s="2">
        <v>0</v>
      </c>
      <c r="R313" s="4" t="str">
        <f>"9"</f>
        <v>9</v>
      </c>
      <c r="S313" s="3" t="s">
        <v>1921</v>
      </c>
      <c r="T313" s="3" t="s">
        <v>1922</v>
      </c>
      <c r="U313" s="4" t="s">
        <v>16</v>
      </c>
      <c r="V313" s="3" t="s">
        <v>79</v>
      </c>
      <c r="W313" s="3" t="s">
        <v>101</v>
      </c>
      <c r="X313" s="3" t="s">
        <v>1923</v>
      </c>
      <c r="Y313" s="3">
        <v>38.9</v>
      </c>
      <c r="Z313" s="3" t="s">
        <v>20</v>
      </c>
      <c r="AA313" s="3" t="s">
        <v>1924</v>
      </c>
    </row>
    <row r="314" spans="1:27">
      <c r="A314" s="1" t="s">
        <v>1925</v>
      </c>
      <c r="B314" s="1" t="s">
        <v>1926</v>
      </c>
      <c r="C314" s="2">
        <f t="shared" ca="1" si="26"/>
        <v>4.2699999999999996</v>
      </c>
      <c r="D314" s="2">
        <f t="shared" ca="1" si="27"/>
        <v>0.81533500000000003</v>
      </c>
      <c r="E314" s="2">
        <f t="shared" ca="1" si="27"/>
        <v>0.19182299999999999</v>
      </c>
      <c r="F314" s="2">
        <v>0</v>
      </c>
      <c r="G314" s="2">
        <v>0</v>
      </c>
      <c r="H314" s="2">
        <f t="shared" ca="1" si="28"/>
        <v>-1.38</v>
      </c>
      <c r="I314" s="2">
        <f t="shared" ca="1" si="29"/>
        <v>0.79180600000000001</v>
      </c>
      <c r="J314" s="2">
        <f t="shared" ca="1" si="29"/>
        <v>0.40594799999999998</v>
      </c>
      <c r="K314" s="2">
        <v>0</v>
      </c>
      <c r="L314" s="2">
        <v>0</v>
      </c>
      <c r="M314" s="2">
        <f t="shared" ca="1" si="30"/>
        <v>-0.23</v>
      </c>
      <c r="N314" s="2">
        <f t="shared" ca="1" si="31"/>
        <v>0.50909199999999999</v>
      </c>
      <c r="O314" s="2">
        <f t="shared" ca="1" si="31"/>
        <v>1.4928E-2</v>
      </c>
      <c r="P314" s="2">
        <v>0</v>
      </c>
      <c r="Q314" s="2">
        <v>0</v>
      </c>
      <c r="R314" s="4" t="str">
        <f>"3"</f>
        <v>3</v>
      </c>
      <c r="S314" s="3" t="s">
        <v>1927</v>
      </c>
      <c r="T314" s="3" t="s">
        <v>1928</v>
      </c>
      <c r="U314" s="4" t="s">
        <v>40</v>
      </c>
      <c r="V314" s="3" t="s">
        <v>79</v>
      </c>
      <c r="W314" s="3" t="s">
        <v>26</v>
      </c>
      <c r="X314" s="3" t="s">
        <v>1929</v>
      </c>
      <c r="Y314" s="3">
        <v>51.81</v>
      </c>
      <c r="Z314" s="3" t="s">
        <v>20</v>
      </c>
      <c r="AA314" s="3" t="s">
        <v>1930</v>
      </c>
    </row>
    <row r="315" spans="1:27">
      <c r="A315" s="1" t="s">
        <v>1931</v>
      </c>
      <c r="B315" s="1" t="s">
        <v>1932</v>
      </c>
      <c r="C315" s="2">
        <f t="shared" ca="1" si="26"/>
        <v>7.5</v>
      </c>
      <c r="D315" s="2">
        <f t="shared" ca="1" si="27"/>
        <v>0.39590700000000001</v>
      </c>
      <c r="E315" s="2">
        <f t="shared" ca="1" si="27"/>
        <v>5.8081000000000001E-2</v>
      </c>
      <c r="F315" s="2">
        <v>0</v>
      </c>
      <c r="G315" s="2">
        <v>0</v>
      </c>
      <c r="H315" s="2">
        <f t="shared" ca="1" si="28"/>
        <v>1.81</v>
      </c>
      <c r="I315" s="2">
        <f t="shared" ca="1" si="29"/>
        <v>0.29059099999999999</v>
      </c>
      <c r="J315" s="2">
        <f t="shared" ca="1" si="29"/>
        <v>0.69771300000000003</v>
      </c>
      <c r="K315" s="2">
        <v>0</v>
      </c>
      <c r="L315" s="2">
        <v>0</v>
      </c>
      <c r="M315" s="2">
        <f t="shared" ca="1" si="30"/>
        <v>-2.82</v>
      </c>
      <c r="N315" s="2">
        <f t="shared" ca="1" si="31"/>
        <v>0.60359399999999996</v>
      </c>
      <c r="O315" s="2">
        <f t="shared" ca="1" si="31"/>
        <v>0.867869</v>
      </c>
      <c r="P315" s="2">
        <v>0</v>
      </c>
      <c r="Q315" s="2">
        <v>0</v>
      </c>
      <c r="R315" s="4" t="str">
        <f>"11"</f>
        <v>11</v>
      </c>
      <c r="S315" s="3" t="s">
        <v>1933</v>
      </c>
      <c r="T315" s="3" t="s">
        <v>1934</v>
      </c>
      <c r="U315" s="4" t="s">
        <v>40</v>
      </c>
      <c r="V315" s="3" t="s">
        <v>79</v>
      </c>
      <c r="W315" s="3" t="s">
        <v>56</v>
      </c>
      <c r="X315" s="3" t="s">
        <v>1935</v>
      </c>
      <c r="Y315" s="3">
        <v>36.67</v>
      </c>
      <c r="Z315" s="3" t="s">
        <v>20</v>
      </c>
      <c r="AA315" s="3" t="s">
        <v>1936</v>
      </c>
    </row>
    <row r="316" spans="1:27">
      <c r="A316" s="1" t="s">
        <v>1937</v>
      </c>
      <c r="B316" s="1" t="s">
        <v>1938</v>
      </c>
      <c r="C316" s="2">
        <f t="shared" ca="1" si="26"/>
        <v>4.78</v>
      </c>
      <c r="D316" s="2">
        <f t="shared" ca="1" si="27"/>
        <v>0.80159400000000003</v>
      </c>
      <c r="E316" s="2">
        <f t="shared" ca="1" si="27"/>
        <v>0.35857</v>
      </c>
      <c r="F316" s="2">
        <v>0</v>
      </c>
      <c r="G316" s="2">
        <v>0</v>
      </c>
      <c r="H316" s="2">
        <f t="shared" ca="1" si="28"/>
        <v>-2.0099999999999998</v>
      </c>
      <c r="I316" s="2">
        <f t="shared" ca="1" si="29"/>
        <v>0.78048399999999996</v>
      </c>
      <c r="J316" s="2">
        <f t="shared" ca="1" si="29"/>
        <v>0.46169300000000002</v>
      </c>
      <c r="K316" s="2">
        <v>0</v>
      </c>
      <c r="L316" s="2">
        <v>0</v>
      </c>
      <c r="M316" s="2">
        <f t="shared" ca="1" si="30"/>
        <v>3.83</v>
      </c>
      <c r="N316" s="2">
        <f t="shared" ca="1" si="31"/>
        <v>0.451899</v>
      </c>
      <c r="O316" s="2">
        <f t="shared" ca="1" si="31"/>
        <v>4.4637999999999997E-2</v>
      </c>
      <c r="P316" s="2">
        <v>0</v>
      </c>
      <c r="Q316" s="2">
        <v>0</v>
      </c>
      <c r="R316" s="4" t="str">
        <f>"13"</f>
        <v>13</v>
      </c>
      <c r="S316" s="3" t="s">
        <v>1939</v>
      </c>
      <c r="T316" s="3" t="s">
        <v>1940</v>
      </c>
      <c r="U316" s="4" t="s">
        <v>40</v>
      </c>
      <c r="V316" s="3" t="s">
        <v>65</v>
      </c>
      <c r="W316" s="3" t="s">
        <v>101</v>
      </c>
      <c r="X316" s="3" t="s">
        <v>1941</v>
      </c>
      <c r="Y316" s="3">
        <v>37.32</v>
      </c>
      <c r="Z316" s="3" t="s">
        <v>20</v>
      </c>
      <c r="AA316" s="3" t="s">
        <v>1942</v>
      </c>
    </row>
    <row r="317" spans="1:27">
      <c r="A317" s="1" t="s">
        <v>1943</v>
      </c>
      <c r="B317" s="1" t="s">
        <v>1944</v>
      </c>
      <c r="C317" s="2">
        <f t="shared" ca="1" si="26"/>
        <v>-5.18</v>
      </c>
      <c r="D317" s="2">
        <f t="shared" ca="1" si="27"/>
        <v>8.2179000000000002E-2</v>
      </c>
      <c r="E317" s="2">
        <f t="shared" ca="1" si="27"/>
        <v>0.19992599999999999</v>
      </c>
      <c r="F317" s="2">
        <v>0</v>
      </c>
      <c r="G317" s="2">
        <v>0</v>
      </c>
      <c r="H317" s="2">
        <f t="shared" ca="1" si="28"/>
        <v>6.65</v>
      </c>
      <c r="I317" s="2">
        <f t="shared" ca="1" si="29"/>
        <v>0.285167</v>
      </c>
      <c r="J317" s="2">
        <f t="shared" ca="1" si="29"/>
        <v>0.33265299999999998</v>
      </c>
      <c r="K317" s="2">
        <v>0</v>
      </c>
      <c r="L317" s="2">
        <v>0</v>
      </c>
      <c r="M317" s="2">
        <f t="shared" ca="1" si="30"/>
        <v>8</v>
      </c>
      <c r="N317" s="2">
        <f t="shared" ca="1" si="31"/>
        <v>0.73020600000000002</v>
      </c>
      <c r="O317" s="2">
        <f t="shared" ca="1" si="31"/>
        <v>0.53449599999999997</v>
      </c>
      <c r="P317" s="2">
        <v>0</v>
      </c>
      <c r="Q317" s="2">
        <v>0</v>
      </c>
      <c r="R317" s="4" t="str">
        <f>"1"</f>
        <v>1</v>
      </c>
      <c r="S317" s="3" t="s">
        <v>1945</v>
      </c>
      <c r="T317" s="3" t="s">
        <v>1946</v>
      </c>
      <c r="U317" s="4" t="s">
        <v>16</v>
      </c>
      <c r="V317" s="3" t="s">
        <v>18</v>
      </c>
      <c r="W317" s="3" t="s">
        <v>57</v>
      </c>
      <c r="X317" s="3" t="s">
        <v>1947</v>
      </c>
      <c r="Y317" s="3">
        <v>44.57</v>
      </c>
      <c r="Z317" s="3" t="s">
        <v>20</v>
      </c>
      <c r="AA317" s="3" t="s">
        <v>1948</v>
      </c>
    </row>
    <row r="318" spans="1:27">
      <c r="A318" s="1" t="s">
        <v>1949</v>
      </c>
      <c r="B318" s="1" t="s">
        <v>1950</v>
      </c>
      <c r="C318" s="2">
        <f t="shared" ca="1" si="26"/>
        <v>6.48</v>
      </c>
      <c r="D318" s="2">
        <f t="shared" ca="1" si="27"/>
        <v>0.615757</v>
      </c>
      <c r="E318" s="2">
        <f t="shared" ca="1" si="27"/>
        <v>0.49623200000000001</v>
      </c>
      <c r="F318" s="2">
        <v>0</v>
      </c>
      <c r="G318" s="2">
        <v>0</v>
      </c>
      <c r="H318" s="2">
        <f t="shared" ca="1" si="28"/>
        <v>-3.71</v>
      </c>
      <c r="I318" s="2">
        <f t="shared" ca="1" si="29"/>
        <v>0.484738</v>
      </c>
      <c r="J318" s="2">
        <f t="shared" ca="1" si="29"/>
        <v>0.32435999999999998</v>
      </c>
      <c r="K318" s="2">
        <v>0</v>
      </c>
      <c r="L318" s="2">
        <v>0</v>
      </c>
      <c r="M318" s="2">
        <f t="shared" ca="1" si="30"/>
        <v>-3.6</v>
      </c>
      <c r="N318" s="2">
        <f t="shared" ca="1" si="31"/>
        <v>0.97482100000000005</v>
      </c>
      <c r="O318" s="2">
        <f t="shared" ca="1" si="31"/>
        <v>0.457729</v>
      </c>
      <c r="P318" s="2">
        <v>0</v>
      </c>
      <c r="Q318" s="2">
        <v>0</v>
      </c>
      <c r="R318" s="4" t="str">
        <f>"14"</f>
        <v>14</v>
      </c>
      <c r="S318" s="3" t="s">
        <v>1951</v>
      </c>
      <c r="T318" s="3" t="s">
        <v>1952</v>
      </c>
      <c r="U318" s="4" t="s">
        <v>40</v>
      </c>
      <c r="V318" s="3" t="s">
        <v>17</v>
      </c>
      <c r="W318" s="3" t="s">
        <v>101</v>
      </c>
      <c r="X318" s="3" t="s">
        <v>1953</v>
      </c>
      <c r="Y318" s="3">
        <v>37.65</v>
      </c>
      <c r="Z318" s="3" t="s">
        <v>20</v>
      </c>
      <c r="AA318" s="3" t="s">
        <v>1954</v>
      </c>
    </row>
    <row r="319" spans="1:27">
      <c r="A319" s="1" t="s">
        <v>1955</v>
      </c>
      <c r="B319" s="1" t="s">
        <v>1956</v>
      </c>
      <c r="C319" s="2">
        <f t="shared" ca="1" si="26"/>
        <v>-1.84</v>
      </c>
      <c r="D319" s="2">
        <f t="shared" ca="1" si="27"/>
        <v>0.27308700000000002</v>
      </c>
      <c r="E319" s="2">
        <f t="shared" ca="1" si="27"/>
        <v>0.70587699999999998</v>
      </c>
      <c r="F319" s="2">
        <v>0</v>
      </c>
      <c r="G319" s="2">
        <v>0</v>
      </c>
      <c r="H319" s="2">
        <f t="shared" ca="1" si="28"/>
        <v>1.0900000000000001</v>
      </c>
      <c r="I319" s="2">
        <f t="shared" ca="1" si="29"/>
        <v>0.48781099999999999</v>
      </c>
      <c r="J319" s="2">
        <f t="shared" ca="1" si="29"/>
        <v>0.75579099999999999</v>
      </c>
      <c r="K319" s="2">
        <v>0</v>
      </c>
      <c r="L319" s="2">
        <v>0</v>
      </c>
      <c r="M319" s="2">
        <f t="shared" ca="1" si="30"/>
        <v>-4.2</v>
      </c>
      <c r="N319" s="2">
        <f t="shared" ca="1" si="31"/>
        <v>1.0289E-2</v>
      </c>
      <c r="O319" s="2">
        <f t="shared" ca="1" si="31"/>
        <v>0.89054</v>
      </c>
      <c r="P319" s="2">
        <v>0</v>
      </c>
      <c r="Q319" s="2">
        <v>0</v>
      </c>
      <c r="R319" s="4" t="str">
        <f>"12"</f>
        <v>12</v>
      </c>
      <c r="S319" s="3" t="s">
        <v>1957</v>
      </c>
      <c r="T319" s="3" t="s">
        <v>1958</v>
      </c>
      <c r="U319" s="4" t="s">
        <v>40</v>
      </c>
      <c r="V319" s="3" t="s">
        <v>93</v>
      </c>
      <c r="W319" s="3" t="s">
        <v>17</v>
      </c>
      <c r="X319" s="3" t="s">
        <v>1959</v>
      </c>
      <c r="Y319" s="3">
        <v>42.9</v>
      </c>
      <c r="Z319" s="3" t="s">
        <v>20</v>
      </c>
      <c r="AA319" s="3" t="s">
        <v>1960</v>
      </c>
    </row>
    <row r="320" spans="1:27">
      <c r="A320" s="1" t="s">
        <v>1961</v>
      </c>
      <c r="B320" s="1" t="s">
        <v>1962</v>
      </c>
      <c r="C320" s="2">
        <f t="shared" ca="1" si="26"/>
        <v>-6.1</v>
      </c>
      <c r="D320" s="2">
        <f t="shared" ca="1" si="27"/>
        <v>0.29572100000000001</v>
      </c>
      <c r="E320" s="2">
        <f t="shared" ca="1" si="27"/>
        <v>0.58477500000000004</v>
      </c>
      <c r="F320" s="2">
        <v>0</v>
      </c>
      <c r="G320" s="2">
        <v>0</v>
      </c>
      <c r="H320" s="2">
        <f t="shared" ca="1" si="28"/>
        <v>3.88</v>
      </c>
      <c r="I320" s="2">
        <f t="shared" ca="1" si="29"/>
        <v>0.88618200000000003</v>
      </c>
      <c r="J320" s="2">
        <f t="shared" ca="1" si="29"/>
        <v>0.64563400000000004</v>
      </c>
      <c r="K320" s="2">
        <v>0</v>
      </c>
      <c r="L320" s="2">
        <v>0</v>
      </c>
      <c r="M320" s="2">
        <f t="shared" ca="1" si="30"/>
        <v>-0.56000000000000005</v>
      </c>
      <c r="N320" s="2">
        <f t="shared" ca="1" si="31"/>
        <v>0.97655800000000004</v>
      </c>
      <c r="O320" s="2">
        <f t="shared" ca="1" si="31"/>
        <v>0.41067599999999999</v>
      </c>
      <c r="P320" s="2">
        <v>0</v>
      </c>
      <c r="Q320" s="2">
        <v>0</v>
      </c>
      <c r="R320" s="4" t="str">
        <f>"12"</f>
        <v>12</v>
      </c>
      <c r="S320" s="3" t="s">
        <v>1963</v>
      </c>
      <c r="T320" s="3" t="s">
        <v>1964</v>
      </c>
      <c r="U320" s="4" t="s">
        <v>40</v>
      </c>
      <c r="V320" s="3" t="s">
        <v>155</v>
      </c>
      <c r="W320" s="3" t="s">
        <v>26</v>
      </c>
      <c r="X320" s="3" t="s">
        <v>1965</v>
      </c>
      <c r="Y320" s="3">
        <v>42.29</v>
      </c>
      <c r="Z320" s="3" t="s">
        <v>20</v>
      </c>
      <c r="AA320" s="3" t="s">
        <v>1966</v>
      </c>
    </row>
    <row r="321" spans="1:27">
      <c r="A321" s="1" t="s">
        <v>1967</v>
      </c>
      <c r="B321" s="1" t="s">
        <v>1968</v>
      </c>
      <c r="C321" s="2">
        <f t="shared" ca="1" si="26"/>
        <v>-2.12</v>
      </c>
      <c r="D321" s="2">
        <f t="shared" ca="1" si="27"/>
        <v>0.62265700000000002</v>
      </c>
      <c r="E321" s="2">
        <f t="shared" ca="1" si="27"/>
        <v>0.130077</v>
      </c>
      <c r="F321" s="2">
        <v>0</v>
      </c>
      <c r="G321" s="2">
        <v>0</v>
      </c>
      <c r="H321" s="2">
        <f t="shared" ca="1" si="28"/>
        <v>-0.46</v>
      </c>
      <c r="I321" s="2">
        <f t="shared" ca="1" si="29"/>
        <v>0.106767</v>
      </c>
      <c r="J321" s="2">
        <f t="shared" ca="1" si="29"/>
        <v>0.63532999999999995</v>
      </c>
      <c r="K321" s="2">
        <v>0</v>
      </c>
      <c r="L321" s="2">
        <v>0</v>
      </c>
      <c r="M321" s="2">
        <f t="shared" ca="1" si="30"/>
        <v>1.27</v>
      </c>
      <c r="N321" s="2">
        <f t="shared" ca="1" si="31"/>
        <v>9.6537999999999999E-2</v>
      </c>
      <c r="O321" s="2">
        <f t="shared" ca="1" si="31"/>
        <v>0.91726300000000005</v>
      </c>
      <c r="P321" s="2">
        <v>0</v>
      </c>
      <c r="Q321" s="2">
        <v>0</v>
      </c>
      <c r="R321" s="4" t="str">
        <f>"10"</f>
        <v>10</v>
      </c>
      <c r="S321" s="3" t="s">
        <v>1969</v>
      </c>
      <c r="T321" s="3" t="s">
        <v>1970</v>
      </c>
      <c r="U321" s="4" t="s">
        <v>40</v>
      </c>
      <c r="V321" s="3" t="s">
        <v>41</v>
      </c>
      <c r="W321" s="3" t="s">
        <v>57</v>
      </c>
      <c r="X321" s="3" t="s">
        <v>1971</v>
      </c>
      <c r="Y321" s="3">
        <v>45.2</v>
      </c>
      <c r="Z321" s="3" t="s">
        <v>20</v>
      </c>
      <c r="AA321" s="3" t="s">
        <v>1972</v>
      </c>
    </row>
    <row r="322" spans="1:27">
      <c r="A322" s="1" t="s">
        <v>1973</v>
      </c>
      <c r="B322" s="1" t="s">
        <v>1974</v>
      </c>
      <c r="C322" s="2">
        <f t="shared" ca="1" si="26"/>
        <v>7.35</v>
      </c>
      <c r="D322" s="2">
        <f t="shared" ca="1" si="27"/>
        <v>0.69571799999999995</v>
      </c>
      <c r="E322" s="2">
        <f t="shared" ca="1" si="27"/>
        <v>0.43255700000000002</v>
      </c>
      <c r="F322" s="2">
        <v>0</v>
      </c>
      <c r="G322" s="2">
        <v>0</v>
      </c>
      <c r="H322" s="2">
        <f t="shared" ca="1" si="28"/>
        <v>-1.58</v>
      </c>
      <c r="I322" s="2">
        <f t="shared" ca="1" si="29"/>
        <v>0.414858</v>
      </c>
      <c r="J322" s="2">
        <f t="shared" ca="1" si="29"/>
        <v>0.44565900000000003</v>
      </c>
      <c r="K322" s="2">
        <v>0</v>
      </c>
      <c r="L322" s="2">
        <v>0</v>
      </c>
      <c r="M322" s="2">
        <f t="shared" ca="1" si="30"/>
        <v>3.1</v>
      </c>
      <c r="N322" s="2">
        <f t="shared" ca="1" si="31"/>
        <v>0.36908299999999999</v>
      </c>
      <c r="O322" s="2">
        <f t="shared" ca="1" si="31"/>
        <v>0.20569799999999999</v>
      </c>
      <c r="P322" s="2">
        <v>0</v>
      </c>
      <c r="Q322" s="2">
        <v>0</v>
      </c>
      <c r="R322" s="4" t="str">
        <f>"6"</f>
        <v>6</v>
      </c>
      <c r="S322" s="3" t="s">
        <v>1975</v>
      </c>
      <c r="T322" s="3" t="s">
        <v>1976</v>
      </c>
      <c r="U322" s="4" t="s">
        <v>40</v>
      </c>
      <c r="V322" s="3" t="s">
        <v>155</v>
      </c>
      <c r="W322" s="3" t="s">
        <v>57</v>
      </c>
      <c r="X322" s="3" t="s">
        <v>1977</v>
      </c>
      <c r="Y322" s="3">
        <v>60.31</v>
      </c>
      <c r="Z322" s="3" t="s">
        <v>20</v>
      </c>
      <c r="AA322" s="3" t="s">
        <v>1978</v>
      </c>
    </row>
    <row r="323" spans="1:27">
      <c r="A323" s="1" t="s">
        <v>1979</v>
      </c>
      <c r="B323" s="1" t="s">
        <v>1980</v>
      </c>
      <c r="C323" s="2">
        <f t="shared" ref="C323:C386" ca="1" si="32">RANDBETWEEN(-800,800)/100</f>
        <v>0.76</v>
      </c>
      <c r="D323" s="2">
        <f t="shared" ref="D323:E386" ca="1" si="33">RANDBETWEEN(0,1000000)/1000000</f>
        <v>7.3920000000000001E-3</v>
      </c>
      <c r="E323" s="2">
        <f t="shared" ca="1" si="33"/>
        <v>0.39082499999999998</v>
      </c>
      <c r="F323" s="2">
        <v>0</v>
      </c>
      <c r="G323" s="2">
        <v>0</v>
      </c>
      <c r="H323" s="2">
        <f t="shared" ref="H323:H386" ca="1" si="34">RANDBETWEEN(-800,800)/100</f>
        <v>-3.4</v>
      </c>
      <c r="I323" s="2">
        <f t="shared" ref="I323:J386" ca="1" si="35">RANDBETWEEN(0,1000000)/1000000</f>
        <v>0.21871299999999999</v>
      </c>
      <c r="J323" s="2">
        <f t="shared" ca="1" si="35"/>
        <v>0.69994900000000004</v>
      </c>
      <c r="K323" s="2">
        <v>0</v>
      </c>
      <c r="L323" s="2">
        <v>0</v>
      </c>
      <c r="M323" s="2">
        <f t="shared" ref="M323:M386" ca="1" si="36">RANDBETWEEN(-800,800)/100</f>
        <v>6.58</v>
      </c>
      <c r="N323" s="2">
        <f t="shared" ref="N323:O386" ca="1" si="37">RANDBETWEEN(0,1000000)/1000000</f>
        <v>0.44496799999999997</v>
      </c>
      <c r="O323" s="2">
        <f t="shared" ca="1" si="37"/>
        <v>8.9160000000000003E-3</v>
      </c>
      <c r="P323" s="2">
        <v>0</v>
      </c>
      <c r="Q323" s="2">
        <v>0</v>
      </c>
      <c r="R323" s="4" t="str">
        <f>"1"</f>
        <v>1</v>
      </c>
      <c r="S323" s="3" t="s">
        <v>1981</v>
      </c>
      <c r="T323" s="3" t="s">
        <v>1982</v>
      </c>
      <c r="U323" s="4" t="s">
        <v>40</v>
      </c>
      <c r="V323" s="3" t="s">
        <v>42</v>
      </c>
      <c r="W323" s="3" t="s">
        <v>42</v>
      </c>
      <c r="X323" s="3" t="s">
        <v>1983</v>
      </c>
      <c r="Y323" s="3">
        <v>54.06</v>
      </c>
      <c r="Z323" s="3" t="s">
        <v>20</v>
      </c>
      <c r="AA323" s="3" t="s">
        <v>1984</v>
      </c>
    </row>
    <row r="324" spans="1:27">
      <c r="A324" s="1" t="s">
        <v>1985</v>
      </c>
      <c r="B324" s="1" t="s">
        <v>1986</v>
      </c>
      <c r="C324" s="2">
        <f t="shared" ca="1" si="32"/>
        <v>-0.7</v>
      </c>
      <c r="D324" s="2">
        <f t="shared" ca="1" si="33"/>
        <v>0.20693500000000001</v>
      </c>
      <c r="E324" s="2">
        <f t="shared" ca="1" si="33"/>
        <v>0.429448</v>
      </c>
      <c r="F324" s="2">
        <v>0</v>
      </c>
      <c r="G324" s="2">
        <v>0</v>
      </c>
      <c r="H324" s="2">
        <f t="shared" ca="1" si="34"/>
        <v>6.86</v>
      </c>
      <c r="I324" s="2">
        <f t="shared" ca="1" si="35"/>
        <v>0.86622900000000003</v>
      </c>
      <c r="J324" s="2">
        <f t="shared" ca="1" si="35"/>
        <v>0.94081499999999996</v>
      </c>
      <c r="K324" s="2">
        <v>0</v>
      </c>
      <c r="L324" s="2">
        <v>0</v>
      </c>
      <c r="M324" s="2">
        <f t="shared" ca="1" si="36"/>
        <v>-0.4</v>
      </c>
      <c r="N324" s="2">
        <f t="shared" ca="1" si="37"/>
        <v>0.59382800000000002</v>
      </c>
      <c r="O324" s="2">
        <f t="shared" ca="1" si="37"/>
        <v>0.35499399999999998</v>
      </c>
      <c r="P324" s="2">
        <v>0</v>
      </c>
      <c r="Q324" s="2">
        <v>0</v>
      </c>
      <c r="R324" s="4" t="str">
        <f>"1"</f>
        <v>1</v>
      </c>
      <c r="S324" s="3" t="s">
        <v>1987</v>
      </c>
      <c r="T324" s="3" t="s">
        <v>1988</v>
      </c>
      <c r="U324" s="4" t="s">
        <v>16</v>
      </c>
      <c r="V324" s="3" t="s">
        <v>281</v>
      </c>
      <c r="W324" s="3" t="s">
        <v>100</v>
      </c>
      <c r="X324" s="3" t="s">
        <v>1989</v>
      </c>
      <c r="Y324" s="3">
        <v>38.630000000000003</v>
      </c>
      <c r="Z324" s="3" t="s">
        <v>20</v>
      </c>
      <c r="AA324" s="3" t="s">
        <v>1990</v>
      </c>
    </row>
    <row r="325" spans="1:27">
      <c r="A325" s="1" t="s">
        <v>1991</v>
      </c>
      <c r="B325" s="1" t="s">
        <v>1992</v>
      </c>
      <c r="C325" s="2">
        <f t="shared" ca="1" si="32"/>
        <v>3.21</v>
      </c>
      <c r="D325" s="2">
        <f t="shared" ca="1" si="33"/>
        <v>0.94886000000000004</v>
      </c>
      <c r="E325" s="2">
        <f t="shared" ca="1" si="33"/>
        <v>0.64116099999999998</v>
      </c>
      <c r="F325" s="2">
        <v>0</v>
      </c>
      <c r="G325" s="2">
        <v>0</v>
      </c>
      <c r="H325" s="2">
        <f t="shared" ca="1" si="34"/>
        <v>1.97</v>
      </c>
      <c r="I325" s="2">
        <f t="shared" ca="1" si="35"/>
        <v>0.393453</v>
      </c>
      <c r="J325" s="2">
        <f t="shared" ca="1" si="35"/>
        <v>0.41645199999999999</v>
      </c>
      <c r="K325" s="2">
        <v>0</v>
      </c>
      <c r="L325" s="2">
        <v>0</v>
      </c>
      <c r="M325" s="2">
        <f t="shared" ca="1" si="36"/>
        <v>-7.18</v>
      </c>
      <c r="N325" s="2">
        <f t="shared" ca="1" si="37"/>
        <v>0.79421799999999998</v>
      </c>
      <c r="O325" s="2">
        <f t="shared" ca="1" si="37"/>
        <v>0.58196800000000004</v>
      </c>
      <c r="P325" s="2">
        <v>0</v>
      </c>
      <c r="Q325" s="2">
        <v>0</v>
      </c>
      <c r="R325" s="4" t="str">
        <f>"6"</f>
        <v>6</v>
      </c>
      <c r="S325" s="3" t="s">
        <v>1993</v>
      </c>
      <c r="T325" s="3" t="s">
        <v>1994</v>
      </c>
      <c r="U325" s="4" t="s">
        <v>40</v>
      </c>
      <c r="V325" s="3" t="s">
        <v>1995</v>
      </c>
      <c r="W325" s="3" t="s">
        <v>57</v>
      </c>
      <c r="X325" s="3" t="s">
        <v>1996</v>
      </c>
      <c r="Y325" s="3">
        <v>41.89</v>
      </c>
      <c r="Z325" s="3" t="s">
        <v>20</v>
      </c>
      <c r="AA325" s="3" t="s">
        <v>1997</v>
      </c>
    </row>
    <row r="326" spans="1:27">
      <c r="A326" s="1" t="s">
        <v>1998</v>
      </c>
      <c r="B326" s="1" t="s">
        <v>1999</v>
      </c>
      <c r="C326" s="2">
        <f t="shared" ca="1" si="32"/>
        <v>-2.7</v>
      </c>
      <c r="D326" s="2">
        <f t="shared" ca="1" si="33"/>
        <v>0.25893300000000002</v>
      </c>
      <c r="E326" s="2">
        <f t="shared" ca="1" si="33"/>
        <v>0.84674400000000005</v>
      </c>
      <c r="F326" s="2">
        <v>0</v>
      </c>
      <c r="G326" s="2">
        <v>0</v>
      </c>
      <c r="H326" s="2">
        <f t="shared" ca="1" si="34"/>
        <v>-2.1</v>
      </c>
      <c r="I326" s="2">
        <f t="shared" ca="1" si="35"/>
        <v>0.58601300000000001</v>
      </c>
      <c r="J326" s="2">
        <f t="shared" ca="1" si="35"/>
        <v>0.81937099999999996</v>
      </c>
      <c r="K326" s="2">
        <v>0</v>
      </c>
      <c r="L326" s="2">
        <v>0</v>
      </c>
      <c r="M326" s="2">
        <f t="shared" ca="1" si="36"/>
        <v>-1.1299999999999999</v>
      </c>
      <c r="N326" s="2">
        <f t="shared" ca="1" si="37"/>
        <v>0.80018400000000001</v>
      </c>
      <c r="O326" s="2">
        <f t="shared" ca="1" si="37"/>
        <v>0.35804999999999998</v>
      </c>
      <c r="P326" s="2">
        <v>0</v>
      </c>
      <c r="Q326" s="2">
        <v>0</v>
      </c>
      <c r="R326" s="4" t="str">
        <f>"19"</f>
        <v>19</v>
      </c>
      <c r="S326" s="3" t="s">
        <v>2000</v>
      </c>
      <c r="T326" s="3" t="s">
        <v>2001</v>
      </c>
      <c r="U326" s="4" t="s">
        <v>40</v>
      </c>
      <c r="V326" s="3" t="s">
        <v>281</v>
      </c>
      <c r="W326" s="3" t="s">
        <v>18</v>
      </c>
      <c r="X326" s="3" t="s">
        <v>2002</v>
      </c>
      <c r="Y326" s="3">
        <v>61.02</v>
      </c>
      <c r="Z326" s="3" t="s">
        <v>20</v>
      </c>
      <c r="AA326" s="3" t="s">
        <v>2003</v>
      </c>
    </row>
    <row r="327" spans="1:27">
      <c r="A327" s="1" t="s">
        <v>2004</v>
      </c>
      <c r="B327" s="1" t="s">
        <v>2005</v>
      </c>
      <c r="C327" s="2">
        <f t="shared" ca="1" si="32"/>
        <v>-0.76</v>
      </c>
      <c r="D327" s="2">
        <f t="shared" ca="1" si="33"/>
        <v>0.15848999999999999</v>
      </c>
      <c r="E327" s="2">
        <f t="shared" ca="1" si="33"/>
        <v>0.92717099999999997</v>
      </c>
      <c r="F327" s="2">
        <v>0</v>
      </c>
      <c r="G327" s="2">
        <v>0</v>
      </c>
      <c r="H327" s="2">
        <f t="shared" ca="1" si="34"/>
        <v>1.1499999999999999</v>
      </c>
      <c r="I327" s="2">
        <f t="shared" ca="1" si="35"/>
        <v>0.75544800000000001</v>
      </c>
      <c r="J327" s="2">
        <f t="shared" ca="1" si="35"/>
        <v>0.39613700000000002</v>
      </c>
      <c r="K327" s="2">
        <v>0</v>
      </c>
      <c r="L327" s="2">
        <v>0</v>
      </c>
      <c r="M327" s="2">
        <f t="shared" ca="1" si="36"/>
        <v>3.13</v>
      </c>
      <c r="N327" s="2">
        <f t="shared" ca="1" si="37"/>
        <v>0.23652699999999999</v>
      </c>
      <c r="O327" s="2">
        <f t="shared" ca="1" si="37"/>
        <v>0.83761099999999999</v>
      </c>
      <c r="P327" s="2">
        <v>0</v>
      </c>
      <c r="Q327" s="2">
        <v>0</v>
      </c>
      <c r="R327" s="4" t="str">
        <f>"1"</f>
        <v>1</v>
      </c>
      <c r="S327" s="3" t="s">
        <v>2006</v>
      </c>
      <c r="T327" s="3" t="s">
        <v>2007</v>
      </c>
      <c r="U327" s="4" t="s">
        <v>16</v>
      </c>
      <c r="V327" s="3" t="s">
        <v>79</v>
      </c>
      <c r="W327" s="3" t="s">
        <v>18</v>
      </c>
      <c r="X327" s="3" t="s">
        <v>2008</v>
      </c>
      <c r="Y327" s="3">
        <v>35.01</v>
      </c>
      <c r="Z327" s="3" t="s">
        <v>20</v>
      </c>
      <c r="AA327" s="3" t="s">
        <v>2009</v>
      </c>
    </row>
    <row r="328" spans="1:27">
      <c r="A328" s="1" t="s">
        <v>2010</v>
      </c>
      <c r="B328" s="1" t="s">
        <v>2011</v>
      </c>
      <c r="C328" s="2">
        <f t="shared" ca="1" si="32"/>
        <v>-6.38</v>
      </c>
      <c r="D328" s="2">
        <f t="shared" ca="1" si="33"/>
        <v>0.370751</v>
      </c>
      <c r="E328" s="2">
        <f t="shared" ca="1" si="33"/>
        <v>0.75977899999999998</v>
      </c>
      <c r="F328" s="2">
        <v>0</v>
      </c>
      <c r="G328" s="2">
        <v>0</v>
      </c>
      <c r="H328" s="2">
        <f t="shared" ca="1" si="34"/>
        <v>1.54</v>
      </c>
      <c r="I328" s="2">
        <f t="shared" ca="1" si="35"/>
        <v>0.172074</v>
      </c>
      <c r="J328" s="2">
        <f t="shared" ca="1" si="35"/>
        <v>8.6059999999999998E-2</v>
      </c>
      <c r="K328" s="2">
        <v>0</v>
      </c>
      <c r="L328" s="2">
        <v>0</v>
      </c>
      <c r="M328" s="2">
        <f t="shared" ca="1" si="36"/>
        <v>6.85</v>
      </c>
      <c r="N328" s="2">
        <f t="shared" ca="1" si="37"/>
        <v>0.56339899999999998</v>
      </c>
      <c r="O328" s="2">
        <f t="shared" ca="1" si="37"/>
        <v>0.85672099999999995</v>
      </c>
      <c r="P328" s="2">
        <v>0</v>
      </c>
      <c r="Q328" s="2">
        <v>0</v>
      </c>
      <c r="R328" s="4" t="str">
        <f>"6"</f>
        <v>6</v>
      </c>
      <c r="S328" s="3" t="s">
        <v>2012</v>
      </c>
      <c r="T328" s="3" t="s">
        <v>2013</v>
      </c>
      <c r="U328" s="4" t="s">
        <v>40</v>
      </c>
      <c r="V328" s="3" t="s">
        <v>26</v>
      </c>
      <c r="W328" s="3" t="s">
        <v>57</v>
      </c>
      <c r="X328" s="3" t="s">
        <v>2014</v>
      </c>
      <c r="Y328" s="3">
        <v>46.32</v>
      </c>
      <c r="Z328" s="3" t="s">
        <v>20</v>
      </c>
      <c r="AA328" s="3" t="s">
        <v>2015</v>
      </c>
    </row>
    <row r="329" spans="1:27">
      <c r="A329" s="1" t="s">
        <v>2016</v>
      </c>
      <c r="B329" s="1" t="s">
        <v>2017</v>
      </c>
      <c r="C329" s="2">
        <f t="shared" ca="1" si="32"/>
        <v>-7.06</v>
      </c>
      <c r="D329" s="2">
        <f t="shared" ca="1" si="33"/>
        <v>0.52610299999999999</v>
      </c>
      <c r="E329" s="2">
        <f t="shared" ca="1" si="33"/>
        <v>0.36576500000000001</v>
      </c>
      <c r="F329" s="2">
        <v>0</v>
      </c>
      <c r="G329" s="2">
        <v>0</v>
      </c>
      <c r="H329" s="2">
        <f t="shared" ca="1" si="34"/>
        <v>-4.53</v>
      </c>
      <c r="I329" s="2">
        <f t="shared" ca="1" si="35"/>
        <v>0.16385</v>
      </c>
      <c r="J329" s="2">
        <f t="shared" ca="1" si="35"/>
        <v>0.75509999999999999</v>
      </c>
      <c r="K329" s="2">
        <v>0</v>
      </c>
      <c r="L329" s="2">
        <v>0</v>
      </c>
      <c r="M329" s="2">
        <f t="shared" ca="1" si="36"/>
        <v>-1.86</v>
      </c>
      <c r="N329" s="2">
        <f t="shared" ca="1" si="37"/>
        <v>0.10133200000000001</v>
      </c>
      <c r="O329" s="2">
        <f t="shared" ca="1" si="37"/>
        <v>4.052E-3</v>
      </c>
      <c r="P329" s="2">
        <v>0</v>
      </c>
      <c r="Q329" s="2">
        <v>0</v>
      </c>
      <c r="R329" s="4" t="str">
        <f>"6"</f>
        <v>6</v>
      </c>
      <c r="S329" s="3" t="s">
        <v>2018</v>
      </c>
      <c r="T329" s="3" t="s">
        <v>2019</v>
      </c>
      <c r="U329" s="4" t="s">
        <v>16</v>
      </c>
      <c r="V329" s="3" t="s">
        <v>281</v>
      </c>
      <c r="W329" s="3" t="s">
        <v>57</v>
      </c>
      <c r="X329" s="3" t="s">
        <v>2020</v>
      </c>
      <c r="Y329" s="3">
        <v>43.14</v>
      </c>
      <c r="Z329" s="3" t="s">
        <v>20</v>
      </c>
      <c r="AA329" s="3" t="s">
        <v>2021</v>
      </c>
    </row>
    <row r="330" spans="1:27">
      <c r="A330" s="1" t="s">
        <v>2022</v>
      </c>
      <c r="B330" s="1" t="s">
        <v>2023</v>
      </c>
      <c r="C330" s="2">
        <f t="shared" ca="1" si="32"/>
        <v>1.46</v>
      </c>
      <c r="D330" s="2">
        <f t="shared" ca="1" si="33"/>
        <v>0.28098299999999998</v>
      </c>
      <c r="E330" s="2">
        <f t="shared" ca="1" si="33"/>
        <v>0.87005500000000002</v>
      </c>
      <c r="F330" s="2">
        <v>0</v>
      </c>
      <c r="G330" s="2">
        <v>0</v>
      </c>
      <c r="H330" s="2">
        <f t="shared" ca="1" si="34"/>
        <v>2.83</v>
      </c>
      <c r="I330" s="2">
        <f t="shared" ca="1" si="35"/>
        <v>0.402841</v>
      </c>
      <c r="J330" s="2">
        <f t="shared" ca="1" si="35"/>
        <v>0.510992</v>
      </c>
      <c r="K330" s="2">
        <v>0</v>
      </c>
      <c r="L330" s="2">
        <v>0</v>
      </c>
      <c r="M330" s="2">
        <f t="shared" ca="1" si="36"/>
        <v>-2.4300000000000002</v>
      </c>
      <c r="N330" s="2">
        <f t="shared" ca="1" si="37"/>
        <v>0.58181499999999997</v>
      </c>
      <c r="O330" s="2">
        <f t="shared" ca="1" si="37"/>
        <v>0.224799</v>
      </c>
      <c r="P330" s="2">
        <v>0</v>
      </c>
      <c r="Q330" s="2">
        <v>0</v>
      </c>
      <c r="R330" s="4" t="str">
        <f>"6"</f>
        <v>6</v>
      </c>
      <c r="S330" s="3" t="s">
        <v>2024</v>
      </c>
      <c r="T330" s="3" t="s">
        <v>2025</v>
      </c>
      <c r="U330" s="4" t="s">
        <v>40</v>
      </c>
      <c r="V330" s="3" t="s">
        <v>65</v>
      </c>
      <c r="W330" s="3" t="s">
        <v>57</v>
      </c>
      <c r="X330" s="3" t="s">
        <v>2026</v>
      </c>
      <c r="Y330" s="3">
        <v>40.409999999999997</v>
      </c>
      <c r="Z330" s="3" t="s">
        <v>20</v>
      </c>
      <c r="AA330" s="3" t="s">
        <v>2027</v>
      </c>
    </row>
    <row r="331" spans="1:27">
      <c r="A331" s="1" t="s">
        <v>2028</v>
      </c>
      <c r="B331" s="1" t="s">
        <v>2029</v>
      </c>
      <c r="C331" s="2">
        <f t="shared" ca="1" si="32"/>
        <v>7.44</v>
      </c>
      <c r="D331" s="2">
        <f t="shared" ca="1" si="33"/>
        <v>0.33180599999999999</v>
      </c>
      <c r="E331" s="2">
        <f t="shared" ca="1" si="33"/>
        <v>6.3809000000000005E-2</v>
      </c>
      <c r="F331" s="2">
        <v>0</v>
      </c>
      <c r="G331" s="2">
        <v>0</v>
      </c>
      <c r="H331" s="2">
        <f t="shared" ca="1" si="34"/>
        <v>5.92</v>
      </c>
      <c r="I331" s="2">
        <f t="shared" ca="1" si="35"/>
        <v>0.45562200000000003</v>
      </c>
      <c r="J331" s="2">
        <f t="shared" ca="1" si="35"/>
        <v>0.120612</v>
      </c>
      <c r="K331" s="2">
        <v>0</v>
      </c>
      <c r="L331" s="2">
        <v>0</v>
      </c>
      <c r="M331" s="2">
        <f t="shared" ca="1" si="36"/>
        <v>5.45</v>
      </c>
      <c r="N331" s="2">
        <f t="shared" ca="1" si="37"/>
        <v>0.764262</v>
      </c>
      <c r="O331" s="2">
        <f t="shared" ca="1" si="37"/>
        <v>0.36795699999999998</v>
      </c>
      <c r="P331" s="2">
        <v>0</v>
      </c>
      <c r="Q331" s="2">
        <v>0</v>
      </c>
      <c r="R331" s="4" t="str">
        <f>"20"</f>
        <v>20</v>
      </c>
      <c r="S331" s="3" t="s">
        <v>2030</v>
      </c>
      <c r="T331" s="3" t="s">
        <v>2031</v>
      </c>
      <c r="U331" s="4" t="s">
        <v>40</v>
      </c>
      <c r="V331" s="3" t="s">
        <v>396</v>
      </c>
      <c r="W331" s="3" t="s">
        <v>86</v>
      </c>
      <c r="X331" s="3" t="s">
        <v>2032</v>
      </c>
      <c r="Y331" s="3">
        <v>44.92</v>
      </c>
      <c r="Z331" s="3" t="s">
        <v>20</v>
      </c>
      <c r="AA331" s="3" t="s">
        <v>2033</v>
      </c>
    </row>
    <row r="332" spans="1:27">
      <c r="A332" s="1" t="s">
        <v>2034</v>
      </c>
      <c r="B332" s="1" t="s">
        <v>2035</v>
      </c>
      <c r="C332" s="2">
        <f t="shared" ca="1" si="32"/>
        <v>0.36</v>
      </c>
      <c r="D332" s="2">
        <f t="shared" ca="1" si="33"/>
        <v>1.0579E-2</v>
      </c>
      <c r="E332" s="2">
        <f t="shared" ca="1" si="33"/>
        <v>0.24588299999999999</v>
      </c>
      <c r="F332" s="2">
        <v>0</v>
      </c>
      <c r="G332" s="2">
        <v>0</v>
      </c>
      <c r="H332" s="2">
        <f t="shared" ca="1" si="34"/>
        <v>0.4</v>
      </c>
      <c r="I332" s="2">
        <f t="shared" ca="1" si="35"/>
        <v>0.26883600000000002</v>
      </c>
      <c r="J332" s="2">
        <f t="shared" ca="1" si="35"/>
        <v>0.162296</v>
      </c>
      <c r="K332" s="2">
        <v>0</v>
      </c>
      <c r="L332" s="2">
        <v>0</v>
      </c>
      <c r="M332" s="2">
        <f t="shared" ca="1" si="36"/>
        <v>-6.5</v>
      </c>
      <c r="N332" s="2">
        <f t="shared" ca="1" si="37"/>
        <v>0.123312</v>
      </c>
      <c r="O332" s="2">
        <f t="shared" ca="1" si="37"/>
        <v>0.38594400000000001</v>
      </c>
      <c r="P332" s="2">
        <v>0</v>
      </c>
      <c r="Q332" s="2">
        <v>0</v>
      </c>
      <c r="R332" s="4" t="str">
        <f>"11"</f>
        <v>11</v>
      </c>
      <c r="S332" s="3" t="s">
        <v>2036</v>
      </c>
      <c r="T332" s="3" t="s">
        <v>2037</v>
      </c>
      <c r="U332" s="4" t="s">
        <v>40</v>
      </c>
      <c r="V332" s="3" t="s">
        <v>155</v>
      </c>
      <c r="W332" s="3" t="s">
        <v>691</v>
      </c>
      <c r="X332" s="3" t="s">
        <v>2038</v>
      </c>
      <c r="Y332" s="3">
        <v>56.01</v>
      </c>
      <c r="Z332" s="3" t="s">
        <v>20</v>
      </c>
      <c r="AA332" s="3" t="s">
        <v>2039</v>
      </c>
    </row>
    <row r="333" spans="1:27">
      <c r="A333" s="1" t="s">
        <v>2040</v>
      </c>
      <c r="B333" s="1" t="s">
        <v>2041</v>
      </c>
      <c r="C333" s="2">
        <f t="shared" ca="1" si="32"/>
        <v>4.08</v>
      </c>
      <c r="D333" s="2">
        <f t="shared" ca="1" si="33"/>
        <v>0.70373699999999995</v>
      </c>
      <c r="E333" s="2">
        <f t="shared" ca="1" si="33"/>
        <v>0.84917200000000004</v>
      </c>
      <c r="F333" s="2">
        <v>0</v>
      </c>
      <c r="G333" s="2">
        <v>0</v>
      </c>
      <c r="H333" s="2">
        <f t="shared" ca="1" si="34"/>
        <v>1.44</v>
      </c>
      <c r="I333" s="2">
        <f t="shared" ca="1" si="35"/>
        <v>0.50217500000000004</v>
      </c>
      <c r="J333" s="2">
        <f t="shared" ca="1" si="35"/>
        <v>0.574712</v>
      </c>
      <c r="K333" s="2">
        <v>0</v>
      </c>
      <c r="L333" s="2">
        <v>0</v>
      </c>
      <c r="M333" s="2">
        <f t="shared" ca="1" si="36"/>
        <v>-7.1</v>
      </c>
      <c r="N333" s="2">
        <f t="shared" ca="1" si="37"/>
        <v>0.22162299999999999</v>
      </c>
      <c r="O333" s="2">
        <f t="shared" ca="1" si="37"/>
        <v>0.78618699999999997</v>
      </c>
      <c r="P333" s="2">
        <v>0</v>
      </c>
      <c r="Q333" s="2">
        <v>0</v>
      </c>
      <c r="R333" s="4" t="str">
        <f>"22"</f>
        <v>22</v>
      </c>
      <c r="S333" s="3" t="s">
        <v>2042</v>
      </c>
      <c r="T333" s="3" t="s">
        <v>2043</v>
      </c>
      <c r="U333" s="4" t="s">
        <v>16</v>
      </c>
      <c r="V333" s="3" t="s">
        <v>26</v>
      </c>
      <c r="W333" s="3" t="s">
        <v>281</v>
      </c>
      <c r="X333" s="3" t="s">
        <v>2044</v>
      </c>
      <c r="Y333" s="3">
        <v>64.88</v>
      </c>
      <c r="Z333" s="3" t="s">
        <v>20</v>
      </c>
      <c r="AA333" s="3" t="s">
        <v>2045</v>
      </c>
    </row>
    <row r="334" spans="1:27">
      <c r="A334" s="1" t="s">
        <v>2046</v>
      </c>
      <c r="B334" s="1" t="s">
        <v>2047</v>
      </c>
      <c r="C334" s="2">
        <f t="shared" ca="1" si="32"/>
        <v>-6.57</v>
      </c>
      <c r="D334" s="2">
        <f t="shared" ca="1" si="33"/>
        <v>0.45755800000000002</v>
      </c>
      <c r="E334" s="2">
        <f t="shared" ca="1" si="33"/>
        <v>8.4512000000000004E-2</v>
      </c>
      <c r="F334" s="2">
        <v>0</v>
      </c>
      <c r="G334" s="2">
        <v>0</v>
      </c>
      <c r="H334" s="2">
        <f t="shared" ca="1" si="34"/>
        <v>5.21</v>
      </c>
      <c r="I334" s="2">
        <f t="shared" ca="1" si="35"/>
        <v>0.215306</v>
      </c>
      <c r="J334" s="2">
        <f t="shared" ca="1" si="35"/>
        <v>0.26482</v>
      </c>
      <c r="K334" s="2">
        <v>0</v>
      </c>
      <c r="L334" s="2">
        <v>0</v>
      </c>
      <c r="M334" s="2">
        <f t="shared" ca="1" si="36"/>
        <v>-4.18</v>
      </c>
      <c r="N334" s="2">
        <f t="shared" ca="1" si="37"/>
        <v>0.56912099999999999</v>
      </c>
      <c r="O334" s="2">
        <f t="shared" ca="1" si="37"/>
        <v>0.16533300000000001</v>
      </c>
      <c r="P334" s="2">
        <v>0</v>
      </c>
      <c r="Q334" s="2">
        <v>0</v>
      </c>
      <c r="R334" s="4" t="str">
        <f>"22"</f>
        <v>22</v>
      </c>
      <c r="S334" s="3" t="s">
        <v>2048</v>
      </c>
      <c r="T334" s="3" t="s">
        <v>2049</v>
      </c>
      <c r="U334" s="4" t="s">
        <v>40</v>
      </c>
      <c r="V334" s="3" t="s">
        <v>108</v>
      </c>
      <c r="W334" s="3" t="s">
        <v>17</v>
      </c>
      <c r="X334" s="3" t="s">
        <v>2050</v>
      </c>
      <c r="Y334" s="3">
        <v>60.11</v>
      </c>
      <c r="Z334" s="3" t="s">
        <v>20</v>
      </c>
      <c r="AA334" s="3" t="s">
        <v>2051</v>
      </c>
    </row>
    <row r="335" spans="1:27">
      <c r="A335" s="1" t="s">
        <v>2052</v>
      </c>
      <c r="B335" s="1" t="s">
        <v>2053</v>
      </c>
      <c r="C335" s="2">
        <f t="shared" ca="1" si="32"/>
        <v>2.3199999999999998</v>
      </c>
      <c r="D335" s="2">
        <f t="shared" ca="1" si="33"/>
        <v>5.9055000000000003E-2</v>
      </c>
      <c r="E335" s="2">
        <f t="shared" ca="1" si="33"/>
        <v>0.632409</v>
      </c>
      <c r="F335" s="2">
        <v>0</v>
      </c>
      <c r="G335" s="2">
        <v>0</v>
      </c>
      <c r="H335" s="2">
        <f t="shared" ca="1" si="34"/>
        <v>-2.37</v>
      </c>
      <c r="I335" s="2">
        <f t="shared" ca="1" si="35"/>
        <v>0.70039899999999999</v>
      </c>
      <c r="J335" s="2">
        <f t="shared" ca="1" si="35"/>
        <v>0.89175400000000005</v>
      </c>
      <c r="K335" s="2">
        <v>0</v>
      </c>
      <c r="L335" s="2">
        <v>0</v>
      </c>
      <c r="M335" s="2">
        <f t="shared" ca="1" si="36"/>
        <v>0.91</v>
      </c>
      <c r="N335" s="2">
        <f t="shared" ca="1" si="37"/>
        <v>0.44930300000000001</v>
      </c>
      <c r="O335" s="2">
        <f t="shared" ca="1" si="37"/>
        <v>0.217585</v>
      </c>
      <c r="P335" s="2">
        <v>0</v>
      </c>
      <c r="Q335" s="2">
        <v>0</v>
      </c>
      <c r="R335" s="4" t="str">
        <f>"20"</f>
        <v>20</v>
      </c>
      <c r="S335" s="3" t="s">
        <v>2054</v>
      </c>
      <c r="T335" s="3" t="s">
        <v>2055</v>
      </c>
      <c r="U335" s="4" t="s">
        <v>16</v>
      </c>
      <c r="V335" s="3" t="s">
        <v>56</v>
      </c>
      <c r="W335" s="3" t="s">
        <v>101</v>
      </c>
      <c r="X335" s="3" t="s">
        <v>2056</v>
      </c>
      <c r="Y335" s="3">
        <v>53.44</v>
      </c>
      <c r="Z335" s="3" t="s">
        <v>20</v>
      </c>
      <c r="AA335" s="3" t="s">
        <v>2057</v>
      </c>
    </row>
    <row r="336" spans="1:27">
      <c r="A336" s="1" t="s">
        <v>2058</v>
      </c>
      <c r="B336" s="1" t="s">
        <v>2059</v>
      </c>
      <c r="C336" s="2">
        <f t="shared" ca="1" si="32"/>
        <v>-3.16</v>
      </c>
      <c r="D336" s="2">
        <f t="shared" ca="1" si="33"/>
        <v>0.40521200000000002</v>
      </c>
      <c r="E336" s="2">
        <f t="shared" ca="1" si="33"/>
        <v>0.60214999999999996</v>
      </c>
      <c r="F336" s="2">
        <v>0</v>
      </c>
      <c r="G336" s="2">
        <v>0</v>
      </c>
      <c r="H336" s="2">
        <f t="shared" ca="1" si="34"/>
        <v>5.62</v>
      </c>
      <c r="I336" s="2">
        <f t="shared" ca="1" si="35"/>
        <v>0.90292499999999998</v>
      </c>
      <c r="J336" s="2">
        <f t="shared" ca="1" si="35"/>
        <v>0.45154699999999998</v>
      </c>
      <c r="K336" s="2">
        <v>0</v>
      </c>
      <c r="L336" s="2">
        <v>0</v>
      </c>
      <c r="M336" s="2">
        <f t="shared" ca="1" si="36"/>
        <v>4.9800000000000004</v>
      </c>
      <c r="N336" s="2">
        <f t="shared" ca="1" si="37"/>
        <v>0.17902699999999999</v>
      </c>
      <c r="O336" s="2">
        <f t="shared" ca="1" si="37"/>
        <v>0.10334500000000001</v>
      </c>
      <c r="P336" s="2">
        <v>0</v>
      </c>
      <c r="Q336" s="2">
        <v>0</v>
      </c>
      <c r="R336" s="4" t="str">
        <f>"6"</f>
        <v>6</v>
      </c>
      <c r="S336" s="3" t="s">
        <v>2060</v>
      </c>
      <c r="T336" s="3" t="s">
        <v>2061</v>
      </c>
      <c r="U336" s="4" t="s">
        <v>16</v>
      </c>
      <c r="V336" s="3" t="s">
        <v>175</v>
      </c>
      <c r="W336" s="3" t="s">
        <v>17</v>
      </c>
      <c r="X336" s="3" t="s">
        <v>2062</v>
      </c>
      <c r="Y336" s="3">
        <v>38.1</v>
      </c>
      <c r="Z336" s="3" t="s">
        <v>20</v>
      </c>
      <c r="AA336" s="3" t="s">
        <v>2063</v>
      </c>
    </row>
    <row r="337" spans="1:27">
      <c r="A337" s="1" t="s">
        <v>2064</v>
      </c>
      <c r="B337" s="1" t="s">
        <v>2065</v>
      </c>
      <c r="C337" s="2">
        <f t="shared" ca="1" si="32"/>
        <v>0.63</v>
      </c>
      <c r="D337" s="2">
        <f t="shared" ca="1" si="33"/>
        <v>0.99844200000000005</v>
      </c>
      <c r="E337" s="2">
        <f t="shared" ca="1" si="33"/>
        <v>0.54983199999999999</v>
      </c>
      <c r="F337" s="2">
        <v>0</v>
      </c>
      <c r="G337" s="2">
        <v>0</v>
      </c>
      <c r="H337" s="2">
        <f t="shared" ca="1" si="34"/>
        <v>-5.9</v>
      </c>
      <c r="I337" s="2">
        <f t="shared" ca="1" si="35"/>
        <v>0.55496100000000004</v>
      </c>
      <c r="J337" s="2">
        <f t="shared" ca="1" si="35"/>
        <v>0.92529300000000003</v>
      </c>
      <c r="K337" s="2">
        <v>0</v>
      </c>
      <c r="L337" s="2">
        <v>0</v>
      </c>
      <c r="M337" s="2">
        <f t="shared" ca="1" si="36"/>
        <v>-6.73</v>
      </c>
      <c r="N337" s="2">
        <f t="shared" ca="1" si="37"/>
        <v>0.38606299999999999</v>
      </c>
      <c r="O337" s="2">
        <f t="shared" ca="1" si="37"/>
        <v>0.59451399999999999</v>
      </c>
      <c r="P337" s="2">
        <v>0</v>
      </c>
      <c r="Q337" s="2">
        <v>0</v>
      </c>
      <c r="R337" s="4" t="str">
        <f>"1"</f>
        <v>1</v>
      </c>
      <c r="S337" s="3" t="s">
        <v>2066</v>
      </c>
      <c r="T337" s="3" t="s">
        <v>2067</v>
      </c>
      <c r="U337" s="4" t="s">
        <v>40</v>
      </c>
      <c r="V337" s="3" t="s">
        <v>33</v>
      </c>
      <c r="W337" s="3" t="s">
        <v>100</v>
      </c>
      <c r="X337" s="3" t="s">
        <v>2068</v>
      </c>
      <c r="Y337" s="3">
        <v>47.62</v>
      </c>
      <c r="Z337" s="3" t="s">
        <v>20</v>
      </c>
      <c r="AA337" s="3" t="s">
        <v>2069</v>
      </c>
    </row>
    <row r="338" spans="1:27">
      <c r="A338" s="1" t="s">
        <v>2070</v>
      </c>
      <c r="B338" s="1" t="s">
        <v>2071</v>
      </c>
      <c r="C338" s="2">
        <f t="shared" ca="1" si="32"/>
        <v>5.83</v>
      </c>
      <c r="D338" s="2">
        <f t="shared" ca="1" si="33"/>
        <v>0.163051</v>
      </c>
      <c r="E338" s="2">
        <f t="shared" ca="1" si="33"/>
        <v>0.17540500000000001</v>
      </c>
      <c r="F338" s="2">
        <v>0</v>
      </c>
      <c r="G338" s="2">
        <v>0</v>
      </c>
      <c r="H338" s="2">
        <f t="shared" ca="1" si="34"/>
        <v>-6.6</v>
      </c>
      <c r="I338" s="2">
        <f t="shared" ca="1" si="35"/>
        <v>0.98783399999999999</v>
      </c>
      <c r="J338" s="2">
        <f t="shared" ca="1" si="35"/>
        <v>0.319633</v>
      </c>
      <c r="K338" s="2">
        <v>0</v>
      </c>
      <c r="L338" s="2">
        <v>0</v>
      </c>
      <c r="M338" s="2">
        <f t="shared" ca="1" si="36"/>
        <v>-3.57</v>
      </c>
      <c r="N338" s="2">
        <f t="shared" ca="1" si="37"/>
        <v>0.68132999999999999</v>
      </c>
      <c r="O338" s="2">
        <f t="shared" ca="1" si="37"/>
        <v>0.78040200000000004</v>
      </c>
      <c r="P338" s="2">
        <v>0</v>
      </c>
      <c r="Q338" s="2">
        <v>0</v>
      </c>
      <c r="R338" s="4" t="str">
        <f>"10"</f>
        <v>10</v>
      </c>
      <c r="S338" s="3" t="s">
        <v>2072</v>
      </c>
      <c r="T338" s="3" t="s">
        <v>2073</v>
      </c>
      <c r="U338" s="4" t="s">
        <v>40</v>
      </c>
      <c r="V338" s="3" t="s">
        <v>42</v>
      </c>
      <c r="W338" s="3" t="s">
        <v>17</v>
      </c>
      <c r="X338" s="3" t="s">
        <v>2074</v>
      </c>
      <c r="Y338" s="3">
        <v>50.19</v>
      </c>
      <c r="Z338" s="3" t="s">
        <v>20</v>
      </c>
      <c r="AA338" s="3" t="s">
        <v>2075</v>
      </c>
    </row>
    <row r="339" spans="1:27">
      <c r="A339" s="1" t="s">
        <v>2076</v>
      </c>
      <c r="B339" s="1" t="s">
        <v>2077</v>
      </c>
      <c r="C339" s="2">
        <f t="shared" ca="1" si="32"/>
        <v>4.0999999999999996</v>
      </c>
      <c r="D339" s="2">
        <f t="shared" ca="1" si="33"/>
        <v>0.73955800000000005</v>
      </c>
      <c r="E339" s="2">
        <f t="shared" ca="1" si="33"/>
        <v>0.20006299999999999</v>
      </c>
      <c r="F339" s="2">
        <v>0</v>
      </c>
      <c r="G339" s="2">
        <v>0</v>
      </c>
      <c r="H339" s="2">
        <f t="shared" ca="1" si="34"/>
        <v>3.02</v>
      </c>
      <c r="I339" s="2">
        <f t="shared" ca="1" si="35"/>
        <v>0.20932400000000001</v>
      </c>
      <c r="J339" s="2">
        <f t="shared" ca="1" si="35"/>
        <v>0.81446499999999999</v>
      </c>
      <c r="K339" s="2">
        <v>0</v>
      </c>
      <c r="L339" s="2">
        <v>0</v>
      </c>
      <c r="M339" s="2">
        <f t="shared" ca="1" si="36"/>
        <v>5.24</v>
      </c>
      <c r="N339" s="2">
        <f t="shared" ca="1" si="37"/>
        <v>0.45122600000000002</v>
      </c>
      <c r="O339" s="2">
        <f t="shared" ca="1" si="37"/>
        <v>0.70437300000000003</v>
      </c>
      <c r="P339" s="2">
        <v>0</v>
      </c>
      <c r="Q339" s="2">
        <v>0</v>
      </c>
      <c r="R339" s="4" t="str">
        <f>"20"</f>
        <v>20</v>
      </c>
      <c r="S339" s="3" t="s">
        <v>2078</v>
      </c>
      <c r="T339" s="3" t="s">
        <v>2079</v>
      </c>
      <c r="U339" s="4" t="s">
        <v>40</v>
      </c>
      <c r="V339" s="3" t="s">
        <v>41</v>
      </c>
      <c r="W339" s="3" t="s">
        <v>100</v>
      </c>
      <c r="X339" s="3" t="s">
        <v>2080</v>
      </c>
      <c r="Y339" s="3">
        <v>63.85</v>
      </c>
      <c r="Z339" s="3" t="s">
        <v>20</v>
      </c>
      <c r="AA339" s="3" t="s">
        <v>2081</v>
      </c>
    </row>
    <row r="340" spans="1:27">
      <c r="A340" s="1" t="s">
        <v>2082</v>
      </c>
      <c r="B340" s="1" t="s">
        <v>2083</v>
      </c>
      <c r="C340" s="2">
        <f t="shared" ca="1" si="32"/>
        <v>3.27</v>
      </c>
      <c r="D340" s="2">
        <f t="shared" ca="1" si="33"/>
        <v>0.15723500000000001</v>
      </c>
      <c r="E340" s="2">
        <f t="shared" ca="1" si="33"/>
        <v>0.86481200000000003</v>
      </c>
      <c r="F340" s="2">
        <v>0</v>
      </c>
      <c r="G340" s="2">
        <v>0</v>
      </c>
      <c r="H340" s="2">
        <f t="shared" ca="1" si="34"/>
        <v>-1.0900000000000001</v>
      </c>
      <c r="I340" s="2">
        <f t="shared" ca="1" si="35"/>
        <v>0.20171500000000001</v>
      </c>
      <c r="J340" s="2">
        <f t="shared" ca="1" si="35"/>
        <v>0.46718100000000001</v>
      </c>
      <c r="K340" s="2">
        <v>0</v>
      </c>
      <c r="L340" s="2">
        <v>0</v>
      </c>
      <c r="M340" s="2">
        <f t="shared" ca="1" si="36"/>
        <v>0.56999999999999995</v>
      </c>
      <c r="N340" s="2">
        <f t="shared" ca="1" si="37"/>
        <v>0.36085400000000001</v>
      </c>
      <c r="O340" s="2">
        <f t="shared" ca="1" si="37"/>
        <v>0.84878799999999999</v>
      </c>
      <c r="P340" s="2">
        <v>0</v>
      </c>
      <c r="Q340" s="2">
        <v>0</v>
      </c>
      <c r="R340" s="4" t="str">
        <f>"10"</f>
        <v>10</v>
      </c>
      <c r="S340" s="3" t="s">
        <v>2084</v>
      </c>
      <c r="T340" s="3" t="s">
        <v>2085</v>
      </c>
      <c r="U340" s="4" t="s">
        <v>40</v>
      </c>
      <c r="V340" s="3" t="s">
        <v>65</v>
      </c>
      <c r="W340" s="3" t="s">
        <v>108</v>
      </c>
      <c r="X340" s="3" t="s">
        <v>2086</v>
      </c>
      <c r="Y340" s="3">
        <v>43.83</v>
      </c>
      <c r="Z340" s="3" t="s">
        <v>20</v>
      </c>
      <c r="AA340" s="3" t="s">
        <v>2087</v>
      </c>
    </row>
    <row r="341" spans="1:27">
      <c r="A341" s="1" t="s">
        <v>2088</v>
      </c>
      <c r="B341" s="1" t="s">
        <v>2089</v>
      </c>
      <c r="C341" s="2">
        <f t="shared" ca="1" si="32"/>
        <v>0.18</v>
      </c>
      <c r="D341" s="2">
        <f t="shared" ca="1" si="33"/>
        <v>0.50356699999999999</v>
      </c>
      <c r="E341" s="2">
        <f t="shared" ca="1" si="33"/>
        <v>0.59757899999999997</v>
      </c>
      <c r="F341" s="2">
        <v>0</v>
      </c>
      <c r="G341" s="2">
        <v>0</v>
      </c>
      <c r="H341" s="2">
        <f t="shared" ca="1" si="34"/>
        <v>-5.81</v>
      </c>
      <c r="I341" s="2">
        <f t="shared" ca="1" si="35"/>
        <v>0.78778700000000002</v>
      </c>
      <c r="J341" s="2">
        <f t="shared" ca="1" si="35"/>
        <v>0.92496800000000001</v>
      </c>
      <c r="K341" s="2">
        <v>0</v>
      </c>
      <c r="L341" s="2">
        <v>0</v>
      </c>
      <c r="M341" s="2">
        <f t="shared" ca="1" si="36"/>
        <v>-6.85</v>
      </c>
      <c r="N341" s="2">
        <f t="shared" ca="1" si="37"/>
        <v>0.24559</v>
      </c>
      <c r="O341" s="2">
        <f t="shared" ca="1" si="37"/>
        <v>0.74217500000000003</v>
      </c>
      <c r="P341" s="2">
        <v>0</v>
      </c>
      <c r="Q341" s="2">
        <v>0</v>
      </c>
      <c r="R341" s="4" t="str">
        <f>"6"</f>
        <v>6</v>
      </c>
      <c r="S341" s="3" t="s">
        <v>2090</v>
      </c>
      <c r="T341" s="3" t="s">
        <v>2091</v>
      </c>
      <c r="U341" s="4" t="s">
        <v>16</v>
      </c>
      <c r="V341" s="3" t="s">
        <v>86</v>
      </c>
      <c r="W341" s="3" t="s">
        <v>93</v>
      </c>
      <c r="X341" s="3" t="s">
        <v>2092</v>
      </c>
      <c r="Y341" s="3">
        <v>51.3</v>
      </c>
      <c r="Z341" s="3" t="s">
        <v>20</v>
      </c>
      <c r="AA341" s="3" t="s">
        <v>2093</v>
      </c>
    </row>
    <row r="342" spans="1:27">
      <c r="A342" s="1" t="s">
        <v>2094</v>
      </c>
      <c r="B342" s="1" t="s">
        <v>2095</v>
      </c>
      <c r="C342" s="2">
        <f t="shared" ca="1" si="32"/>
        <v>-4.18</v>
      </c>
      <c r="D342" s="2">
        <f t="shared" ca="1" si="33"/>
        <v>0.67059400000000002</v>
      </c>
      <c r="E342" s="2">
        <f t="shared" ca="1" si="33"/>
        <v>0.241398</v>
      </c>
      <c r="F342" s="2">
        <v>0</v>
      </c>
      <c r="G342" s="2">
        <v>0</v>
      </c>
      <c r="H342" s="2">
        <f t="shared" ca="1" si="34"/>
        <v>3.5</v>
      </c>
      <c r="I342" s="2">
        <f t="shared" ca="1" si="35"/>
        <v>0.123959</v>
      </c>
      <c r="J342" s="2">
        <f t="shared" ca="1" si="35"/>
        <v>0.463924</v>
      </c>
      <c r="K342" s="2">
        <v>0</v>
      </c>
      <c r="L342" s="2">
        <v>0</v>
      </c>
      <c r="M342" s="2">
        <f t="shared" ca="1" si="36"/>
        <v>6.59</v>
      </c>
      <c r="N342" s="2">
        <f t="shared" ca="1" si="37"/>
        <v>0.85438599999999998</v>
      </c>
      <c r="O342" s="2">
        <f t="shared" ca="1" si="37"/>
        <v>0.40138000000000001</v>
      </c>
      <c r="P342" s="2">
        <v>0</v>
      </c>
      <c r="Q342" s="2">
        <v>0</v>
      </c>
      <c r="R342" s="4" t="str">
        <f>"11"</f>
        <v>11</v>
      </c>
      <c r="S342" s="3" t="s">
        <v>2096</v>
      </c>
      <c r="T342" s="3" t="s">
        <v>2097</v>
      </c>
      <c r="U342" s="4" t="s">
        <v>40</v>
      </c>
      <c r="V342" s="3" t="s">
        <v>49</v>
      </c>
      <c r="W342" s="3" t="s">
        <v>963</v>
      </c>
      <c r="X342" s="3" t="s">
        <v>2098</v>
      </c>
      <c r="Y342" s="3">
        <v>42.33</v>
      </c>
      <c r="Z342" s="3" t="s">
        <v>20</v>
      </c>
      <c r="AA342" s="3" t="s">
        <v>2099</v>
      </c>
    </row>
    <row r="343" spans="1:27">
      <c r="A343" s="1" t="s">
        <v>2100</v>
      </c>
      <c r="B343" s="1" t="s">
        <v>2101</v>
      </c>
      <c r="C343" s="2">
        <f t="shared" ca="1" si="32"/>
        <v>6.08</v>
      </c>
      <c r="D343" s="2">
        <f t="shared" ca="1" si="33"/>
        <v>0.98170900000000005</v>
      </c>
      <c r="E343" s="2">
        <f t="shared" ca="1" si="33"/>
        <v>0.95677900000000005</v>
      </c>
      <c r="F343" s="2">
        <v>0</v>
      </c>
      <c r="G343" s="2">
        <v>0</v>
      </c>
      <c r="H343" s="2">
        <f t="shared" ca="1" si="34"/>
        <v>1.25</v>
      </c>
      <c r="I343" s="2">
        <f t="shared" ca="1" si="35"/>
        <v>0.43729800000000002</v>
      </c>
      <c r="J343" s="2">
        <f t="shared" ca="1" si="35"/>
        <v>0.64024499999999995</v>
      </c>
      <c r="K343" s="2">
        <v>0</v>
      </c>
      <c r="L343" s="2">
        <v>0</v>
      </c>
      <c r="M343" s="2">
        <f t="shared" ca="1" si="36"/>
        <v>-5.98</v>
      </c>
      <c r="N343" s="2">
        <f t="shared" ca="1" si="37"/>
        <v>0.124047</v>
      </c>
      <c r="O343" s="2">
        <f t="shared" ca="1" si="37"/>
        <v>0.74829900000000005</v>
      </c>
      <c r="P343" s="2">
        <v>0</v>
      </c>
      <c r="Q343" s="2">
        <v>0</v>
      </c>
      <c r="R343" s="4" t="str">
        <f>"20"</f>
        <v>20</v>
      </c>
      <c r="S343" s="3" t="s">
        <v>2102</v>
      </c>
      <c r="T343" s="3" t="s">
        <v>2103</v>
      </c>
      <c r="U343" s="4" t="s">
        <v>16</v>
      </c>
      <c r="V343" s="3" t="s">
        <v>26</v>
      </c>
      <c r="W343" s="3" t="s">
        <v>26</v>
      </c>
      <c r="X343" s="3" t="s">
        <v>2104</v>
      </c>
      <c r="Y343" s="3">
        <v>57.75</v>
      </c>
      <c r="Z343" s="3" t="s">
        <v>20</v>
      </c>
      <c r="AA343" s="3" t="s">
        <v>2105</v>
      </c>
    </row>
    <row r="344" spans="1:27">
      <c r="A344" s="1" t="s">
        <v>2106</v>
      </c>
      <c r="B344" s="1" t="s">
        <v>2107</v>
      </c>
      <c r="C344" s="2">
        <f t="shared" ca="1" si="32"/>
        <v>-1.8</v>
      </c>
      <c r="D344" s="2">
        <f t="shared" ca="1" si="33"/>
        <v>0.12232899999999999</v>
      </c>
      <c r="E344" s="2">
        <f t="shared" ca="1" si="33"/>
        <v>0.42985899999999999</v>
      </c>
      <c r="F344" s="2">
        <v>0</v>
      </c>
      <c r="G344" s="2">
        <v>0</v>
      </c>
      <c r="H344" s="2">
        <f t="shared" ca="1" si="34"/>
        <v>3.8</v>
      </c>
      <c r="I344" s="2">
        <f t="shared" ca="1" si="35"/>
        <v>0.36770700000000001</v>
      </c>
      <c r="J344" s="2">
        <f t="shared" ca="1" si="35"/>
        <v>0.17624200000000001</v>
      </c>
      <c r="K344" s="2">
        <v>0</v>
      </c>
      <c r="L344" s="2">
        <v>0</v>
      </c>
      <c r="M344" s="2">
        <f t="shared" ca="1" si="36"/>
        <v>6.93</v>
      </c>
      <c r="N344" s="2">
        <f t="shared" ca="1" si="37"/>
        <v>0.81201999999999996</v>
      </c>
      <c r="O344" s="2">
        <f t="shared" ca="1" si="37"/>
        <v>0.25548999999999999</v>
      </c>
      <c r="P344" s="2">
        <v>0</v>
      </c>
      <c r="Q344" s="2">
        <v>0</v>
      </c>
      <c r="R344" s="4" t="str">
        <f>"6"</f>
        <v>6</v>
      </c>
      <c r="S344" s="3" t="s">
        <v>2108</v>
      </c>
      <c r="T344" s="3" t="s">
        <v>2109</v>
      </c>
      <c r="U344" s="4" t="s">
        <v>16</v>
      </c>
      <c r="V344" s="3" t="s">
        <v>155</v>
      </c>
      <c r="W344" s="3" t="s">
        <v>18</v>
      </c>
      <c r="X344" s="3" t="s">
        <v>2110</v>
      </c>
      <c r="Y344" s="3">
        <v>47.47</v>
      </c>
      <c r="Z344" s="3" t="s">
        <v>20</v>
      </c>
      <c r="AA344" s="3" t="s">
        <v>2111</v>
      </c>
    </row>
    <row r="345" spans="1:27">
      <c r="A345" s="1" t="s">
        <v>2112</v>
      </c>
      <c r="B345" s="1" t="s">
        <v>2113</v>
      </c>
      <c r="C345" s="2">
        <f t="shared" ca="1" si="32"/>
        <v>-3.57</v>
      </c>
      <c r="D345" s="2">
        <f t="shared" ca="1" si="33"/>
        <v>2.4674999999999999E-2</v>
      </c>
      <c r="E345" s="2">
        <f t="shared" ca="1" si="33"/>
        <v>0.45716699999999999</v>
      </c>
      <c r="F345" s="2">
        <v>0</v>
      </c>
      <c r="G345" s="2">
        <v>0</v>
      </c>
      <c r="H345" s="2">
        <f t="shared" ca="1" si="34"/>
        <v>3.88</v>
      </c>
      <c r="I345" s="2">
        <f t="shared" ca="1" si="35"/>
        <v>6.6208000000000003E-2</v>
      </c>
      <c r="J345" s="2">
        <f t="shared" ca="1" si="35"/>
        <v>0.85015200000000002</v>
      </c>
      <c r="K345" s="2">
        <v>0</v>
      </c>
      <c r="L345" s="2">
        <v>0</v>
      </c>
      <c r="M345" s="2">
        <f t="shared" ca="1" si="36"/>
        <v>6.83</v>
      </c>
      <c r="N345" s="2">
        <f t="shared" ca="1" si="37"/>
        <v>0.916377</v>
      </c>
      <c r="O345" s="2">
        <f t="shared" ca="1" si="37"/>
        <v>0.96029200000000003</v>
      </c>
      <c r="P345" s="2">
        <v>0</v>
      </c>
      <c r="Q345" s="2">
        <v>0</v>
      </c>
      <c r="R345" s="4" t="str">
        <f>"6"</f>
        <v>6</v>
      </c>
      <c r="S345" s="3" t="s">
        <v>2114</v>
      </c>
      <c r="T345" s="3" t="s">
        <v>2115</v>
      </c>
      <c r="U345" s="4" t="s">
        <v>40</v>
      </c>
      <c r="V345" s="3" t="s">
        <v>42</v>
      </c>
      <c r="W345" s="3" t="s">
        <v>155</v>
      </c>
      <c r="X345" s="3" t="s">
        <v>2116</v>
      </c>
      <c r="Y345" s="3">
        <v>47.52</v>
      </c>
      <c r="Z345" s="3" t="s">
        <v>20</v>
      </c>
      <c r="AA345" s="3" t="s">
        <v>2117</v>
      </c>
    </row>
    <row r="346" spans="1:27">
      <c r="A346" s="1" t="s">
        <v>2118</v>
      </c>
      <c r="B346" s="1" t="s">
        <v>2119</v>
      </c>
      <c r="C346" s="2">
        <f t="shared" ca="1" si="32"/>
        <v>4.76</v>
      </c>
      <c r="D346" s="2">
        <f t="shared" ca="1" si="33"/>
        <v>0.58752700000000002</v>
      </c>
      <c r="E346" s="2">
        <f t="shared" ca="1" si="33"/>
        <v>0.82783099999999998</v>
      </c>
      <c r="F346" s="2">
        <v>0</v>
      </c>
      <c r="G346" s="2">
        <v>0</v>
      </c>
      <c r="H346" s="2">
        <f t="shared" ca="1" si="34"/>
        <v>-2.74</v>
      </c>
      <c r="I346" s="2">
        <f t="shared" ca="1" si="35"/>
        <v>9.7196000000000005E-2</v>
      </c>
      <c r="J346" s="2">
        <f t="shared" ca="1" si="35"/>
        <v>0.53341300000000003</v>
      </c>
      <c r="K346" s="2">
        <v>0</v>
      </c>
      <c r="L346" s="2">
        <v>0</v>
      </c>
      <c r="M346" s="2">
        <f t="shared" ca="1" si="36"/>
        <v>7.25</v>
      </c>
      <c r="N346" s="2">
        <f t="shared" ca="1" si="37"/>
        <v>0.52539000000000002</v>
      </c>
      <c r="O346" s="2">
        <f t="shared" ca="1" si="37"/>
        <v>0.15815399999999999</v>
      </c>
      <c r="P346" s="2">
        <v>0</v>
      </c>
      <c r="Q346" s="2">
        <v>0</v>
      </c>
      <c r="R346" s="4" t="str">
        <f>"13"</f>
        <v>13</v>
      </c>
      <c r="S346" s="3" t="s">
        <v>2120</v>
      </c>
      <c r="T346" s="3" t="s">
        <v>2121</v>
      </c>
      <c r="U346" s="4" t="s">
        <v>16</v>
      </c>
      <c r="V346" s="3" t="s">
        <v>49</v>
      </c>
      <c r="W346" s="3" t="s">
        <v>18</v>
      </c>
      <c r="X346" s="3" t="s">
        <v>2122</v>
      </c>
      <c r="Y346" s="3">
        <v>47.14</v>
      </c>
      <c r="Z346" s="3" t="s">
        <v>20</v>
      </c>
      <c r="AA346" s="3" t="s">
        <v>2123</v>
      </c>
    </row>
    <row r="347" spans="1:27">
      <c r="A347" s="1" t="s">
        <v>2124</v>
      </c>
      <c r="B347" s="1" t="s">
        <v>2125</v>
      </c>
      <c r="C347" s="2">
        <f t="shared" ca="1" si="32"/>
        <v>-3.13</v>
      </c>
      <c r="D347" s="2">
        <f t="shared" ca="1" si="33"/>
        <v>0.86745000000000005</v>
      </c>
      <c r="E347" s="2">
        <f t="shared" ca="1" si="33"/>
        <v>0.75416499999999997</v>
      </c>
      <c r="F347" s="2">
        <v>0</v>
      </c>
      <c r="G347" s="2">
        <v>0</v>
      </c>
      <c r="H347" s="2">
        <f t="shared" ca="1" si="34"/>
        <v>7.87</v>
      </c>
      <c r="I347" s="2">
        <f t="shared" ca="1" si="35"/>
        <v>9.8484000000000002E-2</v>
      </c>
      <c r="J347" s="2">
        <f t="shared" ca="1" si="35"/>
        <v>0.26647999999999999</v>
      </c>
      <c r="K347" s="2">
        <v>0</v>
      </c>
      <c r="L347" s="2">
        <v>0</v>
      </c>
      <c r="M347" s="2">
        <f t="shared" ca="1" si="36"/>
        <v>-2.71</v>
      </c>
      <c r="N347" s="2">
        <f t="shared" ca="1" si="37"/>
        <v>0.36356899999999998</v>
      </c>
      <c r="O347" s="2">
        <f t="shared" ca="1" si="37"/>
        <v>2.1489999999999999E-3</v>
      </c>
      <c r="P347" s="2">
        <v>0</v>
      </c>
      <c r="Q347" s="2">
        <v>0</v>
      </c>
      <c r="R347" s="4" t="str">
        <f>"14"</f>
        <v>14</v>
      </c>
      <c r="S347" s="3" t="s">
        <v>2126</v>
      </c>
      <c r="T347" s="3" t="s">
        <v>2127</v>
      </c>
      <c r="U347" s="4" t="s">
        <v>40</v>
      </c>
      <c r="V347" s="3" t="s">
        <v>2128</v>
      </c>
      <c r="W347" s="3" t="s">
        <v>396</v>
      </c>
      <c r="X347" s="3" t="s">
        <v>2129</v>
      </c>
      <c r="Y347" s="3">
        <v>49.47</v>
      </c>
      <c r="Z347" s="3" t="s">
        <v>20</v>
      </c>
      <c r="AA347" s="3" t="s">
        <v>2130</v>
      </c>
    </row>
    <row r="348" spans="1:27">
      <c r="A348" s="1" t="s">
        <v>2131</v>
      </c>
      <c r="B348" s="1" t="s">
        <v>2132</v>
      </c>
      <c r="C348" s="2">
        <f t="shared" ca="1" si="32"/>
        <v>6.57</v>
      </c>
      <c r="D348" s="2">
        <f t="shared" ca="1" si="33"/>
        <v>0.67577299999999996</v>
      </c>
      <c r="E348" s="2">
        <f t="shared" ca="1" si="33"/>
        <v>2.9411E-2</v>
      </c>
      <c r="F348" s="2">
        <v>0</v>
      </c>
      <c r="G348" s="2">
        <v>0</v>
      </c>
      <c r="H348" s="2">
        <f t="shared" ca="1" si="34"/>
        <v>2.75</v>
      </c>
      <c r="I348" s="2">
        <f t="shared" ca="1" si="35"/>
        <v>0.79447100000000004</v>
      </c>
      <c r="J348" s="2">
        <f t="shared" ca="1" si="35"/>
        <v>0.55119899999999999</v>
      </c>
      <c r="K348" s="2">
        <v>0</v>
      </c>
      <c r="L348" s="2">
        <v>0</v>
      </c>
      <c r="M348" s="2">
        <f t="shared" ca="1" si="36"/>
        <v>-6.56</v>
      </c>
      <c r="N348" s="2">
        <f t="shared" ca="1" si="37"/>
        <v>0.83696599999999999</v>
      </c>
      <c r="O348" s="2">
        <f t="shared" ca="1" si="37"/>
        <v>5.0703999999999999E-2</v>
      </c>
      <c r="P348" s="2">
        <v>0</v>
      </c>
      <c r="Q348" s="2">
        <v>0</v>
      </c>
      <c r="R348" s="4" t="str">
        <f>"6"</f>
        <v>6</v>
      </c>
      <c r="S348" s="3" t="s">
        <v>2133</v>
      </c>
      <c r="T348" s="3" t="s">
        <v>2134</v>
      </c>
      <c r="U348" s="4" t="s">
        <v>16</v>
      </c>
      <c r="V348" s="3" t="s">
        <v>281</v>
      </c>
      <c r="W348" s="3" t="s">
        <v>100</v>
      </c>
      <c r="X348" s="3" t="s">
        <v>2135</v>
      </c>
      <c r="Y348" s="3">
        <v>39.01</v>
      </c>
      <c r="Z348" s="3" t="s">
        <v>20</v>
      </c>
      <c r="AA348" s="3" t="s">
        <v>2136</v>
      </c>
    </row>
    <row r="349" spans="1:27">
      <c r="A349" s="1" t="s">
        <v>2137</v>
      </c>
      <c r="B349" s="1" t="s">
        <v>2138</v>
      </c>
      <c r="C349" s="2">
        <f t="shared" ca="1" si="32"/>
        <v>-4.74</v>
      </c>
      <c r="D349" s="2">
        <f t="shared" ca="1" si="33"/>
        <v>0.62419100000000005</v>
      </c>
      <c r="E349" s="2">
        <f t="shared" ca="1" si="33"/>
        <v>0.947546</v>
      </c>
      <c r="F349" s="2">
        <v>0</v>
      </c>
      <c r="G349" s="2">
        <v>0</v>
      </c>
      <c r="H349" s="2">
        <f t="shared" ca="1" si="34"/>
        <v>-2.7</v>
      </c>
      <c r="I349" s="2">
        <f t="shared" ca="1" si="35"/>
        <v>0.86630099999999999</v>
      </c>
      <c r="J349" s="2">
        <f t="shared" ca="1" si="35"/>
        <v>0.35141899999999998</v>
      </c>
      <c r="K349" s="2">
        <v>0</v>
      </c>
      <c r="L349" s="2">
        <v>0</v>
      </c>
      <c r="M349" s="2">
        <f t="shared" ca="1" si="36"/>
        <v>-0.82</v>
      </c>
      <c r="N349" s="2">
        <f t="shared" ca="1" si="37"/>
        <v>0.71410799999999997</v>
      </c>
      <c r="O349" s="2">
        <f t="shared" ca="1" si="37"/>
        <v>0.39909699999999998</v>
      </c>
      <c r="P349" s="2">
        <v>0</v>
      </c>
      <c r="Q349" s="2">
        <v>0</v>
      </c>
      <c r="R349" s="4" t="str">
        <f>"5"</f>
        <v>5</v>
      </c>
      <c r="S349" s="3" t="s">
        <v>2139</v>
      </c>
      <c r="T349" s="3" t="s">
        <v>2140</v>
      </c>
      <c r="U349" s="4" t="s">
        <v>40</v>
      </c>
      <c r="V349" s="3" t="s">
        <v>26</v>
      </c>
      <c r="W349" s="3" t="s">
        <v>281</v>
      </c>
      <c r="X349" s="3" t="s">
        <v>2141</v>
      </c>
      <c r="Y349" s="3">
        <v>60.65</v>
      </c>
      <c r="Z349" s="3" t="s">
        <v>20</v>
      </c>
      <c r="AA349" s="3" t="s">
        <v>2142</v>
      </c>
    </row>
    <row r="350" spans="1:27">
      <c r="A350" s="1" t="s">
        <v>2143</v>
      </c>
      <c r="B350" s="1" t="s">
        <v>2144</v>
      </c>
      <c r="C350" s="2">
        <f t="shared" ca="1" si="32"/>
        <v>3.47</v>
      </c>
      <c r="D350" s="2">
        <f t="shared" ca="1" si="33"/>
        <v>0.61893299999999996</v>
      </c>
      <c r="E350" s="2">
        <f t="shared" ca="1" si="33"/>
        <v>4.8085999999999997E-2</v>
      </c>
      <c r="F350" s="2">
        <v>0</v>
      </c>
      <c r="G350" s="2">
        <v>0</v>
      </c>
      <c r="H350" s="2">
        <f t="shared" ca="1" si="34"/>
        <v>5.4</v>
      </c>
      <c r="I350" s="2">
        <f t="shared" ca="1" si="35"/>
        <v>0.13131899999999999</v>
      </c>
      <c r="J350" s="2">
        <f t="shared" ca="1" si="35"/>
        <v>3.7067000000000003E-2</v>
      </c>
      <c r="K350" s="2">
        <v>0</v>
      </c>
      <c r="L350" s="2">
        <v>0</v>
      </c>
      <c r="M350" s="2">
        <f t="shared" ca="1" si="36"/>
        <v>-7.82</v>
      </c>
      <c r="N350" s="2">
        <f t="shared" ca="1" si="37"/>
        <v>0.34970400000000001</v>
      </c>
      <c r="O350" s="2">
        <f t="shared" ca="1" si="37"/>
        <v>0.88426300000000002</v>
      </c>
      <c r="P350" s="2">
        <v>0</v>
      </c>
      <c r="Q350" s="2">
        <v>0</v>
      </c>
      <c r="R350" s="4" t="str">
        <f>"1"</f>
        <v>1</v>
      </c>
      <c r="S350" s="3" t="s">
        <v>2145</v>
      </c>
      <c r="T350" s="3" t="s">
        <v>2146</v>
      </c>
      <c r="U350" s="4" t="s">
        <v>16</v>
      </c>
      <c r="V350" s="3" t="s">
        <v>42</v>
      </c>
      <c r="W350" s="3" t="s">
        <v>26</v>
      </c>
      <c r="X350" s="3" t="s">
        <v>2147</v>
      </c>
      <c r="Y350" s="3">
        <v>59.16</v>
      </c>
      <c r="Z350" s="3" t="s">
        <v>20</v>
      </c>
      <c r="AA350" s="3" t="s">
        <v>2148</v>
      </c>
    </row>
    <row r="351" spans="1:27">
      <c r="A351" s="1" t="s">
        <v>2149</v>
      </c>
      <c r="B351" s="1" t="s">
        <v>2150</v>
      </c>
      <c r="C351" s="2">
        <f t="shared" ca="1" si="32"/>
        <v>-7.41</v>
      </c>
      <c r="D351" s="2">
        <f t="shared" ca="1" si="33"/>
        <v>0.49537799999999999</v>
      </c>
      <c r="E351" s="2">
        <f t="shared" ca="1" si="33"/>
        <v>0.98716300000000001</v>
      </c>
      <c r="F351" s="2">
        <v>0</v>
      </c>
      <c r="G351" s="2">
        <v>0</v>
      </c>
      <c r="H351" s="2">
        <f t="shared" ca="1" si="34"/>
        <v>-0.68</v>
      </c>
      <c r="I351" s="2">
        <f t="shared" ca="1" si="35"/>
        <v>0.40579500000000002</v>
      </c>
      <c r="J351" s="2">
        <f t="shared" ca="1" si="35"/>
        <v>0.66538399999999998</v>
      </c>
      <c r="K351" s="2">
        <v>0</v>
      </c>
      <c r="L351" s="2">
        <v>0</v>
      </c>
      <c r="M351" s="2">
        <f t="shared" ca="1" si="36"/>
        <v>7.33</v>
      </c>
      <c r="N351" s="2">
        <f t="shared" ca="1" si="37"/>
        <v>0.384523</v>
      </c>
      <c r="O351" s="2">
        <f t="shared" ca="1" si="37"/>
        <v>0.58474400000000004</v>
      </c>
      <c r="P351" s="2">
        <v>0</v>
      </c>
      <c r="Q351" s="2">
        <v>0</v>
      </c>
      <c r="R351" s="4" t="str">
        <f>"2"</f>
        <v>2</v>
      </c>
      <c r="S351" s="3" t="s">
        <v>2151</v>
      </c>
      <c r="T351" s="3" t="s">
        <v>2152</v>
      </c>
      <c r="U351" s="4" t="s">
        <v>40</v>
      </c>
      <c r="V351" s="3" t="s">
        <v>175</v>
      </c>
      <c r="W351" s="3" t="s">
        <v>42</v>
      </c>
      <c r="X351" s="3" t="s">
        <v>469</v>
      </c>
      <c r="Y351" s="3">
        <v>43.97</v>
      </c>
      <c r="Z351" s="3" t="s">
        <v>20</v>
      </c>
      <c r="AA351" s="3" t="s">
        <v>2153</v>
      </c>
    </row>
    <row r="352" spans="1:27">
      <c r="A352" s="1" t="s">
        <v>2154</v>
      </c>
      <c r="B352" s="1" t="s">
        <v>2155</v>
      </c>
      <c r="C352" s="2">
        <f t="shared" ca="1" si="32"/>
        <v>6.94</v>
      </c>
      <c r="D352" s="2">
        <f t="shared" ca="1" si="33"/>
        <v>0.31907200000000002</v>
      </c>
      <c r="E352" s="2">
        <f t="shared" ca="1" si="33"/>
        <v>0.348466</v>
      </c>
      <c r="F352" s="2">
        <v>0</v>
      </c>
      <c r="G352" s="2">
        <v>0</v>
      </c>
      <c r="H352" s="2">
        <f t="shared" ca="1" si="34"/>
        <v>-7.38</v>
      </c>
      <c r="I352" s="2">
        <f t="shared" ca="1" si="35"/>
        <v>0.16134200000000001</v>
      </c>
      <c r="J352" s="2">
        <f t="shared" ca="1" si="35"/>
        <v>0.51588000000000001</v>
      </c>
      <c r="K352" s="2">
        <v>0</v>
      </c>
      <c r="L352" s="2">
        <v>0</v>
      </c>
      <c r="M352" s="2">
        <f t="shared" ca="1" si="36"/>
        <v>6.46</v>
      </c>
      <c r="N352" s="2">
        <f t="shared" ca="1" si="37"/>
        <v>0.84347499999999997</v>
      </c>
      <c r="O352" s="2">
        <f t="shared" ca="1" si="37"/>
        <v>0.53842800000000002</v>
      </c>
      <c r="P352" s="2">
        <v>0</v>
      </c>
      <c r="Q352" s="2">
        <v>0</v>
      </c>
      <c r="R352" s="4" t="str">
        <f>"1"</f>
        <v>1</v>
      </c>
      <c r="S352" s="3" t="s">
        <v>2156</v>
      </c>
      <c r="T352" s="3" t="s">
        <v>2157</v>
      </c>
      <c r="U352" s="4" t="s">
        <v>40</v>
      </c>
      <c r="V352" s="3" t="s">
        <v>17</v>
      </c>
      <c r="W352" s="3" t="s">
        <v>100</v>
      </c>
      <c r="X352" s="3" t="s">
        <v>2158</v>
      </c>
      <c r="Y352" s="3">
        <v>59.45</v>
      </c>
      <c r="Z352" s="3" t="s">
        <v>20</v>
      </c>
      <c r="AA352" s="3" t="s">
        <v>2159</v>
      </c>
    </row>
    <row r="353" spans="1:27">
      <c r="A353" s="1" t="s">
        <v>2160</v>
      </c>
      <c r="B353" s="1" t="s">
        <v>2161</v>
      </c>
      <c r="C353" s="2">
        <f t="shared" ca="1" si="32"/>
        <v>-7.75</v>
      </c>
      <c r="D353" s="2">
        <f t="shared" ca="1" si="33"/>
        <v>0.56125899999999995</v>
      </c>
      <c r="E353" s="2">
        <f t="shared" ca="1" si="33"/>
        <v>0.33551900000000001</v>
      </c>
      <c r="F353" s="2">
        <v>0</v>
      </c>
      <c r="G353" s="2">
        <v>0</v>
      </c>
      <c r="H353" s="2">
        <f t="shared" ca="1" si="34"/>
        <v>-6.57</v>
      </c>
      <c r="I353" s="2">
        <f t="shared" ca="1" si="35"/>
        <v>3.8182000000000001E-2</v>
      </c>
      <c r="J353" s="2">
        <f t="shared" ca="1" si="35"/>
        <v>0.242891</v>
      </c>
      <c r="K353" s="2">
        <v>0</v>
      </c>
      <c r="L353" s="2">
        <v>0</v>
      </c>
      <c r="M353" s="2">
        <f t="shared" ca="1" si="36"/>
        <v>-0.02</v>
      </c>
      <c r="N353" s="2">
        <f t="shared" ca="1" si="37"/>
        <v>0.32426899999999997</v>
      </c>
      <c r="O353" s="2">
        <f t="shared" ca="1" si="37"/>
        <v>0.155471</v>
      </c>
      <c r="P353" s="2">
        <v>0</v>
      </c>
      <c r="Q353" s="2">
        <v>0</v>
      </c>
      <c r="R353" s="4" t="str">
        <f>"12"</f>
        <v>12</v>
      </c>
      <c r="S353" s="3" t="s">
        <v>2162</v>
      </c>
      <c r="T353" s="3" t="s">
        <v>2163</v>
      </c>
      <c r="U353" s="4" t="s">
        <v>40</v>
      </c>
      <c r="V353" s="3" t="s">
        <v>175</v>
      </c>
      <c r="W353" s="3" t="s">
        <v>2164</v>
      </c>
      <c r="X353" s="3" t="s">
        <v>2165</v>
      </c>
      <c r="Y353" s="3">
        <v>38.56</v>
      </c>
      <c r="Z353" s="3" t="s">
        <v>20</v>
      </c>
      <c r="AA353" s="3" t="s">
        <v>2166</v>
      </c>
    </row>
    <row r="354" spans="1:27">
      <c r="A354" s="1" t="s">
        <v>2167</v>
      </c>
      <c r="B354" s="1" t="s">
        <v>2168</v>
      </c>
      <c r="C354" s="2">
        <f t="shared" ca="1" si="32"/>
        <v>-3.32</v>
      </c>
      <c r="D354" s="2">
        <f t="shared" ca="1" si="33"/>
        <v>8.9879999999999995E-3</v>
      </c>
      <c r="E354" s="2">
        <f t="shared" ca="1" si="33"/>
        <v>0.18887699999999999</v>
      </c>
      <c r="F354" s="2">
        <v>0</v>
      </c>
      <c r="G354" s="2">
        <v>0</v>
      </c>
      <c r="H354" s="2">
        <f t="shared" ca="1" si="34"/>
        <v>-3.25</v>
      </c>
      <c r="I354" s="2">
        <f t="shared" ca="1" si="35"/>
        <v>0.92947100000000005</v>
      </c>
      <c r="J354" s="2">
        <f t="shared" ca="1" si="35"/>
        <v>0.42835400000000001</v>
      </c>
      <c r="K354" s="2">
        <v>0</v>
      </c>
      <c r="L354" s="2">
        <v>0</v>
      </c>
      <c r="M354" s="2">
        <f t="shared" ca="1" si="36"/>
        <v>6.51</v>
      </c>
      <c r="N354" s="2">
        <f t="shared" ca="1" si="37"/>
        <v>0.25753799999999999</v>
      </c>
      <c r="O354" s="2">
        <f t="shared" ca="1" si="37"/>
        <v>0.69257400000000002</v>
      </c>
      <c r="P354" s="2">
        <v>0</v>
      </c>
      <c r="Q354" s="2">
        <v>0</v>
      </c>
      <c r="R354" s="4" t="str">
        <f>"19"</f>
        <v>19</v>
      </c>
      <c r="S354" s="3" t="s">
        <v>2169</v>
      </c>
      <c r="T354" s="3" t="s">
        <v>2170</v>
      </c>
      <c r="U354" s="4" t="s">
        <v>16</v>
      </c>
      <c r="V354" s="3" t="s">
        <v>49</v>
      </c>
      <c r="W354" s="3" t="s">
        <v>108</v>
      </c>
      <c r="X354" s="3" t="s">
        <v>2171</v>
      </c>
      <c r="Y354" s="3">
        <v>56.16</v>
      </c>
      <c r="Z354" s="3" t="s">
        <v>20</v>
      </c>
      <c r="AA354" s="3" t="s">
        <v>2172</v>
      </c>
    </row>
    <row r="355" spans="1:27">
      <c r="A355" s="1" t="s">
        <v>2173</v>
      </c>
      <c r="B355" s="1" t="s">
        <v>2174</v>
      </c>
      <c r="C355" s="2">
        <f t="shared" ca="1" si="32"/>
        <v>7.83</v>
      </c>
      <c r="D355" s="2">
        <f t="shared" ca="1" si="33"/>
        <v>0.77381699999999998</v>
      </c>
      <c r="E355" s="2">
        <f t="shared" ca="1" si="33"/>
        <v>0.31428200000000001</v>
      </c>
      <c r="F355" s="2">
        <v>0</v>
      </c>
      <c r="G355" s="2">
        <v>0</v>
      </c>
      <c r="H355" s="2">
        <f t="shared" ca="1" si="34"/>
        <v>3.27</v>
      </c>
      <c r="I355" s="2">
        <f t="shared" ca="1" si="35"/>
        <v>0.21110499999999999</v>
      </c>
      <c r="J355" s="2">
        <f t="shared" ca="1" si="35"/>
        <v>0.49673800000000001</v>
      </c>
      <c r="K355" s="2">
        <v>0</v>
      </c>
      <c r="L355" s="2">
        <v>0</v>
      </c>
      <c r="M355" s="2">
        <f t="shared" ca="1" si="36"/>
        <v>6.21</v>
      </c>
      <c r="N355" s="2">
        <f t="shared" ca="1" si="37"/>
        <v>0.84155199999999997</v>
      </c>
      <c r="O355" s="2">
        <f t="shared" ca="1" si="37"/>
        <v>0.35626999999999998</v>
      </c>
      <c r="P355" s="2">
        <v>0</v>
      </c>
      <c r="Q355" s="2">
        <v>0</v>
      </c>
      <c r="R355" s="4" t="str">
        <f>"5"</f>
        <v>5</v>
      </c>
      <c r="S355" s="3" t="s">
        <v>2175</v>
      </c>
      <c r="T355" s="3" t="s">
        <v>2176</v>
      </c>
      <c r="U355" s="4" t="s">
        <v>16</v>
      </c>
      <c r="V355" s="3" t="s">
        <v>377</v>
      </c>
      <c r="W355" s="3" t="s">
        <v>134</v>
      </c>
      <c r="X355" s="3" t="s">
        <v>2177</v>
      </c>
      <c r="Y355" s="3">
        <v>55.37</v>
      </c>
      <c r="Z355" s="3" t="s">
        <v>20</v>
      </c>
      <c r="AA355" s="3" t="s">
        <v>2178</v>
      </c>
    </row>
    <row r="356" spans="1:27">
      <c r="A356" s="1" t="s">
        <v>2179</v>
      </c>
      <c r="B356" s="1" t="s">
        <v>2180</v>
      </c>
      <c r="C356" s="2">
        <f t="shared" ca="1" si="32"/>
        <v>-1.9</v>
      </c>
      <c r="D356" s="2">
        <f t="shared" ca="1" si="33"/>
        <v>0.48588199999999998</v>
      </c>
      <c r="E356" s="2">
        <f t="shared" ca="1" si="33"/>
        <v>0.96017200000000003</v>
      </c>
      <c r="F356" s="2">
        <v>0</v>
      </c>
      <c r="G356" s="2">
        <v>0</v>
      </c>
      <c r="H356" s="2">
        <f t="shared" ca="1" si="34"/>
        <v>-5.38</v>
      </c>
      <c r="I356" s="2">
        <f t="shared" ca="1" si="35"/>
        <v>0.69866600000000001</v>
      </c>
      <c r="J356" s="2">
        <f t="shared" ca="1" si="35"/>
        <v>0.935172</v>
      </c>
      <c r="K356" s="2">
        <v>0</v>
      </c>
      <c r="L356" s="2">
        <v>0</v>
      </c>
      <c r="M356" s="2">
        <f t="shared" ca="1" si="36"/>
        <v>7.81</v>
      </c>
      <c r="N356" s="2">
        <f t="shared" ca="1" si="37"/>
        <v>0.94650900000000004</v>
      </c>
      <c r="O356" s="2">
        <f t="shared" ca="1" si="37"/>
        <v>0.478935</v>
      </c>
      <c r="P356" s="2">
        <v>0</v>
      </c>
      <c r="Q356" s="2">
        <v>0</v>
      </c>
      <c r="R356" s="4" t="str">
        <f>"15"</f>
        <v>15</v>
      </c>
      <c r="S356" s="3" t="s">
        <v>2181</v>
      </c>
      <c r="T356" s="3" t="s">
        <v>2182</v>
      </c>
      <c r="U356" s="4" t="s">
        <v>40</v>
      </c>
      <c r="V356" s="3" t="s">
        <v>134</v>
      </c>
      <c r="W356" s="3" t="s">
        <v>93</v>
      </c>
      <c r="X356" s="3" t="s">
        <v>2183</v>
      </c>
      <c r="Y356" s="3">
        <v>46.34</v>
      </c>
      <c r="Z356" s="3" t="s">
        <v>20</v>
      </c>
      <c r="AA356" s="3" t="s">
        <v>2184</v>
      </c>
    </row>
    <row r="357" spans="1:27">
      <c r="A357" s="1" t="s">
        <v>2185</v>
      </c>
      <c r="B357" s="1" t="s">
        <v>2186</v>
      </c>
      <c r="C357" s="2">
        <f t="shared" ca="1" si="32"/>
        <v>-2.59</v>
      </c>
      <c r="D357" s="2">
        <f t="shared" ca="1" si="33"/>
        <v>0.97204400000000002</v>
      </c>
      <c r="E357" s="2">
        <f t="shared" ca="1" si="33"/>
        <v>0.39765299999999998</v>
      </c>
      <c r="F357" s="2">
        <v>0</v>
      </c>
      <c r="G357" s="2">
        <v>0</v>
      </c>
      <c r="H357" s="2">
        <f t="shared" ca="1" si="34"/>
        <v>1.99</v>
      </c>
      <c r="I357" s="2">
        <f t="shared" ca="1" si="35"/>
        <v>0.637876</v>
      </c>
      <c r="J357" s="2">
        <f t="shared" ca="1" si="35"/>
        <v>0.39874900000000002</v>
      </c>
      <c r="K357" s="2">
        <v>0</v>
      </c>
      <c r="L357" s="2">
        <v>0</v>
      </c>
      <c r="M357" s="2">
        <f t="shared" ca="1" si="36"/>
        <v>0.13</v>
      </c>
      <c r="N357" s="2">
        <f t="shared" ca="1" si="37"/>
        <v>0.52879699999999996</v>
      </c>
      <c r="O357" s="2">
        <f t="shared" ca="1" si="37"/>
        <v>0.601831</v>
      </c>
      <c r="P357" s="2">
        <v>0</v>
      </c>
      <c r="Q357" s="2">
        <v>0</v>
      </c>
      <c r="R357" s="4" t="str">
        <f>"6"</f>
        <v>6</v>
      </c>
      <c r="S357" s="3" t="s">
        <v>2187</v>
      </c>
      <c r="T357" s="3" t="s">
        <v>2188</v>
      </c>
      <c r="U357" s="4" t="s">
        <v>40</v>
      </c>
      <c r="V357" s="3" t="s">
        <v>17</v>
      </c>
      <c r="W357" s="3" t="s">
        <v>281</v>
      </c>
      <c r="X357" s="3" t="s">
        <v>2189</v>
      </c>
      <c r="Y357" s="3">
        <v>39.25</v>
      </c>
      <c r="Z357" s="3" t="s">
        <v>20</v>
      </c>
      <c r="AA357" s="3" t="s">
        <v>2190</v>
      </c>
    </row>
    <row r="358" spans="1:27">
      <c r="A358" s="1" t="s">
        <v>2191</v>
      </c>
      <c r="B358" s="1" t="s">
        <v>2192</v>
      </c>
      <c r="C358" s="2">
        <f t="shared" ca="1" si="32"/>
        <v>6.46</v>
      </c>
      <c r="D358" s="2">
        <f t="shared" ca="1" si="33"/>
        <v>0.43412800000000001</v>
      </c>
      <c r="E358" s="2">
        <f t="shared" ca="1" si="33"/>
        <v>4.0347000000000001E-2</v>
      </c>
      <c r="F358" s="2">
        <v>0</v>
      </c>
      <c r="G358" s="2">
        <v>0</v>
      </c>
      <c r="H358" s="2">
        <f t="shared" ca="1" si="34"/>
        <v>2.33</v>
      </c>
      <c r="I358" s="2">
        <f t="shared" ca="1" si="35"/>
        <v>0.49901400000000001</v>
      </c>
      <c r="J358" s="2">
        <f t="shared" ca="1" si="35"/>
        <v>0.89177799999999996</v>
      </c>
      <c r="K358" s="2">
        <v>0</v>
      </c>
      <c r="L358" s="2">
        <v>0</v>
      </c>
      <c r="M358" s="2">
        <f t="shared" ca="1" si="36"/>
        <v>-1.95</v>
      </c>
      <c r="N358" s="2">
        <f t="shared" ca="1" si="37"/>
        <v>0.89669200000000004</v>
      </c>
      <c r="O358" s="2">
        <f t="shared" ca="1" si="37"/>
        <v>0.50463100000000005</v>
      </c>
      <c r="P358" s="2">
        <v>0</v>
      </c>
      <c r="Q358" s="2">
        <v>0</v>
      </c>
      <c r="R358" s="4" t="str">
        <f>"12"</f>
        <v>12</v>
      </c>
      <c r="S358" s="3" t="s">
        <v>2193</v>
      </c>
      <c r="T358" s="3" t="s">
        <v>2194</v>
      </c>
      <c r="U358" s="4" t="s">
        <v>40</v>
      </c>
      <c r="V358" s="3" t="s">
        <v>64</v>
      </c>
      <c r="W358" s="3" t="s">
        <v>42</v>
      </c>
      <c r="X358" s="3" t="s">
        <v>200</v>
      </c>
      <c r="Y358" s="3">
        <v>40.89</v>
      </c>
      <c r="Z358" s="3" t="s">
        <v>20</v>
      </c>
      <c r="AA358" s="3" t="s">
        <v>2195</v>
      </c>
    </row>
    <row r="359" spans="1:27">
      <c r="A359" s="1" t="s">
        <v>2196</v>
      </c>
      <c r="B359" s="1" t="s">
        <v>2197</v>
      </c>
      <c r="C359" s="2">
        <f t="shared" ca="1" si="32"/>
        <v>-4.83</v>
      </c>
      <c r="D359" s="2">
        <f t="shared" ca="1" si="33"/>
        <v>0.15060000000000001</v>
      </c>
      <c r="E359" s="2">
        <f t="shared" ca="1" si="33"/>
        <v>0.78717499999999996</v>
      </c>
      <c r="F359" s="2">
        <v>0</v>
      </c>
      <c r="G359" s="2">
        <v>0</v>
      </c>
      <c r="H359" s="2">
        <f t="shared" ca="1" si="34"/>
        <v>6.44</v>
      </c>
      <c r="I359" s="2">
        <f t="shared" ca="1" si="35"/>
        <v>0.30513299999999999</v>
      </c>
      <c r="J359" s="2">
        <f t="shared" ca="1" si="35"/>
        <v>6.9879999999999998E-2</v>
      </c>
      <c r="K359" s="2">
        <v>0</v>
      </c>
      <c r="L359" s="2">
        <v>0</v>
      </c>
      <c r="M359" s="2">
        <f t="shared" ca="1" si="36"/>
        <v>3.97</v>
      </c>
      <c r="N359" s="2">
        <f t="shared" ca="1" si="37"/>
        <v>0.102927</v>
      </c>
      <c r="O359" s="2">
        <f t="shared" ca="1" si="37"/>
        <v>0.97034399999999998</v>
      </c>
      <c r="P359" s="2">
        <v>0</v>
      </c>
      <c r="Q359" s="2">
        <v>0</v>
      </c>
      <c r="R359" s="4" t="str">
        <f>"6"</f>
        <v>6</v>
      </c>
      <c r="S359" s="3" t="s">
        <v>2198</v>
      </c>
      <c r="T359" s="3" t="s">
        <v>2199</v>
      </c>
      <c r="U359" s="4" t="s">
        <v>16</v>
      </c>
      <c r="V359" s="3" t="s">
        <v>33</v>
      </c>
      <c r="W359" s="3" t="s">
        <v>115</v>
      </c>
      <c r="X359" s="3" t="s">
        <v>2200</v>
      </c>
      <c r="Y359" s="3">
        <v>35.46</v>
      </c>
      <c r="Z359" s="3" t="s">
        <v>20</v>
      </c>
      <c r="AA359" s="3" t="s">
        <v>2201</v>
      </c>
    </row>
    <row r="360" spans="1:27">
      <c r="A360" s="1" t="s">
        <v>2202</v>
      </c>
      <c r="B360" s="1" t="s">
        <v>2203</v>
      </c>
      <c r="C360" s="2">
        <f t="shared" ca="1" si="32"/>
        <v>5.72</v>
      </c>
      <c r="D360" s="2">
        <f t="shared" ca="1" si="33"/>
        <v>5.4759000000000002E-2</v>
      </c>
      <c r="E360" s="2">
        <f t="shared" ca="1" si="33"/>
        <v>0.216672</v>
      </c>
      <c r="F360" s="2">
        <v>0</v>
      </c>
      <c r="G360" s="2">
        <v>0</v>
      </c>
      <c r="H360" s="2">
        <f t="shared" ca="1" si="34"/>
        <v>5.15</v>
      </c>
      <c r="I360" s="2">
        <f t="shared" ca="1" si="35"/>
        <v>0.81715700000000002</v>
      </c>
      <c r="J360" s="2">
        <f t="shared" ca="1" si="35"/>
        <v>0.96684099999999995</v>
      </c>
      <c r="K360" s="2">
        <v>0</v>
      </c>
      <c r="L360" s="2">
        <v>0</v>
      </c>
      <c r="M360" s="2">
        <f t="shared" ca="1" si="36"/>
        <v>-5.61</v>
      </c>
      <c r="N360" s="2">
        <f t="shared" ca="1" si="37"/>
        <v>0.13427600000000001</v>
      </c>
      <c r="O360" s="2">
        <f t="shared" ca="1" si="37"/>
        <v>0.773648</v>
      </c>
      <c r="P360" s="2">
        <v>0</v>
      </c>
      <c r="Q360" s="2">
        <v>0</v>
      </c>
      <c r="R360" s="4" t="str">
        <f>"14"</f>
        <v>14</v>
      </c>
      <c r="S360" s="3" t="s">
        <v>2204</v>
      </c>
      <c r="T360" s="3" t="s">
        <v>2205</v>
      </c>
      <c r="U360" s="4" t="s">
        <v>40</v>
      </c>
      <c r="V360" s="3" t="s">
        <v>17</v>
      </c>
      <c r="W360" s="3" t="s">
        <v>155</v>
      </c>
      <c r="X360" s="3" t="s">
        <v>2206</v>
      </c>
      <c r="Y360" s="3">
        <v>43.51</v>
      </c>
      <c r="Z360" s="3" t="s">
        <v>20</v>
      </c>
      <c r="AA360" s="3" t="s">
        <v>2207</v>
      </c>
    </row>
    <row r="361" spans="1:27">
      <c r="A361" s="1" t="s">
        <v>2208</v>
      </c>
      <c r="B361" s="1" t="s">
        <v>2209</v>
      </c>
      <c r="C361" s="2">
        <f t="shared" ca="1" si="32"/>
        <v>4.63</v>
      </c>
      <c r="D361" s="2">
        <f t="shared" ca="1" si="33"/>
        <v>0.22914599999999999</v>
      </c>
      <c r="E361" s="2">
        <f t="shared" ca="1" si="33"/>
        <v>0.90202599999999999</v>
      </c>
      <c r="F361" s="2">
        <v>0</v>
      </c>
      <c r="G361" s="2">
        <v>0</v>
      </c>
      <c r="H361" s="2">
        <f t="shared" ca="1" si="34"/>
        <v>2.4900000000000002</v>
      </c>
      <c r="I361" s="2">
        <f t="shared" ca="1" si="35"/>
        <v>0.40199699999999999</v>
      </c>
      <c r="J361" s="2">
        <f t="shared" ca="1" si="35"/>
        <v>0.58782699999999999</v>
      </c>
      <c r="K361" s="2">
        <v>0</v>
      </c>
      <c r="L361" s="2">
        <v>0</v>
      </c>
      <c r="M361" s="2">
        <f t="shared" ca="1" si="36"/>
        <v>-0.72</v>
      </c>
      <c r="N361" s="2">
        <f t="shared" ca="1" si="37"/>
        <v>0.52534099999999995</v>
      </c>
      <c r="O361" s="2">
        <f t="shared" ca="1" si="37"/>
        <v>0.72630099999999997</v>
      </c>
      <c r="P361" s="2">
        <v>0</v>
      </c>
      <c r="Q361" s="2">
        <v>0</v>
      </c>
      <c r="R361" s="4" t="str">
        <f>"8"</f>
        <v>8</v>
      </c>
      <c r="S361" s="3" t="s">
        <v>2210</v>
      </c>
      <c r="T361" s="3" t="s">
        <v>2211</v>
      </c>
      <c r="U361" s="4" t="s">
        <v>16</v>
      </c>
      <c r="V361" s="3" t="s">
        <v>2212</v>
      </c>
      <c r="W361" s="3" t="s">
        <v>93</v>
      </c>
      <c r="X361" s="3" t="s">
        <v>2213</v>
      </c>
      <c r="Y361" s="3">
        <v>57.97</v>
      </c>
      <c r="Z361" s="3" t="s">
        <v>20</v>
      </c>
      <c r="AA361" s="3" t="s">
        <v>2214</v>
      </c>
    </row>
    <row r="362" spans="1:27">
      <c r="A362" s="1" t="s">
        <v>2215</v>
      </c>
      <c r="B362" s="1" t="s">
        <v>2216</v>
      </c>
      <c r="C362" s="2">
        <f t="shared" ca="1" si="32"/>
        <v>-2.8</v>
      </c>
      <c r="D362" s="2">
        <f t="shared" ca="1" si="33"/>
        <v>0.25207299999999999</v>
      </c>
      <c r="E362" s="2">
        <f t="shared" ca="1" si="33"/>
        <v>0.93137099999999995</v>
      </c>
      <c r="F362" s="2">
        <v>0</v>
      </c>
      <c r="G362" s="2">
        <v>0</v>
      </c>
      <c r="H362" s="2">
        <f t="shared" ca="1" si="34"/>
        <v>-4.46</v>
      </c>
      <c r="I362" s="2">
        <f t="shared" ca="1" si="35"/>
        <v>0.31387799999999999</v>
      </c>
      <c r="J362" s="2">
        <f t="shared" ca="1" si="35"/>
        <v>7.6966000000000007E-2</v>
      </c>
      <c r="K362" s="2">
        <v>0</v>
      </c>
      <c r="L362" s="2">
        <v>0</v>
      </c>
      <c r="M362" s="2">
        <f t="shared" ca="1" si="36"/>
        <v>3.81</v>
      </c>
      <c r="N362" s="2">
        <f t="shared" ca="1" si="37"/>
        <v>0.143263</v>
      </c>
      <c r="O362" s="2">
        <f t="shared" ca="1" si="37"/>
        <v>0.733541</v>
      </c>
      <c r="P362" s="2">
        <v>0</v>
      </c>
      <c r="Q362" s="2">
        <v>0</v>
      </c>
      <c r="R362" s="4" t="str">
        <f>"6"</f>
        <v>6</v>
      </c>
      <c r="S362" s="3" t="s">
        <v>2217</v>
      </c>
      <c r="T362" s="3" t="s">
        <v>2218</v>
      </c>
      <c r="U362" s="4" t="s">
        <v>16</v>
      </c>
      <c r="V362" s="3" t="s">
        <v>155</v>
      </c>
      <c r="W362" s="3" t="s">
        <v>42</v>
      </c>
      <c r="X362" s="3" t="s">
        <v>2219</v>
      </c>
      <c r="Y362" s="3">
        <v>43.24</v>
      </c>
      <c r="Z362" s="3" t="s">
        <v>20</v>
      </c>
      <c r="AA362" s="3" t="s">
        <v>2220</v>
      </c>
    </row>
    <row r="363" spans="1:27">
      <c r="A363" s="1" t="s">
        <v>2221</v>
      </c>
      <c r="B363" s="1" t="s">
        <v>2222</v>
      </c>
      <c r="C363" s="2">
        <f t="shared" ca="1" si="32"/>
        <v>2.79</v>
      </c>
      <c r="D363" s="2">
        <f t="shared" ca="1" si="33"/>
        <v>0.651505</v>
      </c>
      <c r="E363" s="2">
        <f t="shared" ca="1" si="33"/>
        <v>0.100094</v>
      </c>
      <c r="F363" s="2">
        <v>0</v>
      </c>
      <c r="G363" s="2">
        <v>0</v>
      </c>
      <c r="H363" s="2">
        <f t="shared" ca="1" si="34"/>
        <v>0.45</v>
      </c>
      <c r="I363" s="2">
        <f t="shared" ca="1" si="35"/>
        <v>0.76393100000000003</v>
      </c>
      <c r="J363" s="2">
        <f t="shared" ca="1" si="35"/>
        <v>0.45049</v>
      </c>
      <c r="K363" s="2">
        <v>0</v>
      </c>
      <c r="L363" s="2">
        <v>0</v>
      </c>
      <c r="M363" s="2">
        <f t="shared" ca="1" si="36"/>
        <v>-4.17</v>
      </c>
      <c r="N363" s="2">
        <f t="shared" ca="1" si="37"/>
        <v>0.66923500000000002</v>
      </c>
      <c r="O363" s="2">
        <f t="shared" ca="1" si="37"/>
        <v>0.53781800000000002</v>
      </c>
      <c r="P363" s="2">
        <v>0</v>
      </c>
      <c r="Q363" s="2">
        <v>0</v>
      </c>
      <c r="R363" s="4" t="str">
        <f>"17"</f>
        <v>17</v>
      </c>
      <c r="S363" s="3" t="s">
        <v>2223</v>
      </c>
      <c r="T363" s="3" t="s">
        <v>2224</v>
      </c>
      <c r="U363" s="4" t="s">
        <v>40</v>
      </c>
      <c r="V363" s="3" t="s">
        <v>49</v>
      </c>
      <c r="W363" s="3" t="s">
        <v>56</v>
      </c>
      <c r="X363" s="3" t="s">
        <v>2225</v>
      </c>
      <c r="Y363" s="3">
        <v>42.29</v>
      </c>
      <c r="Z363" s="3" t="s">
        <v>20</v>
      </c>
      <c r="AA363" s="3" t="s">
        <v>2226</v>
      </c>
    </row>
    <row r="364" spans="1:27">
      <c r="A364" s="1" t="s">
        <v>2227</v>
      </c>
      <c r="B364" s="1" t="s">
        <v>2228</v>
      </c>
      <c r="C364" s="2">
        <f t="shared" ca="1" si="32"/>
        <v>-5</v>
      </c>
      <c r="D364" s="2">
        <f t="shared" ca="1" si="33"/>
        <v>0.51436000000000004</v>
      </c>
      <c r="E364" s="2">
        <f t="shared" ca="1" si="33"/>
        <v>0.199685</v>
      </c>
      <c r="F364" s="2">
        <v>0</v>
      </c>
      <c r="G364" s="2">
        <v>0</v>
      </c>
      <c r="H364" s="2">
        <f t="shared" ca="1" si="34"/>
        <v>6.8</v>
      </c>
      <c r="I364" s="2">
        <f t="shared" ca="1" si="35"/>
        <v>0.66170499999999999</v>
      </c>
      <c r="J364" s="2">
        <f t="shared" ca="1" si="35"/>
        <v>0.346945</v>
      </c>
      <c r="K364" s="2">
        <v>0</v>
      </c>
      <c r="L364" s="2">
        <v>0</v>
      </c>
      <c r="M364" s="2">
        <f t="shared" ca="1" si="36"/>
        <v>3.05</v>
      </c>
      <c r="N364" s="2">
        <f t="shared" ca="1" si="37"/>
        <v>0.76671800000000001</v>
      </c>
      <c r="O364" s="2">
        <f t="shared" ca="1" si="37"/>
        <v>0.42185400000000001</v>
      </c>
      <c r="P364" s="2">
        <v>0</v>
      </c>
      <c r="Q364" s="2">
        <v>0</v>
      </c>
      <c r="R364" s="4" t="str">
        <f>"X"</f>
        <v>X</v>
      </c>
      <c r="S364" s="3" t="s">
        <v>2229</v>
      </c>
      <c r="T364" s="3" t="s">
        <v>2230</v>
      </c>
      <c r="U364" s="4" t="s">
        <v>40</v>
      </c>
      <c r="V364" s="3" t="s">
        <v>56</v>
      </c>
      <c r="W364" s="3" t="s">
        <v>18</v>
      </c>
      <c r="X364" s="3" t="s">
        <v>2231</v>
      </c>
      <c r="Y364" s="3">
        <v>45.7</v>
      </c>
      <c r="Z364" s="3" t="s">
        <v>20</v>
      </c>
      <c r="AA364" s="3" t="s">
        <v>2232</v>
      </c>
    </row>
    <row r="365" spans="1:27">
      <c r="A365" s="1" t="s">
        <v>2233</v>
      </c>
      <c r="B365" s="1" t="s">
        <v>2234</v>
      </c>
      <c r="C365" s="2">
        <f t="shared" ca="1" si="32"/>
        <v>-6.68</v>
      </c>
      <c r="D365" s="2">
        <f t="shared" ca="1" si="33"/>
        <v>0.50343800000000005</v>
      </c>
      <c r="E365" s="2">
        <f t="shared" ca="1" si="33"/>
        <v>9.5408999999999994E-2</v>
      </c>
      <c r="F365" s="2">
        <v>0</v>
      </c>
      <c r="G365" s="2">
        <v>0</v>
      </c>
      <c r="H365" s="2">
        <f t="shared" ca="1" si="34"/>
        <v>-8</v>
      </c>
      <c r="I365" s="2">
        <f t="shared" ca="1" si="35"/>
        <v>0.27458700000000003</v>
      </c>
      <c r="J365" s="2">
        <f t="shared" ca="1" si="35"/>
        <v>5.1493999999999998E-2</v>
      </c>
      <c r="K365" s="2">
        <v>0</v>
      </c>
      <c r="L365" s="2">
        <v>0</v>
      </c>
      <c r="M365" s="2">
        <f t="shared" ca="1" si="36"/>
        <v>-4.55</v>
      </c>
      <c r="N365" s="2">
        <f t="shared" ca="1" si="37"/>
        <v>0.96163699999999996</v>
      </c>
      <c r="O365" s="2">
        <f t="shared" ca="1" si="37"/>
        <v>0.96698799999999996</v>
      </c>
      <c r="P365" s="2">
        <v>0</v>
      </c>
      <c r="Q365" s="2">
        <v>0</v>
      </c>
      <c r="R365" s="4" t="str">
        <f>"11"</f>
        <v>11</v>
      </c>
      <c r="S365" s="3" t="s">
        <v>2235</v>
      </c>
      <c r="T365" s="3" t="s">
        <v>2236</v>
      </c>
      <c r="U365" s="4" t="s">
        <v>16</v>
      </c>
      <c r="V365" s="3" t="s">
        <v>294</v>
      </c>
      <c r="W365" s="3" t="s">
        <v>155</v>
      </c>
      <c r="X365" s="3" t="s">
        <v>2237</v>
      </c>
      <c r="Y365" s="3">
        <v>41.55</v>
      </c>
      <c r="Z365" s="3" t="s">
        <v>20</v>
      </c>
      <c r="AA365" s="3" t="s">
        <v>2238</v>
      </c>
    </row>
    <row r="366" spans="1:27">
      <c r="A366" s="1" t="s">
        <v>2239</v>
      </c>
      <c r="B366" s="1" t="s">
        <v>2240</v>
      </c>
      <c r="C366" s="2">
        <f t="shared" ca="1" si="32"/>
        <v>-5.19</v>
      </c>
      <c r="D366" s="2">
        <f t="shared" ca="1" si="33"/>
        <v>0.13293099999999999</v>
      </c>
      <c r="E366" s="2">
        <f t="shared" ca="1" si="33"/>
        <v>0.50640799999999997</v>
      </c>
      <c r="F366" s="2">
        <v>0</v>
      </c>
      <c r="G366" s="2">
        <v>0</v>
      </c>
      <c r="H366" s="2">
        <f t="shared" ca="1" si="34"/>
        <v>1.17</v>
      </c>
      <c r="I366" s="2">
        <f t="shared" ca="1" si="35"/>
        <v>0.39466699999999999</v>
      </c>
      <c r="J366" s="2">
        <f t="shared" ca="1" si="35"/>
        <v>1.0281999999999999E-2</v>
      </c>
      <c r="K366" s="2">
        <v>0</v>
      </c>
      <c r="L366" s="2">
        <v>0</v>
      </c>
      <c r="M366" s="2">
        <f t="shared" ca="1" si="36"/>
        <v>6.7</v>
      </c>
      <c r="N366" s="2">
        <f t="shared" ca="1" si="37"/>
        <v>8.1781000000000006E-2</v>
      </c>
      <c r="O366" s="2">
        <f t="shared" ca="1" si="37"/>
        <v>0.50424400000000003</v>
      </c>
      <c r="P366" s="2">
        <v>0</v>
      </c>
      <c r="Q366" s="2">
        <v>0</v>
      </c>
      <c r="R366" s="4" t="str">
        <f>"6"</f>
        <v>6</v>
      </c>
      <c r="S366" s="3" t="s">
        <v>2241</v>
      </c>
      <c r="T366" s="3" t="s">
        <v>2242</v>
      </c>
      <c r="U366" s="4" t="s">
        <v>16</v>
      </c>
      <c r="V366" s="3" t="s">
        <v>56</v>
      </c>
      <c r="W366" s="3" t="s">
        <v>57</v>
      </c>
      <c r="X366" s="3" t="s">
        <v>2243</v>
      </c>
      <c r="Y366" s="3">
        <v>58.82</v>
      </c>
      <c r="Z366" s="3" t="s">
        <v>20</v>
      </c>
      <c r="AA366" s="3" t="s">
        <v>2244</v>
      </c>
    </row>
    <row r="367" spans="1:27">
      <c r="A367" s="1" t="s">
        <v>2245</v>
      </c>
      <c r="B367" s="1" t="s">
        <v>2246</v>
      </c>
      <c r="C367" s="2">
        <f t="shared" ca="1" si="32"/>
        <v>1.05</v>
      </c>
      <c r="D367" s="2">
        <f t="shared" ca="1" si="33"/>
        <v>0.95992999999999995</v>
      </c>
      <c r="E367" s="2">
        <f t="shared" ca="1" si="33"/>
        <v>0.990923</v>
      </c>
      <c r="F367" s="2">
        <v>0</v>
      </c>
      <c r="G367" s="2">
        <v>0</v>
      </c>
      <c r="H367" s="2">
        <f t="shared" ca="1" si="34"/>
        <v>-0.2</v>
      </c>
      <c r="I367" s="2">
        <f t="shared" ca="1" si="35"/>
        <v>0.62033400000000005</v>
      </c>
      <c r="J367" s="2">
        <f t="shared" ca="1" si="35"/>
        <v>0.124433</v>
      </c>
      <c r="K367" s="2">
        <v>0</v>
      </c>
      <c r="L367" s="2">
        <v>0</v>
      </c>
      <c r="M367" s="2">
        <f t="shared" ca="1" si="36"/>
        <v>-1.64</v>
      </c>
      <c r="N367" s="2">
        <f t="shared" ca="1" si="37"/>
        <v>0.152314</v>
      </c>
      <c r="O367" s="2">
        <f t="shared" ca="1" si="37"/>
        <v>0.93607200000000002</v>
      </c>
      <c r="P367" s="2">
        <v>0</v>
      </c>
      <c r="Q367" s="2">
        <v>0</v>
      </c>
      <c r="R367" s="4" t="str">
        <f>"2"</f>
        <v>2</v>
      </c>
      <c r="S367" s="3" t="s">
        <v>2247</v>
      </c>
      <c r="T367" s="3" t="s">
        <v>2248</v>
      </c>
      <c r="U367" s="4" t="s">
        <v>16</v>
      </c>
      <c r="V367" s="3" t="s">
        <v>33</v>
      </c>
      <c r="W367" s="3" t="s">
        <v>93</v>
      </c>
      <c r="X367" s="3" t="s">
        <v>2249</v>
      </c>
      <c r="Y367" s="3">
        <v>36.6</v>
      </c>
      <c r="Z367" s="3" t="s">
        <v>20</v>
      </c>
      <c r="AA367" s="3" t="s">
        <v>2250</v>
      </c>
    </row>
    <row r="368" spans="1:27">
      <c r="A368" s="1" t="s">
        <v>2251</v>
      </c>
      <c r="B368" s="1" t="s">
        <v>2252</v>
      </c>
      <c r="C368" s="2">
        <f t="shared" ca="1" si="32"/>
        <v>-0.4</v>
      </c>
      <c r="D368" s="2">
        <f t="shared" ca="1" si="33"/>
        <v>0.419854</v>
      </c>
      <c r="E368" s="2">
        <f t="shared" ca="1" si="33"/>
        <v>0.14081099999999999</v>
      </c>
      <c r="F368" s="2">
        <v>0</v>
      </c>
      <c r="G368" s="2">
        <v>0</v>
      </c>
      <c r="H368" s="2">
        <f t="shared" ca="1" si="34"/>
        <v>-3.12</v>
      </c>
      <c r="I368" s="2">
        <f t="shared" ca="1" si="35"/>
        <v>0.99714800000000003</v>
      </c>
      <c r="J368" s="2">
        <f t="shared" ca="1" si="35"/>
        <v>0.45085999999999998</v>
      </c>
      <c r="K368" s="2">
        <v>0</v>
      </c>
      <c r="L368" s="2">
        <v>0</v>
      </c>
      <c r="M368" s="2">
        <f t="shared" ca="1" si="36"/>
        <v>-4.83</v>
      </c>
      <c r="N368" s="2">
        <f t="shared" ca="1" si="37"/>
        <v>0.51460899999999998</v>
      </c>
      <c r="O368" s="2">
        <f t="shared" ca="1" si="37"/>
        <v>0.36838799999999999</v>
      </c>
      <c r="P368" s="2">
        <v>0</v>
      </c>
      <c r="Q368" s="2">
        <v>0</v>
      </c>
      <c r="R368" s="4" t="str">
        <f>"17"</f>
        <v>17</v>
      </c>
      <c r="S368" s="3" t="s">
        <v>2253</v>
      </c>
      <c r="T368" s="3" t="s">
        <v>2254</v>
      </c>
      <c r="U368" s="4" t="s">
        <v>40</v>
      </c>
      <c r="V368" s="3" t="s">
        <v>155</v>
      </c>
      <c r="W368" s="3" t="s">
        <v>377</v>
      </c>
      <c r="X368" s="3" t="s">
        <v>2255</v>
      </c>
      <c r="Y368" s="3">
        <v>61.49</v>
      </c>
      <c r="Z368" s="3" t="s">
        <v>20</v>
      </c>
      <c r="AA368" s="3" t="s">
        <v>2256</v>
      </c>
    </row>
    <row r="369" spans="1:27">
      <c r="A369" s="1" t="s">
        <v>2257</v>
      </c>
      <c r="B369" s="1" t="s">
        <v>2258</v>
      </c>
      <c r="C369" s="2">
        <f t="shared" ca="1" si="32"/>
        <v>-4.59</v>
      </c>
      <c r="D369" s="2">
        <f t="shared" ca="1" si="33"/>
        <v>8.8584999999999997E-2</v>
      </c>
      <c r="E369" s="2">
        <f t="shared" ca="1" si="33"/>
        <v>0.21510499999999999</v>
      </c>
      <c r="F369" s="2">
        <v>0</v>
      </c>
      <c r="G369" s="2">
        <v>0</v>
      </c>
      <c r="H369" s="2">
        <f t="shared" ca="1" si="34"/>
        <v>-1.36</v>
      </c>
      <c r="I369" s="2">
        <f t="shared" ca="1" si="35"/>
        <v>2.6899999999999998E-4</v>
      </c>
      <c r="J369" s="2">
        <f t="shared" ca="1" si="35"/>
        <v>0.34934700000000002</v>
      </c>
      <c r="K369" s="2">
        <v>0</v>
      </c>
      <c r="L369" s="2">
        <v>0</v>
      </c>
      <c r="M369" s="2">
        <f t="shared" ca="1" si="36"/>
        <v>7.36</v>
      </c>
      <c r="N369" s="2">
        <f t="shared" ca="1" si="37"/>
        <v>0.91010899999999995</v>
      </c>
      <c r="O369" s="2">
        <f t="shared" ca="1" si="37"/>
        <v>0.24691399999999999</v>
      </c>
      <c r="P369" s="2">
        <v>0</v>
      </c>
      <c r="Q369" s="2">
        <v>0</v>
      </c>
      <c r="R369" s="4" t="str">
        <f>"5"</f>
        <v>5</v>
      </c>
      <c r="S369" s="3" t="s">
        <v>2259</v>
      </c>
      <c r="T369" s="3" t="s">
        <v>2260</v>
      </c>
      <c r="U369" s="4" t="s">
        <v>16</v>
      </c>
      <c r="V369" s="3" t="s">
        <v>396</v>
      </c>
      <c r="W369" s="3" t="s">
        <v>155</v>
      </c>
      <c r="X369" s="3" t="s">
        <v>2261</v>
      </c>
      <c r="Y369" s="3">
        <v>39.64</v>
      </c>
      <c r="Z369" s="3" t="s">
        <v>20</v>
      </c>
      <c r="AA369" s="3" t="s">
        <v>2262</v>
      </c>
    </row>
    <row r="370" spans="1:27">
      <c r="A370" s="1" t="s">
        <v>2263</v>
      </c>
      <c r="B370" s="1" t="s">
        <v>2264</v>
      </c>
      <c r="C370" s="2">
        <f t="shared" ca="1" si="32"/>
        <v>-4.5199999999999996</v>
      </c>
      <c r="D370" s="2">
        <f t="shared" ca="1" si="33"/>
        <v>0.29818899999999998</v>
      </c>
      <c r="E370" s="2">
        <f t="shared" ca="1" si="33"/>
        <v>0.227543</v>
      </c>
      <c r="F370" s="2">
        <v>0</v>
      </c>
      <c r="G370" s="2">
        <v>0</v>
      </c>
      <c r="H370" s="2">
        <f t="shared" ca="1" si="34"/>
        <v>-3.11</v>
      </c>
      <c r="I370" s="2">
        <f t="shared" ca="1" si="35"/>
        <v>0.44888699999999998</v>
      </c>
      <c r="J370" s="2">
        <f t="shared" ca="1" si="35"/>
        <v>0.61430700000000005</v>
      </c>
      <c r="K370" s="2">
        <v>0</v>
      </c>
      <c r="L370" s="2">
        <v>0</v>
      </c>
      <c r="M370" s="2">
        <f t="shared" ca="1" si="36"/>
        <v>4.54</v>
      </c>
      <c r="N370" s="2">
        <f t="shared" ca="1" si="37"/>
        <v>0.37063499999999999</v>
      </c>
      <c r="O370" s="2">
        <f t="shared" ca="1" si="37"/>
        <v>0.60134399999999999</v>
      </c>
      <c r="P370" s="2">
        <v>0</v>
      </c>
      <c r="Q370" s="2">
        <v>0</v>
      </c>
      <c r="R370" s="4" t="str">
        <f>"3"</f>
        <v>3</v>
      </c>
      <c r="S370" s="3" t="s">
        <v>2265</v>
      </c>
      <c r="T370" s="3" t="s">
        <v>2266</v>
      </c>
      <c r="U370" s="4" t="s">
        <v>40</v>
      </c>
      <c r="V370" s="3" t="s">
        <v>65</v>
      </c>
      <c r="W370" s="3" t="s">
        <v>72</v>
      </c>
      <c r="X370" s="3" t="s">
        <v>2267</v>
      </c>
      <c r="Y370" s="3">
        <v>49.66</v>
      </c>
      <c r="Z370" s="3" t="s">
        <v>20</v>
      </c>
      <c r="AA370" s="3" t="s">
        <v>2268</v>
      </c>
    </row>
    <row r="371" spans="1:27">
      <c r="A371" s="1" t="s">
        <v>2269</v>
      </c>
      <c r="B371" s="1" t="s">
        <v>2270</v>
      </c>
      <c r="C371" s="2">
        <f t="shared" ca="1" si="32"/>
        <v>6.8</v>
      </c>
      <c r="D371" s="2">
        <f t="shared" ca="1" si="33"/>
        <v>0.20939099999999999</v>
      </c>
      <c r="E371" s="2">
        <f t="shared" ca="1" si="33"/>
        <v>0.870699</v>
      </c>
      <c r="F371" s="2">
        <v>0</v>
      </c>
      <c r="G371" s="2">
        <v>0</v>
      </c>
      <c r="H371" s="2">
        <f t="shared" ca="1" si="34"/>
        <v>-1.39</v>
      </c>
      <c r="I371" s="2">
        <f t="shared" ca="1" si="35"/>
        <v>0.66579299999999997</v>
      </c>
      <c r="J371" s="2">
        <f t="shared" ca="1" si="35"/>
        <v>8.8100000000000001E-3</v>
      </c>
      <c r="K371" s="2">
        <v>0</v>
      </c>
      <c r="L371" s="2">
        <v>0</v>
      </c>
      <c r="M371" s="2">
        <f t="shared" ca="1" si="36"/>
        <v>7.53</v>
      </c>
      <c r="N371" s="2">
        <f t="shared" ca="1" si="37"/>
        <v>0.69547099999999995</v>
      </c>
      <c r="O371" s="2">
        <f t="shared" ca="1" si="37"/>
        <v>0.87772700000000003</v>
      </c>
      <c r="P371" s="2">
        <v>0</v>
      </c>
      <c r="Q371" s="2">
        <v>0</v>
      </c>
      <c r="R371" s="4" t="str">
        <f>"6"</f>
        <v>6</v>
      </c>
      <c r="S371" s="3" t="s">
        <v>2271</v>
      </c>
      <c r="T371" s="3" t="s">
        <v>2272</v>
      </c>
      <c r="U371" s="4" t="s">
        <v>40</v>
      </c>
      <c r="V371" s="3" t="s">
        <v>42</v>
      </c>
      <c r="W371" s="3" t="s">
        <v>101</v>
      </c>
      <c r="X371" s="3" t="s">
        <v>2273</v>
      </c>
      <c r="Y371" s="3">
        <v>33.869999999999997</v>
      </c>
      <c r="Z371" s="3" t="s">
        <v>20</v>
      </c>
      <c r="AA371" s="3" t="s">
        <v>2274</v>
      </c>
    </row>
    <row r="372" spans="1:27">
      <c r="A372" s="1" t="s">
        <v>2275</v>
      </c>
      <c r="B372" s="1" t="s">
        <v>2276</v>
      </c>
      <c r="C372" s="2">
        <f t="shared" ca="1" si="32"/>
        <v>-2.69</v>
      </c>
      <c r="D372" s="2">
        <f t="shared" ca="1" si="33"/>
        <v>0.53475300000000003</v>
      </c>
      <c r="E372" s="2">
        <f t="shared" ca="1" si="33"/>
        <v>0.19182099999999999</v>
      </c>
      <c r="F372" s="2">
        <v>0</v>
      </c>
      <c r="G372" s="2">
        <v>0</v>
      </c>
      <c r="H372" s="2">
        <f t="shared" ca="1" si="34"/>
        <v>1.4</v>
      </c>
      <c r="I372" s="2">
        <f t="shared" ca="1" si="35"/>
        <v>0.52158400000000005</v>
      </c>
      <c r="J372" s="2">
        <f t="shared" ca="1" si="35"/>
        <v>0.93958399999999997</v>
      </c>
      <c r="K372" s="2">
        <v>0</v>
      </c>
      <c r="L372" s="2">
        <v>0</v>
      </c>
      <c r="M372" s="2">
        <f t="shared" ca="1" si="36"/>
        <v>6.56</v>
      </c>
      <c r="N372" s="2">
        <f t="shared" ca="1" si="37"/>
        <v>0.40213199999999999</v>
      </c>
      <c r="O372" s="2">
        <f t="shared" ca="1" si="37"/>
        <v>0.76598900000000003</v>
      </c>
      <c r="P372" s="2">
        <v>0</v>
      </c>
      <c r="Q372" s="2">
        <v>0</v>
      </c>
      <c r="R372" s="4" t="str">
        <f>"1"</f>
        <v>1</v>
      </c>
      <c r="S372" s="3" t="s">
        <v>2277</v>
      </c>
      <c r="T372" s="3" t="s">
        <v>2278</v>
      </c>
      <c r="U372" s="4" t="s">
        <v>40</v>
      </c>
      <c r="V372" s="3" t="s">
        <v>155</v>
      </c>
      <c r="W372" s="3" t="s">
        <v>26</v>
      </c>
      <c r="X372" s="3" t="s">
        <v>2279</v>
      </c>
      <c r="Y372" s="3">
        <v>48.57</v>
      </c>
      <c r="Z372" s="3" t="s">
        <v>20</v>
      </c>
      <c r="AA372" s="3" t="s">
        <v>2280</v>
      </c>
    </row>
    <row r="373" spans="1:27">
      <c r="A373" s="1" t="s">
        <v>2281</v>
      </c>
      <c r="B373" s="1" t="s">
        <v>2282</v>
      </c>
      <c r="C373" s="2">
        <f t="shared" ca="1" si="32"/>
        <v>-5.55</v>
      </c>
      <c r="D373" s="2">
        <f t="shared" ca="1" si="33"/>
        <v>0.76618399999999998</v>
      </c>
      <c r="E373" s="2">
        <f t="shared" ca="1" si="33"/>
        <v>0.72984199999999999</v>
      </c>
      <c r="F373" s="2">
        <v>0</v>
      </c>
      <c r="G373" s="2">
        <v>0</v>
      </c>
      <c r="H373" s="2">
        <f t="shared" ca="1" si="34"/>
        <v>-4.0999999999999996</v>
      </c>
      <c r="I373" s="2">
        <f t="shared" ca="1" si="35"/>
        <v>0.105821</v>
      </c>
      <c r="J373" s="2">
        <f t="shared" ca="1" si="35"/>
        <v>0.57784000000000002</v>
      </c>
      <c r="K373" s="2">
        <v>0</v>
      </c>
      <c r="L373" s="2">
        <v>0</v>
      </c>
      <c r="M373" s="2">
        <f t="shared" ca="1" si="36"/>
        <v>2.1</v>
      </c>
      <c r="N373" s="2">
        <f t="shared" ca="1" si="37"/>
        <v>0.62354299999999996</v>
      </c>
      <c r="O373" s="2">
        <f t="shared" ca="1" si="37"/>
        <v>0.41513099999999997</v>
      </c>
      <c r="P373" s="2">
        <v>0</v>
      </c>
      <c r="Q373" s="2">
        <v>0</v>
      </c>
      <c r="R373" s="4" t="str">
        <f>"19"</f>
        <v>19</v>
      </c>
      <c r="S373" s="3" t="s">
        <v>2283</v>
      </c>
      <c r="T373" s="3" t="s">
        <v>2284</v>
      </c>
      <c r="U373" s="4" t="s">
        <v>16</v>
      </c>
      <c r="V373" s="3" t="s">
        <v>49</v>
      </c>
      <c r="W373" s="3" t="s">
        <v>370</v>
      </c>
      <c r="X373" s="3" t="s">
        <v>2285</v>
      </c>
      <c r="Y373" s="3">
        <v>57.07</v>
      </c>
      <c r="Z373" s="3" t="s">
        <v>20</v>
      </c>
      <c r="AA373" s="3" t="s">
        <v>2286</v>
      </c>
    </row>
    <row r="374" spans="1:27">
      <c r="A374" s="1" t="s">
        <v>2287</v>
      </c>
      <c r="B374" s="1" t="s">
        <v>2288</v>
      </c>
      <c r="C374" s="2">
        <f t="shared" ca="1" si="32"/>
        <v>-4.63</v>
      </c>
      <c r="D374" s="2">
        <f t="shared" ca="1" si="33"/>
        <v>0.703515</v>
      </c>
      <c r="E374" s="2">
        <f t="shared" ca="1" si="33"/>
        <v>0.16492899999999999</v>
      </c>
      <c r="F374" s="2">
        <v>0</v>
      </c>
      <c r="G374" s="2">
        <v>0</v>
      </c>
      <c r="H374" s="2">
        <f t="shared" ca="1" si="34"/>
        <v>5.38</v>
      </c>
      <c r="I374" s="2">
        <f t="shared" ca="1" si="35"/>
        <v>0.55216900000000002</v>
      </c>
      <c r="J374" s="2">
        <f t="shared" ca="1" si="35"/>
        <v>0.70490699999999995</v>
      </c>
      <c r="K374" s="2">
        <v>0</v>
      </c>
      <c r="L374" s="2">
        <v>0</v>
      </c>
      <c r="M374" s="2">
        <f t="shared" ca="1" si="36"/>
        <v>4.96</v>
      </c>
      <c r="N374" s="2">
        <f t="shared" ca="1" si="37"/>
        <v>0.53273000000000004</v>
      </c>
      <c r="O374" s="2">
        <f t="shared" ca="1" si="37"/>
        <v>3.9820000000000001E-2</v>
      </c>
      <c r="P374" s="2">
        <v>0</v>
      </c>
      <c r="Q374" s="2">
        <v>0</v>
      </c>
      <c r="R374" s="4" t="str">
        <f>"14"</f>
        <v>14</v>
      </c>
      <c r="S374" s="3" t="s">
        <v>2289</v>
      </c>
      <c r="T374" s="3" t="s">
        <v>2290</v>
      </c>
      <c r="U374" s="4" t="s">
        <v>40</v>
      </c>
      <c r="V374" s="3" t="s">
        <v>256</v>
      </c>
      <c r="W374" s="3" t="s">
        <v>155</v>
      </c>
      <c r="X374" s="3" t="s">
        <v>2291</v>
      </c>
      <c r="Y374" s="3">
        <v>39.71</v>
      </c>
      <c r="Z374" s="3" t="s">
        <v>20</v>
      </c>
      <c r="AA374" s="3" t="s">
        <v>2292</v>
      </c>
    </row>
    <row r="375" spans="1:27">
      <c r="A375" s="1" t="s">
        <v>2293</v>
      </c>
      <c r="B375" s="1" t="s">
        <v>2294</v>
      </c>
      <c r="C375" s="2">
        <f t="shared" ca="1" si="32"/>
        <v>0.3</v>
      </c>
      <c r="D375" s="2">
        <f t="shared" ca="1" si="33"/>
        <v>0.391316</v>
      </c>
      <c r="E375" s="2">
        <f t="shared" ca="1" si="33"/>
        <v>0.97086399999999995</v>
      </c>
      <c r="F375" s="2">
        <v>0</v>
      </c>
      <c r="G375" s="2">
        <v>0</v>
      </c>
      <c r="H375" s="2">
        <f t="shared" ca="1" si="34"/>
        <v>-1.25</v>
      </c>
      <c r="I375" s="2">
        <f t="shared" ca="1" si="35"/>
        <v>8.6683999999999997E-2</v>
      </c>
      <c r="J375" s="2">
        <f t="shared" ca="1" si="35"/>
        <v>1.7541999999999999E-2</v>
      </c>
      <c r="K375" s="2">
        <v>0</v>
      </c>
      <c r="L375" s="2">
        <v>0</v>
      </c>
      <c r="M375" s="2">
        <f t="shared" ca="1" si="36"/>
        <v>-4.04</v>
      </c>
      <c r="N375" s="2">
        <f t="shared" ca="1" si="37"/>
        <v>0.59974799999999995</v>
      </c>
      <c r="O375" s="2">
        <f t="shared" ca="1" si="37"/>
        <v>0.53196500000000002</v>
      </c>
      <c r="P375" s="2">
        <v>0</v>
      </c>
      <c r="Q375" s="2">
        <v>0</v>
      </c>
      <c r="R375" s="4" t="str">
        <f>"2"</f>
        <v>2</v>
      </c>
      <c r="S375" s="3" t="s">
        <v>2295</v>
      </c>
      <c r="T375" s="3" t="s">
        <v>2296</v>
      </c>
      <c r="U375" s="4" t="s">
        <v>16</v>
      </c>
      <c r="V375" s="3" t="s">
        <v>134</v>
      </c>
      <c r="W375" s="3" t="s">
        <v>93</v>
      </c>
      <c r="X375" s="3" t="s">
        <v>2297</v>
      </c>
      <c r="Y375" s="3">
        <v>53.18</v>
      </c>
      <c r="Z375" s="3" t="s">
        <v>20</v>
      </c>
      <c r="AA375" s="3" t="s">
        <v>2298</v>
      </c>
    </row>
    <row r="376" spans="1:27">
      <c r="A376" s="1" t="s">
        <v>2299</v>
      </c>
      <c r="B376" s="1" t="s">
        <v>2300</v>
      </c>
      <c r="C376" s="2">
        <f t="shared" ca="1" si="32"/>
        <v>7.19</v>
      </c>
      <c r="D376" s="2">
        <f t="shared" ca="1" si="33"/>
        <v>0.48783799999999999</v>
      </c>
      <c r="E376" s="2">
        <f t="shared" ca="1" si="33"/>
        <v>0.36705700000000002</v>
      </c>
      <c r="F376" s="2">
        <v>0</v>
      </c>
      <c r="G376" s="2">
        <v>0</v>
      </c>
      <c r="H376" s="2">
        <f t="shared" ca="1" si="34"/>
        <v>-6.38</v>
      </c>
      <c r="I376" s="2">
        <f t="shared" ca="1" si="35"/>
        <v>0.71919200000000005</v>
      </c>
      <c r="J376" s="2">
        <f t="shared" ca="1" si="35"/>
        <v>0.29782399999999998</v>
      </c>
      <c r="K376" s="2">
        <v>0</v>
      </c>
      <c r="L376" s="2">
        <v>0</v>
      </c>
      <c r="M376" s="2">
        <f t="shared" ca="1" si="36"/>
        <v>6.58</v>
      </c>
      <c r="N376" s="2">
        <f t="shared" ca="1" si="37"/>
        <v>0.32209300000000002</v>
      </c>
      <c r="O376" s="2">
        <f t="shared" ca="1" si="37"/>
        <v>0.26620300000000002</v>
      </c>
      <c r="P376" s="2">
        <v>0</v>
      </c>
      <c r="Q376" s="2">
        <v>0</v>
      </c>
      <c r="R376" s="4" t="str">
        <f>"19"</f>
        <v>19</v>
      </c>
      <c r="S376" s="3" t="s">
        <v>2301</v>
      </c>
      <c r="T376" s="3" t="s">
        <v>2302</v>
      </c>
      <c r="U376" s="4" t="s">
        <v>40</v>
      </c>
      <c r="V376" s="3" t="s">
        <v>41</v>
      </c>
      <c r="W376" s="3" t="s">
        <v>115</v>
      </c>
      <c r="X376" s="3" t="s">
        <v>2303</v>
      </c>
      <c r="Y376" s="3">
        <v>63.61</v>
      </c>
      <c r="Z376" s="3" t="s">
        <v>20</v>
      </c>
      <c r="AA376" s="3" t="s">
        <v>2304</v>
      </c>
    </row>
    <row r="377" spans="1:27">
      <c r="A377" s="1" t="s">
        <v>2305</v>
      </c>
      <c r="B377" s="1" t="s">
        <v>2306</v>
      </c>
      <c r="C377" s="2">
        <f t="shared" ca="1" si="32"/>
        <v>7.14</v>
      </c>
      <c r="D377" s="2">
        <f t="shared" ca="1" si="33"/>
        <v>0.55550299999999997</v>
      </c>
      <c r="E377" s="2">
        <f t="shared" ca="1" si="33"/>
        <v>0.57482100000000003</v>
      </c>
      <c r="F377" s="2">
        <v>0</v>
      </c>
      <c r="G377" s="2">
        <v>0</v>
      </c>
      <c r="H377" s="2">
        <f t="shared" ca="1" si="34"/>
        <v>5.89</v>
      </c>
      <c r="I377" s="2">
        <f t="shared" ca="1" si="35"/>
        <v>0.38642300000000002</v>
      </c>
      <c r="J377" s="2">
        <f t="shared" ca="1" si="35"/>
        <v>0.61027299999999995</v>
      </c>
      <c r="K377" s="2">
        <v>0</v>
      </c>
      <c r="L377" s="2">
        <v>0</v>
      </c>
      <c r="M377" s="2">
        <f t="shared" ca="1" si="36"/>
        <v>1.5</v>
      </c>
      <c r="N377" s="2">
        <f t="shared" ca="1" si="37"/>
        <v>9.9346000000000004E-2</v>
      </c>
      <c r="O377" s="2">
        <f t="shared" ca="1" si="37"/>
        <v>0.90091200000000005</v>
      </c>
      <c r="P377" s="2">
        <v>0</v>
      </c>
      <c r="Q377" s="2">
        <v>0</v>
      </c>
      <c r="R377" s="4" t="str">
        <f>"13"</f>
        <v>13</v>
      </c>
      <c r="S377" s="3" t="s">
        <v>2307</v>
      </c>
      <c r="T377" s="3" t="s">
        <v>2308</v>
      </c>
      <c r="U377" s="4" t="s">
        <v>40</v>
      </c>
      <c r="V377" s="3" t="s">
        <v>396</v>
      </c>
      <c r="W377" s="3" t="s">
        <v>56</v>
      </c>
      <c r="X377" s="3" t="s">
        <v>2309</v>
      </c>
      <c r="Y377" s="3">
        <v>38.54</v>
      </c>
      <c r="Z377" s="3" t="s">
        <v>20</v>
      </c>
      <c r="AA377" s="3" t="s">
        <v>2310</v>
      </c>
    </row>
    <row r="378" spans="1:27">
      <c r="A378" s="1" t="s">
        <v>2311</v>
      </c>
      <c r="B378" s="1" t="s">
        <v>2312</v>
      </c>
      <c r="C378" s="2">
        <f t="shared" ca="1" si="32"/>
        <v>4.78</v>
      </c>
      <c r="D378" s="2">
        <f t="shared" ca="1" si="33"/>
        <v>0.71219399999999999</v>
      </c>
      <c r="E378" s="2">
        <f t="shared" ca="1" si="33"/>
        <v>0.215834</v>
      </c>
      <c r="F378" s="2">
        <v>0</v>
      </c>
      <c r="G378" s="2">
        <v>0</v>
      </c>
      <c r="H378" s="2">
        <f t="shared" ca="1" si="34"/>
        <v>1.1599999999999999</v>
      </c>
      <c r="I378" s="2">
        <f t="shared" ca="1" si="35"/>
        <v>0.29037099999999999</v>
      </c>
      <c r="J378" s="2">
        <f t="shared" ca="1" si="35"/>
        <v>0.75754500000000002</v>
      </c>
      <c r="K378" s="2">
        <v>0</v>
      </c>
      <c r="L378" s="2">
        <v>0</v>
      </c>
      <c r="M378" s="2">
        <f t="shared" ca="1" si="36"/>
        <v>-7.07</v>
      </c>
      <c r="N378" s="2">
        <f t="shared" ca="1" si="37"/>
        <v>0.27901999999999999</v>
      </c>
      <c r="O378" s="2">
        <f t="shared" ca="1" si="37"/>
        <v>0.71994400000000003</v>
      </c>
      <c r="P378" s="2">
        <v>0</v>
      </c>
      <c r="Q378" s="2">
        <v>0</v>
      </c>
      <c r="R378" s="4" t="str">
        <f>"16"</f>
        <v>16</v>
      </c>
      <c r="S378" s="3" t="s">
        <v>2313</v>
      </c>
      <c r="T378" s="3" t="s">
        <v>2314</v>
      </c>
      <c r="U378" s="4" t="s">
        <v>40</v>
      </c>
      <c r="V378" s="3" t="s">
        <v>86</v>
      </c>
      <c r="W378" s="3" t="s">
        <v>281</v>
      </c>
      <c r="X378" s="3" t="s">
        <v>2315</v>
      </c>
      <c r="Y378" s="3">
        <v>51.78</v>
      </c>
      <c r="Z378" s="3" t="s">
        <v>20</v>
      </c>
      <c r="AA378" s="3" t="s">
        <v>2316</v>
      </c>
    </row>
    <row r="379" spans="1:27">
      <c r="A379" s="1" t="s">
        <v>2317</v>
      </c>
      <c r="B379" s="1" t="s">
        <v>2318</v>
      </c>
      <c r="C379" s="2">
        <f t="shared" ca="1" si="32"/>
        <v>4.82</v>
      </c>
      <c r="D379" s="2">
        <f t="shared" ca="1" si="33"/>
        <v>0.48367199999999999</v>
      </c>
      <c r="E379" s="2">
        <f t="shared" ca="1" si="33"/>
        <v>0.472609</v>
      </c>
      <c r="F379" s="2">
        <v>0</v>
      </c>
      <c r="G379" s="2">
        <v>0</v>
      </c>
      <c r="H379" s="2">
        <f t="shared" ca="1" si="34"/>
        <v>-2.59</v>
      </c>
      <c r="I379" s="2">
        <f t="shared" ca="1" si="35"/>
        <v>0.20266100000000001</v>
      </c>
      <c r="J379" s="2">
        <f t="shared" ca="1" si="35"/>
        <v>0.17325399999999999</v>
      </c>
      <c r="K379" s="2">
        <v>0</v>
      </c>
      <c r="L379" s="2">
        <v>0</v>
      </c>
      <c r="M379" s="2">
        <f t="shared" ca="1" si="36"/>
        <v>-6.41</v>
      </c>
      <c r="N379" s="2">
        <f t="shared" ca="1" si="37"/>
        <v>0.14571999999999999</v>
      </c>
      <c r="O379" s="2">
        <f t="shared" ca="1" si="37"/>
        <v>0.527366</v>
      </c>
      <c r="P379" s="2">
        <v>0</v>
      </c>
      <c r="Q379" s="2">
        <v>0</v>
      </c>
      <c r="R379" s="4" t="str">
        <f>"12"</f>
        <v>12</v>
      </c>
      <c r="S379" s="3" t="s">
        <v>2319</v>
      </c>
      <c r="T379" s="3" t="s">
        <v>2320</v>
      </c>
      <c r="U379" s="4" t="s">
        <v>16</v>
      </c>
      <c r="V379" s="3" t="s">
        <v>65</v>
      </c>
      <c r="W379" s="3" t="s">
        <v>17</v>
      </c>
      <c r="X379" s="3" t="s">
        <v>2321</v>
      </c>
      <c r="Y379" s="3">
        <v>41.56</v>
      </c>
      <c r="Z379" s="3" t="s">
        <v>20</v>
      </c>
      <c r="AA379" s="3" t="s">
        <v>2322</v>
      </c>
    </row>
    <row r="380" spans="1:27">
      <c r="A380" s="1" t="s">
        <v>2323</v>
      </c>
      <c r="B380" s="1" t="s">
        <v>2324</v>
      </c>
      <c r="C380" s="2">
        <f t="shared" ca="1" si="32"/>
        <v>2.29</v>
      </c>
      <c r="D380" s="2">
        <f t="shared" ca="1" si="33"/>
        <v>3.2361000000000001E-2</v>
      </c>
      <c r="E380" s="2">
        <f t="shared" ca="1" si="33"/>
        <v>0.52660700000000005</v>
      </c>
      <c r="F380" s="2">
        <v>0</v>
      </c>
      <c r="G380" s="2">
        <v>0</v>
      </c>
      <c r="H380" s="2">
        <f t="shared" ca="1" si="34"/>
        <v>6.36</v>
      </c>
      <c r="I380" s="2">
        <f t="shared" ca="1" si="35"/>
        <v>0.47406300000000001</v>
      </c>
      <c r="J380" s="2">
        <f t="shared" ca="1" si="35"/>
        <v>0.65766800000000003</v>
      </c>
      <c r="K380" s="2">
        <v>0</v>
      </c>
      <c r="L380" s="2">
        <v>0</v>
      </c>
      <c r="M380" s="2">
        <f t="shared" ca="1" si="36"/>
        <v>3.93</v>
      </c>
      <c r="N380" s="2">
        <f t="shared" ca="1" si="37"/>
        <v>0.70134700000000005</v>
      </c>
      <c r="O380" s="2">
        <f t="shared" ca="1" si="37"/>
        <v>0.70309699999999997</v>
      </c>
      <c r="P380" s="2">
        <v>0</v>
      </c>
      <c r="Q380" s="2">
        <v>0</v>
      </c>
      <c r="R380" s="4" t="str">
        <f>"7"</f>
        <v>7</v>
      </c>
      <c r="S380" s="3" t="s">
        <v>2325</v>
      </c>
      <c r="T380" s="3" t="s">
        <v>2326</v>
      </c>
      <c r="U380" s="4" t="s">
        <v>16</v>
      </c>
      <c r="V380" s="3" t="s">
        <v>64</v>
      </c>
      <c r="W380" s="3" t="s">
        <v>26</v>
      </c>
      <c r="X380" s="3" t="s">
        <v>2327</v>
      </c>
      <c r="Y380" s="3">
        <v>53.33</v>
      </c>
      <c r="Z380" s="3" t="s">
        <v>20</v>
      </c>
      <c r="AA380" s="3" t="s">
        <v>2328</v>
      </c>
    </row>
    <row r="381" spans="1:27">
      <c r="A381" s="1" t="s">
        <v>2329</v>
      </c>
      <c r="B381" s="1" t="s">
        <v>2330</v>
      </c>
      <c r="C381" s="2">
        <f t="shared" ca="1" si="32"/>
        <v>-4.58</v>
      </c>
      <c r="D381" s="2">
        <f t="shared" ca="1" si="33"/>
        <v>0.64370300000000003</v>
      </c>
      <c r="E381" s="2">
        <f t="shared" ca="1" si="33"/>
        <v>0.38279200000000002</v>
      </c>
      <c r="F381" s="2">
        <v>0</v>
      </c>
      <c r="G381" s="2">
        <v>0</v>
      </c>
      <c r="H381" s="2">
        <f t="shared" ca="1" si="34"/>
        <v>3.41</v>
      </c>
      <c r="I381" s="2">
        <f t="shared" ca="1" si="35"/>
        <v>0.23153399999999999</v>
      </c>
      <c r="J381" s="2">
        <f t="shared" ca="1" si="35"/>
        <v>0.741838</v>
      </c>
      <c r="K381" s="2">
        <v>0</v>
      </c>
      <c r="L381" s="2">
        <v>0</v>
      </c>
      <c r="M381" s="2">
        <f t="shared" ca="1" si="36"/>
        <v>6.61</v>
      </c>
      <c r="N381" s="2">
        <f t="shared" ca="1" si="37"/>
        <v>0.618421</v>
      </c>
      <c r="O381" s="2">
        <f t="shared" ca="1" si="37"/>
        <v>0.53459800000000002</v>
      </c>
      <c r="P381" s="2">
        <v>0</v>
      </c>
      <c r="Q381" s="2">
        <v>0</v>
      </c>
      <c r="R381" s="4" t="str">
        <f>"7"</f>
        <v>7</v>
      </c>
      <c r="S381" s="3" t="s">
        <v>2331</v>
      </c>
      <c r="T381" s="3" t="s">
        <v>2332</v>
      </c>
      <c r="U381" s="4" t="s">
        <v>40</v>
      </c>
      <c r="V381" s="3" t="s">
        <v>18</v>
      </c>
      <c r="W381" s="3" t="s">
        <v>100</v>
      </c>
      <c r="X381" s="3" t="s">
        <v>2333</v>
      </c>
      <c r="Y381" s="3">
        <v>60.48</v>
      </c>
      <c r="Z381" s="3" t="s">
        <v>20</v>
      </c>
      <c r="AA381" s="3" t="s">
        <v>2334</v>
      </c>
    </row>
    <row r="382" spans="1:27">
      <c r="A382" s="1" t="s">
        <v>2335</v>
      </c>
      <c r="B382" s="1" t="s">
        <v>2336</v>
      </c>
      <c r="C382" s="2">
        <f t="shared" ca="1" si="32"/>
        <v>-1.41</v>
      </c>
      <c r="D382" s="2">
        <f t="shared" ca="1" si="33"/>
        <v>0.36697600000000002</v>
      </c>
      <c r="E382" s="2">
        <f t="shared" ca="1" si="33"/>
        <v>0.38264500000000001</v>
      </c>
      <c r="F382" s="2">
        <v>0</v>
      </c>
      <c r="G382" s="2">
        <v>0</v>
      </c>
      <c r="H382" s="2">
        <f t="shared" ca="1" si="34"/>
        <v>-4.38</v>
      </c>
      <c r="I382" s="2">
        <f t="shared" ca="1" si="35"/>
        <v>0.113538</v>
      </c>
      <c r="J382" s="2">
        <f t="shared" ca="1" si="35"/>
        <v>0.95365699999999998</v>
      </c>
      <c r="K382" s="2">
        <v>0</v>
      </c>
      <c r="L382" s="2">
        <v>0</v>
      </c>
      <c r="M382" s="2">
        <f t="shared" ca="1" si="36"/>
        <v>0.75</v>
      </c>
      <c r="N382" s="2">
        <f t="shared" ca="1" si="37"/>
        <v>0.85448199999999996</v>
      </c>
      <c r="O382" s="2">
        <f t="shared" ca="1" si="37"/>
        <v>4.5678999999999997E-2</v>
      </c>
      <c r="P382" s="2">
        <v>0</v>
      </c>
      <c r="Q382" s="2">
        <v>0</v>
      </c>
      <c r="R382" s="4" t="str">
        <f>"14"</f>
        <v>14</v>
      </c>
      <c r="S382" s="3" t="s">
        <v>2337</v>
      </c>
      <c r="T382" s="3" t="s">
        <v>2338</v>
      </c>
      <c r="U382" s="4" t="s">
        <v>40</v>
      </c>
      <c r="V382" s="3" t="s">
        <v>49</v>
      </c>
      <c r="W382" s="3" t="s">
        <v>33</v>
      </c>
      <c r="X382" s="3" t="s">
        <v>2339</v>
      </c>
      <c r="Y382" s="3">
        <v>42.34</v>
      </c>
      <c r="Z382" s="3" t="s">
        <v>20</v>
      </c>
      <c r="AA382" s="3" t="s">
        <v>2340</v>
      </c>
    </row>
    <row r="383" spans="1:27">
      <c r="A383" s="1" t="s">
        <v>2341</v>
      </c>
      <c r="B383" s="1" t="s">
        <v>2342</v>
      </c>
      <c r="C383" s="2">
        <f t="shared" ca="1" si="32"/>
        <v>-7.97</v>
      </c>
      <c r="D383" s="2">
        <f t="shared" ca="1" si="33"/>
        <v>0.86918799999999996</v>
      </c>
      <c r="E383" s="2">
        <f t="shared" ca="1" si="33"/>
        <v>0.47753499999999999</v>
      </c>
      <c r="F383" s="2">
        <v>0</v>
      </c>
      <c r="G383" s="2">
        <v>0</v>
      </c>
      <c r="H383" s="2">
        <f t="shared" ca="1" si="34"/>
        <v>-2.1800000000000002</v>
      </c>
      <c r="I383" s="2">
        <f t="shared" ca="1" si="35"/>
        <v>0.98688100000000001</v>
      </c>
      <c r="J383" s="2">
        <f t="shared" ca="1" si="35"/>
        <v>0.59871799999999997</v>
      </c>
      <c r="K383" s="2">
        <v>0</v>
      </c>
      <c r="L383" s="2">
        <v>0</v>
      </c>
      <c r="M383" s="2">
        <f t="shared" ca="1" si="36"/>
        <v>-7.29</v>
      </c>
      <c r="N383" s="2">
        <f t="shared" ca="1" si="37"/>
        <v>0.28497499999999998</v>
      </c>
      <c r="O383" s="2">
        <f t="shared" ca="1" si="37"/>
        <v>0.97292100000000004</v>
      </c>
      <c r="P383" s="2">
        <v>0</v>
      </c>
      <c r="Q383" s="2">
        <v>0</v>
      </c>
      <c r="R383" s="4" t="str">
        <f>"4"</f>
        <v>4</v>
      </c>
      <c r="S383" s="3" t="s">
        <v>2343</v>
      </c>
      <c r="T383" s="3" t="s">
        <v>2344</v>
      </c>
      <c r="U383" s="4" t="s">
        <v>16</v>
      </c>
      <c r="V383" s="3" t="s">
        <v>41</v>
      </c>
      <c r="W383" s="3" t="s">
        <v>26</v>
      </c>
      <c r="X383" s="3" t="s">
        <v>2345</v>
      </c>
      <c r="Y383" s="3">
        <v>35.119999999999997</v>
      </c>
      <c r="Z383" s="3" t="s">
        <v>20</v>
      </c>
      <c r="AA383" s="3" t="s">
        <v>2346</v>
      </c>
    </row>
    <row r="384" spans="1:27">
      <c r="A384" s="1" t="s">
        <v>2347</v>
      </c>
      <c r="B384" s="1" t="s">
        <v>2348</v>
      </c>
      <c r="C384" s="2">
        <f t="shared" ca="1" si="32"/>
        <v>6.96</v>
      </c>
      <c r="D384" s="2">
        <f t="shared" ca="1" si="33"/>
        <v>0.30042799999999997</v>
      </c>
      <c r="E384" s="2">
        <f t="shared" ca="1" si="33"/>
        <v>0.67544300000000002</v>
      </c>
      <c r="F384" s="2">
        <v>0</v>
      </c>
      <c r="G384" s="2">
        <v>0</v>
      </c>
      <c r="H384" s="2">
        <f t="shared" ca="1" si="34"/>
        <v>-6.02</v>
      </c>
      <c r="I384" s="2">
        <f t="shared" ca="1" si="35"/>
        <v>0.55886400000000003</v>
      </c>
      <c r="J384" s="2">
        <f t="shared" ca="1" si="35"/>
        <v>4.8487000000000002E-2</v>
      </c>
      <c r="K384" s="2">
        <v>0</v>
      </c>
      <c r="L384" s="2">
        <v>0</v>
      </c>
      <c r="M384" s="2">
        <f t="shared" ca="1" si="36"/>
        <v>2.2000000000000002</v>
      </c>
      <c r="N384" s="2">
        <f t="shared" ca="1" si="37"/>
        <v>0.4264</v>
      </c>
      <c r="O384" s="2">
        <f t="shared" ca="1" si="37"/>
        <v>0.84214699999999998</v>
      </c>
      <c r="P384" s="2">
        <v>0</v>
      </c>
      <c r="Q384" s="2">
        <v>0</v>
      </c>
      <c r="R384" s="4" t="str">
        <f>"11"</f>
        <v>11</v>
      </c>
      <c r="S384" s="3" t="s">
        <v>2349</v>
      </c>
      <c r="T384" s="3" t="s">
        <v>2350</v>
      </c>
      <c r="U384" s="4" t="s">
        <v>16</v>
      </c>
      <c r="V384" s="3" t="s">
        <v>33</v>
      </c>
      <c r="W384" s="3" t="s">
        <v>56</v>
      </c>
      <c r="X384" s="3" t="s">
        <v>2351</v>
      </c>
      <c r="Y384" s="3">
        <v>53.64</v>
      </c>
      <c r="Z384" s="3" t="s">
        <v>20</v>
      </c>
      <c r="AA384" s="3" t="s">
        <v>2352</v>
      </c>
    </row>
    <row r="385" spans="1:27">
      <c r="A385" s="1" t="s">
        <v>2353</v>
      </c>
      <c r="B385" s="1" t="s">
        <v>2354</v>
      </c>
      <c r="C385" s="2">
        <f t="shared" ca="1" si="32"/>
        <v>-0.83</v>
      </c>
      <c r="D385" s="2">
        <f t="shared" ca="1" si="33"/>
        <v>0.235847</v>
      </c>
      <c r="E385" s="2">
        <f t="shared" ca="1" si="33"/>
        <v>0.53155699999999995</v>
      </c>
      <c r="F385" s="2">
        <v>0</v>
      </c>
      <c r="G385" s="2">
        <v>0</v>
      </c>
      <c r="H385" s="2">
        <f t="shared" ca="1" si="34"/>
        <v>-1.92</v>
      </c>
      <c r="I385" s="2">
        <f t="shared" ca="1" si="35"/>
        <v>0.88091200000000003</v>
      </c>
      <c r="J385" s="2">
        <f t="shared" ca="1" si="35"/>
        <v>0.67479299999999998</v>
      </c>
      <c r="K385" s="2">
        <v>0</v>
      </c>
      <c r="L385" s="2">
        <v>0</v>
      </c>
      <c r="M385" s="2">
        <f t="shared" ca="1" si="36"/>
        <v>-0.57999999999999996</v>
      </c>
      <c r="N385" s="2">
        <f t="shared" ca="1" si="37"/>
        <v>0.28997099999999998</v>
      </c>
      <c r="O385" s="2">
        <f t="shared" ca="1" si="37"/>
        <v>0.69099100000000002</v>
      </c>
      <c r="P385" s="2">
        <v>0</v>
      </c>
      <c r="Q385" s="2">
        <v>0</v>
      </c>
      <c r="R385" s="4" t="str">
        <f>"17"</f>
        <v>17</v>
      </c>
      <c r="S385" s="3" t="s">
        <v>2355</v>
      </c>
      <c r="T385" s="3" t="s">
        <v>2356</v>
      </c>
      <c r="U385" s="4" t="s">
        <v>40</v>
      </c>
      <c r="V385" s="3" t="s">
        <v>727</v>
      </c>
      <c r="W385" s="3" t="s">
        <v>237</v>
      </c>
      <c r="X385" s="3" t="s">
        <v>2357</v>
      </c>
      <c r="Y385" s="3">
        <v>49.05</v>
      </c>
      <c r="Z385" s="3" t="s">
        <v>20</v>
      </c>
      <c r="AA385" s="3" t="s">
        <v>2358</v>
      </c>
    </row>
    <row r="386" spans="1:27">
      <c r="A386" s="1" t="s">
        <v>2359</v>
      </c>
      <c r="B386" s="1" t="s">
        <v>2360</v>
      </c>
      <c r="C386" s="2">
        <f t="shared" ca="1" si="32"/>
        <v>-2.67</v>
      </c>
      <c r="D386" s="2">
        <f t="shared" ca="1" si="33"/>
        <v>0.87073500000000004</v>
      </c>
      <c r="E386" s="2">
        <f t="shared" ca="1" si="33"/>
        <v>0.245561</v>
      </c>
      <c r="F386" s="2">
        <v>0</v>
      </c>
      <c r="G386" s="2">
        <v>0</v>
      </c>
      <c r="H386" s="2">
        <f t="shared" ca="1" si="34"/>
        <v>-4.08</v>
      </c>
      <c r="I386" s="2">
        <f t="shared" ca="1" si="35"/>
        <v>0.73200900000000002</v>
      </c>
      <c r="J386" s="2">
        <f t="shared" ca="1" si="35"/>
        <v>0.42150199999999999</v>
      </c>
      <c r="K386" s="2">
        <v>0</v>
      </c>
      <c r="L386" s="2">
        <v>0</v>
      </c>
      <c r="M386" s="2">
        <f t="shared" ca="1" si="36"/>
        <v>7.41</v>
      </c>
      <c r="N386" s="2">
        <f t="shared" ca="1" si="37"/>
        <v>0.14222099999999999</v>
      </c>
      <c r="O386" s="2">
        <f t="shared" ca="1" si="37"/>
        <v>0.15631900000000001</v>
      </c>
      <c r="P386" s="2">
        <v>0</v>
      </c>
      <c r="Q386" s="2">
        <v>0</v>
      </c>
      <c r="R386" s="4" t="str">
        <f>"15"</f>
        <v>15</v>
      </c>
      <c r="S386" s="3" t="s">
        <v>2361</v>
      </c>
      <c r="T386" s="3" t="s">
        <v>2362</v>
      </c>
      <c r="U386" s="4" t="s">
        <v>40</v>
      </c>
      <c r="V386" s="3" t="s">
        <v>49</v>
      </c>
      <c r="W386" s="3" t="s">
        <v>281</v>
      </c>
      <c r="X386" s="3" t="s">
        <v>2363</v>
      </c>
      <c r="Y386" s="3">
        <v>43.41</v>
      </c>
      <c r="Z386" s="3" t="s">
        <v>20</v>
      </c>
      <c r="AA386" s="3" t="s">
        <v>2364</v>
      </c>
    </row>
    <row r="387" spans="1:27">
      <c r="A387" s="1" t="s">
        <v>2365</v>
      </c>
      <c r="B387" s="1" t="s">
        <v>2366</v>
      </c>
      <c r="C387" s="2">
        <f t="shared" ref="C387:C450" ca="1" si="38">RANDBETWEEN(-800,800)/100</f>
        <v>-3.48</v>
      </c>
      <c r="D387" s="2">
        <f t="shared" ref="D387:E450" ca="1" si="39">RANDBETWEEN(0,1000000)/1000000</f>
        <v>0.39718199999999998</v>
      </c>
      <c r="E387" s="2">
        <f t="shared" ca="1" si="39"/>
        <v>0.25196200000000002</v>
      </c>
      <c r="F387" s="2">
        <v>0</v>
      </c>
      <c r="G387" s="2">
        <v>0</v>
      </c>
      <c r="H387" s="2">
        <f t="shared" ref="H387:H450" ca="1" si="40">RANDBETWEEN(-800,800)/100</f>
        <v>7.55</v>
      </c>
      <c r="I387" s="2">
        <f t="shared" ref="I387:J450" ca="1" si="41">RANDBETWEEN(0,1000000)/1000000</f>
        <v>0.42696800000000001</v>
      </c>
      <c r="J387" s="2">
        <f t="shared" ca="1" si="41"/>
        <v>0.758633</v>
      </c>
      <c r="K387" s="2">
        <v>0</v>
      </c>
      <c r="L387" s="2">
        <v>0</v>
      </c>
      <c r="M387" s="2">
        <f t="shared" ref="M387:M450" ca="1" si="42">RANDBETWEEN(-800,800)/100</f>
        <v>7.17</v>
      </c>
      <c r="N387" s="2">
        <f t="shared" ref="N387:O450" ca="1" si="43">RANDBETWEEN(0,1000000)/1000000</f>
        <v>0.41257199999999999</v>
      </c>
      <c r="O387" s="2">
        <f t="shared" ca="1" si="43"/>
        <v>6.6215999999999997E-2</v>
      </c>
      <c r="P387" s="2">
        <v>0</v>
      </c>
      <c r="Q387" s="2">
        <v>0</v>
      </c>
      <c r="R387" s="4" t="str">
        <f>"3"</f>
        <v>3</v>
      </c>
      <c r="S387" s="3" t="s">
        <v>2367</v>
      </c>
      <c r="T387" s="3" t="s">
        <v>2368</v>
      </c>
      <c r="U387" s="4" t="s">
        <v>16</v>
      </c>
      <c r="V387" s="3" t="s">
        <v>369</v>
      </c>
      <c r="W387" s="3" t="s">
        <v>64</v>
      </c>
      <c r="X387" s="3" t="s">
        <v>673</v>
      </c>
      <c r="Y387" s="3">
        <v>36.51</v>
      </c>
      <c r="Z387" s="3" t="s">
        <v>20</v>
      </c>
      <c r="AA387" s="3" t="s">
        <v>2369</v>
      </c>
    </row>
    <row r="388" spans="1:27">
      <c r="A388" s="1" t="s">
        <v>2370</v>
      </c>
      <c r="B388" s="1" t="s">
        <v>2371</v>
      </c>
      <c r="C388" s="2">
        <f t="shared" ca="1" si="38"/>
        <v>-1.34</v>
      </c>
      <c r="D388" s="2">
        <f t="shared" ca="1" si="39"/>
        <v>0.169735</v>
      </c>
      <c r="E388" s="2">
        <f t="shared" ca="1" si="39"/>
        <v>0.48568699999999998</v>
      </c>
      <c r="F388" s="2">
        <v>0</v>
      </c>
      <c r="G388" s="2">
        <v>0</v>
      </c>
      <c r="H388" s="2">
        <f t="shared" ca="1" si="40"/>
        <v>-1.79</v>
      </c>
      <c r="I388" s="2">
        <f t="shared" ca="1" si="41"/>
        <v>0.33188099999999998</v>
      </c>
      <c r="J388" s="2">
        <f t="shared" ca="1" si="41"/>
        <v>0.67849000000000004</v>
      </c>
      <c r="K388" s="2">
        <v>0</v>
      </c>
      <c r="L388" s="2">
        <v>0</v>
      </c>
      <c r="M388" s="2">
        <f t="shared" ca="1" si="42"/>
        <v>-8</v>
      </c>
      <c r="N388" s="2">
        <f t="shared" ca="1" si="43"/>
        <v>2.0485E-2</v>
      </c>
      <c r="O388" s="2">
        <f t="shared" ca="1" si="43"/>
        <v>0.55576800000000004</v>
      </c>
      <c r="P388" s="2">
        <v>0</v>
      </c>
      <c r="Q388" s="2">
        <v>0</v>
      </c>
      <c r="R388" s="4" t="str">
        <f>"15"</f>
        <v>15</v>
      </c>
      <c r="S388" s="3" t="s">
        <v>2372</v>
      </c>
      <c r="T388" s="3" t="s">
        <v>2373</v>
      </c>
      <c r="U388" s="4" t="s">
        <v>40</v>
      </c>
      <c r="V388" s="3" t="s">
        <v>175</v>
      </c>
      <c r="W388" s="3" t="s">
        <v>79</v>
      </c>
      <c r="X388" s="3" t="s">
        <v>2374</v>
      </c>
      <c r="Y388" s="3">
        <v>56.19</v>
      </c>
      <c r="Z388" s="3" t="s">
        <v>20</v>
      </c>
      <c r="AA388" s="3" t="s">
        <v>2375</v>
      </c>
    </row>
    <row r="389" spans="1:27">
      <c r="A389" s="1" t="s">
        <v>2376</v>
      </c>
      <c r="B389" s="1" t="s">
        <v>2377</v>
      </c>
      <c r="C389" s="2">
        <f t="shared" ca="1" si="38"/>
        <v>1.1399999999999999</v>
      </c>
      <c r="D389" s="2">
        <f t="shared" ca="1" si="39"/>
        <v>0.78971499999999994</v>
      </c>
      <c r="E389" s="2">
        <f t="shared" ca="1" si="39"/>
        <v>0.89034100000000005</v>
      </c>
      <c r="F389" s="2">
        <v>0</v>
      </c>
      <c r="G389" s="2">
        <v>0</v>
      </c>
      <c r="H389" s="2">
        <f t="shared" ca="1" si="40"/>
        <v>6.52</v>
      </c>
      <c r="I389" s="2">
        <f t="shared" ca="1" si="41"/>
        <v>0.84223899999999996</v>
      </c>
      <c r="J389" s="2">
        <f t="shared" ca="1" si="41"/>
        <v>0.50522699999999998</v>
      </c>
      <c r="K389" s="2">
        <v>0</v>
      </c>
      <c r="L389" s="2">
        <v>0</v>
      </c>
      <c r="M389" s="2">
        <f t="shared" ca="1" si="42"/>
        <v>-6.26</v>
      </c>
      <c r="N389" s="2">
        <f t="shared" ca="1" si="43"/>
        <v>0.30747799999999997</v>
      </c>
      <c r="O389" s="2">
        <f t="shared" ca="1" si="43"/>
        <v>0.87695100000000004</v>
      </c>
      <c r="P389" s="2">
        <v>0</v>
      </c>
      <c r="Q389" s="2">
        <v>0</v>
      </c>
      <c r="R389" s="4" t="str">
        <f>"17"</f>
        <v>17</v>
      </c>
      <c r="S389" s="3" t="s">
        <v>2378</v>
      </c>
      <c r="T389" s="3" t="s">
        <v>2379</v>
      </c>
      <c r="U389" s="4" t="s">
        <v>40</v>
      </c>
      <c r="V389" s="3" t="s">
        <v>86</v>
      </c>
      <c r="W389" s="3" t="s">
        <v>33</v>
      </c>
      <c r="X389" s="3" t="s">
        <v>1688</v>
      </c>
      <c r="Y389" s="3">
        <v>59.08</v>
      </c>
      <c r="Z389" s="3" t="s">
        <v>20</v>
      </c>
      <c r="AA389" s="3" t="s">
        <v>2380</v>
      </c>
    </row>
    <row r="390" spans="1:27">
      <c r="A390" s="1" t="s">
        <v>2381</v>
      </c>
      <c r="B390" s="1" t="s">
        <v>2382</v>
      </c>
      <c r="C390" s="2">
        <f t="shared" ca="1" si="38"/>
        <v>2.37</v>
      </c>
      <c r="D390" s="2">
        <f t="shared" ca="1" si="39"/>
        <v>0.76896100000000001</v>
      </c>
      <c r="E390" s="2">
        <f t="shared" ca="1" si="39"/>
        <v>0.207124</v>
      </c>
      <c r="F390" s="2">
        <v>0</v>
      </c>
      <c r="G390" s="2">
        <v>0</v>
      </c>
      <c r="H390" s="2">
        <f t="shared" ca="1" si="40"/>
        <v>1.19</v>
      </c>
      <c r="I390" s="2">
        <f t="shared" ca="1" si="41"/>
        <v>0.108502</v>
      </c>
      <c r="J390" s="2">
        <f t="shared" ca="1" si="41"/>
        <v>0.69167000000000001</v>
      </c>
      <c r="K390" s="2">
        <v>0</v>
      </c>
      <c r="L390" s="2">
        <v>0</v>
      </c>
      <c r="M390" s="2">
        <f t="shared" ca="1" si="42"/>
        <v>0.7</v>
      </c>
      <c r="N390" s="2">
        <f t="shared" ca="1" si="43"/>
        <v>0.55820800000000004</v>
      </c>
      <c r="O390" s="2">
        <f t="shared" ca="1" si="43"/>
        <v>0.18823400000000001</v>
      </c>
      <c r="P390" s="2">
        <v>0</v>
      </c>
      <c r="Q390" s="2">
        <v>0</v>
      </c>
      <c r="R390" s="4" t="str">
        <f>"2"</f>
        <v>2</v>
      </c>
      <c r="S390" s="3" t="s">
        <v>2383</v>
      </c>
      <c r="T390" s="3" t="s">
        <v>2384</v>
      </c>
      <c r="U390" s="4" t="s">
        <v>40</v>
      </c>
      <c r="V390" s="3" t="s">
        <v>57</v>
      </c>
      <c r="W390" s="3" t="s">
        <v>101</v>
      </c>
      <c r="X390" s="3" t="s">
        <v>2385</v>
      </c>
      <c r="Y390" s="3">
        <v>53.83</v>
      </c>
      <c r="Z390" s="3" t="s">
        <v>20</v>
      </c>
      <c r="AA390" s="3" t="s">
        <v>2386</v>
      </c>
    </row>
    <row r="391" spans="1:27">
      <c r="A391" s="1" t="s">
        <v>2387</v>
      </c>
      <c r="B391" s="1" t="s">
        <v>2388</v>
      </c>
      <c r="C391" s="2">
        <f t="shared" ca="1" si="38"/>
        <v>-2.0299999999999998</v>
      </c>
      <c r="D391" s="2">
        <f t="shared" ca="1" si="39"/>
        <v>0.44148799999999999</v>
      </c>
      <c r="E391" s="2">
        <f t="shared" ca="1" si="39"/>
        <v>0.198355</v>
      </c>
      <c r="F391" s="2">
        <v>0</v>
      </c>
      <c r="G391" s="2">
        <v>0</v>
      </c>
      <c r="H391" s="2">
        <f t="shared" ca="1" si="40"/>
        <v>4.18</v>
      </c>
      <c r="I391" s="2">
        <f t="shared" ca="1" si="41"/>
        <v>0.94496800000000003</v>
      </c>
      <c r="J391" s="2">
        <f t="shared" ca="1" si="41"/>
        <v>0.149533</v>
      </c>
      <c r="K391" s="2">
        <v>0</v>
      </c>
      <c r="L391" s="2">
        <v>0</v>
      </c>
      <c r="M391" s="2">
        <f t="shared" ca="1" si="42"/>
        <v>2.95</v>
      </c>
      <c r="N391" s="2">
        <f t="shared" ca="1" si="43"/>
        <v>0.84555899999999995</v>
      </c>
      <c r="O391" s="2">
        <f t="shared" ca="1" si="43"/>
        <v>9.9797999999999998E-2</v>
      </c>
      <c r="P391" s="2">
        <v>0</v>
      </c>
      <c r="Q391" s="2">
        <v>0</v>
      </c>
      <c r="R391" s="4" t="str">
        <f>"3"</f>
        <v>3</v>
      </c>
      <c r="S391" s="3" t="s">
        <v>2389</v>
      </c>
      <c r="T391" s="3" t="s">
        <v>2390</v>
      </c>
      <c r="U391" s="4" t="s">
        <v>16</v>
      </c>
      <c r="V391" s="3" t="s">
        <v>17</v>
      </c>
      <c r="W391" s="3" t="s">
        <v>281</v>
      </c>
      <c r="X391" s="3" t="s">
        <v>2391</v>
      </c>
      <c r="Y391" s="3">
        <v>45.35</v>
      </c>
      <c r="Z391" s="3" t="s">
        <v>20</v>
      </c>
      <c r="AA391" s="3" t="s">
        <v>2392</v>
      </c>
    </row>
    <row r="392" spans="1:27">
      <c r="A392" s="1" t="s">
        <v>2393</v>
      </c>
      <c r="B392" s="1" t="s">
        <v>2394</v>
      </c>
      <c r="C392" s="2">
        <f t="shared" ca="1" si="38"/>
        <v>6.77</v>
      </c>
      <c r="D392" s="2">
        <f t="shared" ca="1" si="39"/>
        <v>0.86037200000000003</v>
      </c>
      <c r="E392" s="2">
        <f t="shared" ca="1" si="39"/>
        <v>0.36260799999999999</v>
      </c>
      <c r="F392" s="2">
        <v>0</v>
      </c>
      <c r="G392" s="2">
        <v>0</v>
      </c>
      <c r="H392" s="2">
        <f t="shared" ca="1" si="40"/>
        <v>2.86</v>
      </c>
      <c r="I392" s="2">
        <f t="shared" ca="1" si="41"/>
        <v>0.81606699999999999</v>
      </c>
      <c r="J392" s="2">
        <f t="shared" ca="1" si="41"/>
        <v>0.32161099999999998</v>
      </c>
      <c r="K392" s="2">
        <v>0</v>
      </c>
      <c r="L392" s="2">
        <v>0</v>
      </c>
      <c r="M392" s="2">
        <f t="shared" ca="1" si="42"/>
        <v>-2.4300000000000002</v>
      </c>
      <c r="N392" s="2">
        <f t="shared" ca="1" si="43"/>
        <v>0.50039100000000003</v>
      </c>
      <c r="O392" s="2">
        <f t="shared" ca="1" si="43"/>
        <v>0.44620100000000001</v>
      </c>
      <c r="P392" s="2">
        <v>0</v>
      </c>
      <c r="Q392" s="2">
        <v>0</v>
      </c>
      <c r="R392" s="4" t="str">
        <f>"8"</f>
        <v>8</v>
      </c>
      <c r="S392" s="3" t="s">
        <v>2395</v>
      </c>
      <c r="T392" s="3" t="s">
        <v>2396</v>
      </c>
      <c r="U392" s="4" t="s">
        <v>16</v>
      </c>
      <c r="V392" s="3" t="s">
        <v>86</v>
      </c>
      <c r="W392" s="3" t="s">
        <v>33</v>
      </c>
      <c r="X392" s="3" t="s">
        <v>2397</v>
      </c>
      <c r="Y392" s="3">
        <v>43.61</v>
      </c>
      <c r="Z392" s="3" t="s">
        <v>20</v>
      </c>
      <c r="AA392" s="3" t="s">
        <v>2398</v>
      </c>
    </row>
    <row r="393" spans="1:27">
      <c r="A393" s="1" t="s">
        <v>2399</v>
      </c>
      <c r="B393" s="1" t="s">
        <v>2400</v>
      </c>
      <c r="C393" s="2">
        <f t="shared" ca="1" si="38"/>
        <v>7.42</v>
      </c>
      <c r="D393" s="2">
        <f t="shared" ca="1" si="39"/>
        <v>0.202816</v>
      </c>
      <c r="E393" s="2">
        <f t="shared" ca="1" si="39"/>
        <v>0.63054699999999997</v>
      </c>
      <c r="F393" s="2">
        <v>0</v>
      </c>
      <c r="G393" s="2">
        <v>0</v>
      </c>
      <c r="H393" s="2">
        <f t="shared" ca="1" si="40"/>
        <v>-5.98</v>
      </c>
      <c r="I393" s="2">
        <f t="shared" ca="1" si="41"/>
        <v>0.31328099999999998</v>
      </c>
      <c r="J393" s="2">
        <f t="shared" ca="1" si="41"/>
        <v>0.66748700000000005</v>
      </c>
      <c r="K393" s="2">
        <v>0</v>
      </c>
      <c r="L393" s="2">
        <v>0</v>
      </c>
      <c r="M393" s="2">
        <f t="shared" ca="1" si="42"/>
        <v>2.08</v>
      </c>
      <c r="N393" s="2">
        <f t="shared" ca="1" si="43"/>
        <v>0.76621399999999995</v>
      </c>
      <c r="O393" s="2">
        <f t="shared" ca="1" si="43"/>
        <v>0.23524500000000001</v>
      </c>
      <c r="P393" s="2">
        <v>0</v>
      </c>
      <c r="Q393" s="2">
        <v>0</v>
      </c>
      <c r="R393" s="4" t="str">
        <f>"6"</f>
        <v>6</v>
      </c>
      <c r="S393" s="3" t="s">
        <v>2401</v>
      </c>
      <c r="T393" s="3" t="s">
        <v>2402</v>
      </c>
      <c r="U393" s="4" t="s">
        <v>40</v>
      </c>
      <c r="V393" s="3" t="s">
        <v>79</v>
      </c>
      <c r="W393" s="3" t="s">
        <v>57</v>
      </c>
      <c r="X393" s="3" t="s">
        <v>2403</v>
      </c>
      <c r="Y393" s="3">
        <v>37.31</v>
      </c>
      <c r="Z393" s="3" t="s">
        <v>20</v>
      </c>
      <c r="AA393" s="3" t="s">
        <v>2404</v>
      </c>
    </row>
    <row r="394" spans="1:27">
      <c r="A394" s="1" t="s">
        <v>2405</v>
      </c>
      <c r="B394" s="1" t="s">
        <v>2406</v>
      </c>
      <c r="C394" s="2">
        <f t="shared" ca="1" si="38"/>
        <v>-1.85</v>
      </c>
      <c r="D394" s="2">
        <f t="shared" ca="1" si="39"/>
        <v>0.19725300000000001</v>
      </c>
      <c r="E394" s="2">
        <f t="shared" ca="1" si="39"/>
        <v>0.59109999999999996</v>
      </c>
      <c r="F394" s="2">
        <v>0</v>
      </c>
      <c r="G394" s="2">
        <v>0</v>
      </c>
      <c r="H394" s="2">
        <f t="shared" ca="1" si="40"/>
        <v>-1.41</v>
      </c>
      <c r="I394" s="2">
        <f t="shared" ca="1" si="41"/>
        <v>0.163189</v>
      </c>
      <c r="J394" s="2">
        <f t="shared" ca="1" si="41"/>
        <v>0.90214499999999997</v>
      </c>
      <c r="K394" s="2">
        <v>0</v>
      </c>
      <c r="L394" s="2">
        <v>0</v>
      </c>
      <c r="M394" s="2">
        <f t="shared" ca="1" si="42"/>
        <v>-2</v>
      </c>
      <c r="N394" s="2">
        <f t="shared" ca="1" si="43"/>
        <v>0.55352299999999999</v>
      </c>
      <c r="O394" s="2">
        <f t="shared" ca="1" si="43"/>
        <v>0.14646300000000001</v>
      </c>
      <c r="P394" s="2">
        <v>0</v>
      </c>
      <c r="Q394" s="2">
        <v>0</v>
      </c>
      <c r="R394" s="4" t="str">
        <f>"16"</f>
        <v>16</v>
      </c>
      <c r="S394" s="3" t="s">
        <v>2407</v>
      </c>
      <c r="T394" s="3" t="s">
        <v>2408</v>
      </c>
      <c r="U394" s="4" t="s">
        <v>40</v>
      </c>
      <c r="V394" s="3" t="s">
        <v>18</v>
      </c>
      <c r="W394" s="3" t="s">
        <v>18</v>
      </c>
      <c r="X394" s="3" t="s">
        <v>2409</v>
      </c>
      <c r="Y394" s="3">
        <v>46.01</v>
      </c>
      <c r="Z394" s="3" t="s">
        <v>20</v>
      </c>
      <c r="AA394" s="3" t="s">
        <v>2410</v>
      </c>
    </row>
    <row r="395" spans="1:27">
      <c r="A395" s="1" t="s">
        <v>2411</v>
      </c>
      <c r="B395" s="1" t="s">
        <v>2412</v>
      </c>
      <c r="C395" s="2">
        <f t="shared" ca="1" si="38"/>
        <v>4.1100000000000003</v>
      </c>
      <c r="D395" s="2">
        <f t="shared" ca="1" si="39"/>
        <v>0.49815300000000001</v>
      </c>
      <c r="E395" s="2">
        <f t="shared" ca="1" si="39"/>
        <v>0.254133</v>
      </c>
      <c r="F395" s="2">
        <v>0</v>
      </c>
      <c r="G395" s="2">
        <v>0</v>
      </c>
      <c r="H395" s="2">
        <f t="shared" ca="1" si="40"/>
        <v>-0.2</v>
      </c>
      <c r="I395" s="2">
        <f t="shared" ca="1" si="41"/>
        <v>0.21557699999999999</v>
      </c>
      <c r="J395" s="2">
        <f t="shared" ca="1" si="41"/>
        <v>0.93029899999999999</v>
      </c>
      <c r="K395" s="2">
        <v>0</v>
      </c>
      <c r="L395" s="2">
        <v>0</v>
      </c>
      <c r="M395" s="2">
        <f t="shared" ca="1" si="42"/>
        <v>1.05</v>
      </c>
      <c r="N395" s="2">
        <f t="shared" ca="1" si="43"/>
        <v>0.80974599999999997</v>
      </c>
      <c r="O395" s="2">
        <f t="shared" ca="1" si="43"/>
        <v>0.70441500000000001</v>
      </c>
      <c r="P395" s="2">
        <v>0</v>
      </c>
      <c r="Q395" s="2">
        <v>0</v>
      </c>
      <c r="R395" s="4" t="str">
        <f>"2"</f>
        <v>2</v>
      </c>
      <c r="S395" s="3" t="s">
        <v>2413</v>
      </c>
      <c r="T395" s="3" t="s">
        <v>2414</v>
      </c>
      <c r="U395" s="4" t="s">
        <v>16</v>
      </c>
      <c r="V395" s="3" t="s">
        <v>115</v>
      </c>
      <c r="W395" s="3" t="s">
        <v>320</v>
      </c>
      <c r="X395" s="3" t="s">
        <v>2415</v>
      </c>
      <c r="Y395" s="3">
        <v>43.02</v>
      </c>
      <c r="Z395" s="3" t="s">
        <v>20</v>
      </c>
      <c r="AA395" s="3" t="s">
        <v>2416</v>
      </c>
    </row>
    <row r="396" spans="1:27">
      <c r="A396" s="1" t="s">
        <v>2417</v>
      </c>
      <c r="B396" s="1" t="s">
        <v>2418</v>
      </c>
      <c r="C396" s="2">
        <f t="shared" ca="1" si="38"/>
        <v>-6.79</v>
      </c>
      <c r="D396" s="2">
        <f t="shared" ca="1" si="39"/>
        <v>0.99085000000000001</v>
      </c>
      <c r="E396" s="2">
        <f t="shared" ca="1" si="39"/>
        <v>0.98926400000000003</v>
      </c>
      <c r="F396" s="2">
        <v>0</v>
      </c>
      <c r="G396" s="2">
        <v>0</v>
      </c>
      <c r="H396" s="2">
        <f t="shared" ca="1" si="40"/>
        <v>0.55000000000000004</v>
      </c>
      <c r="I396" s="2">
        <f t="shared" ca="1" si="41"/>
        <v>0.73769399999999996</v>
      </c>
      <c r="J396" s="2">
        <f t="shared" ca="1" si="41"/>
        <v>0.29261500000000001</v>
      </c>
      <c r="K396" s="2">
        <v>0</v>
      </c>
      <c r="L396" s="2">
        <v>0</v>
      </c>
      <c r="M396" s="2">
        <f t="shared" ca="1" si="42"/>
        <v>-6.45</v>
      </c>
      <c r="N396" s="2">
        <f t="shared" ca="1" si="43"/>
        <v>0.14763399999999999</v>
      </c>
      <c r="O396" s="2">
        <f t="shared" ca="1" si="43"/>
        <v>0.56766099999999997</v>
      </c>
      <c r="P396" s="2">
        <v>0</v>
      </c>
      <c r="Q396" s="2">
        <v>0</v>
      </c>
      <c r="R396" s="4" t="str">
        <f>"2"</f>
        <v>2</v>
      </c>
      <c r="S396" s="3" t="s">
        <v>2419</v>
      </c>
      <c r="T396" s="3" t="s">
        <v>2420</v>
      </c>
      <c r="U396" s="4" t="s">
        <v>16</v>
      </c>
      <c r="V396" s="3" t="s">
        <v>72</v>
      </c>
      <c r="W396" s="3" t="s">
        <v>26</v>
      </c>
      <c r="X396" s="3" t="s">
        <v>2421</v>
      </c>
      <c r="Y396" s="3">
        <v>50.55</v>
      </c>
      <c r="Z396" s="3" t="s">
        <v>20</v>
      </c>
      <c r="AA396" s="3" t="s">
        <v>2422</v>
      </c>
    </row>
    <row r="397" spans="1:27">
      <c r="A397" s="1" t="s">
        <v>2423</v>
      </c>
      <c r="B397" s="1" t="s">
        <v>2424</v>
      </c>
      <c r="C397" s="2">
        <f t="shared" ca="1" si="38"/>
        <v>-7.14</v>
      </c>
      <c r="D397" s="2">
        <f t="shared" ca="1" si="39"/>
        <v>0.16043399999999999</v>
      </c>
      <c r="E397" s="2">
        <f t="shared" ca="1" si="39"/>
        <v>0.19243099999999999</v>
      </c>
      <c r="F397" s="2">
        <v>0</v>
      </c>
      <c r="G397" s="2">
        <v>0</v>
      </c>
      <c r="H397" s="2">
        <f t="shared" ca="1" si="40"/>
        <v>6.72</v>
      </c>
      <c r="I397" s="2">
        <f t="shared" ca="1" si="41"/>
        <v>0.94236200000000003</v>
      </c>
      <c r="J397" s="2">
        <f t="shared" ca="1" si="41"/>
        <v>0.87627299999999997</v>
      </c>
      <c r="K397" s="2">
        <v>0</v>
      </c>
      <c r="L397" s="2">
        <v>0</v>
      </c>
      <c r="M397" s="2">
        <f t="shared" ca="1" si="42"/>
        <v>3.17</v>
      </c>
      <c r="N397" s="2">
        <f t="shared" ca="1" si="43"/>
        <v>0.49837399999999998</v>
      </c>
      <c r="O397" s="2">
        <f t="shared" ca="1" si="43"/>
        <v>0.14685200000000001</v>
      </c>
      <c r="P397" s="2">
        <v>0</v>
      </c>
      <c r="Q397" s="2">
        <v>0</v>
      </c>
      <c r="R397" s="4" t="str">
        <f>"10"</f>
        <v>10</v>
      </c>
      <c r="S397" s="3" t="s">
        <v>2425</v>
      </c>
      <c r="T397" s="3" t="s">
        <v>2426</v>
      </c>
      <c r="U397" s="4" t="s">
        <v>40</v>
      </c>
      <c r="V397" s="3" t="s">
        <v>256</v>
      </c>
      <c r="W397" s="3" t="s">
        <v>56</v>
      </c>
      <c r="X397" s="3" t="s">
        <v>2427</v>
      </c>
      <c r="Y397" s="3">
        <v>45.37</v>
      </c>
      <c r="Z397" s="3" t="s">
        <v>20</v>
      </c>
      <c r="AA397" s="3" t="s">
        <v>2428</v>
      </c>
    </row>
    <row r="398" spans="1:27">
      <c r="A398" s="1" t="s">
        <v>2429</v>
      </c>
      <c r="B398" s="1" t="s">
        <v>2430</v>
      </c>
      <c r="C398" s="2">
        <f t="shared" ca="1" si="38"/>
        <v>3.96</v>
      </c>
      <c r="D398" s="2">
        <f t="shared" ca="1" si="39"/>
        <v>1.3511E-2</v>
      </c>
      <c r="E398" s="2">
        <f t="shared" ca="1" si="39"/>
        <v>0.65060899999999999</v>
      </c>
      <c r="F398" s="2">
        <v>0</v>
      </c>
      <c r="G398" s="2">
        <v>0</v>
      </c>
      <c r="H398" s="2">
        <f t="shared" ca="1" si="40"/>
        <v>-4.24</v>
      </c>
      <c r="I398" s="2">
        <f t="shared" ca="1" si="41"/>
        <v>0.585229</v>
      </c>
      <c r="J398" s="2">
        <f t="shared" ca="1" si="41"/>
        <v>0.197462</v>
      </c>
      <c r="K398" s="2">
        <v>0</v>
      </c>
      <c r="L398" s="2">
        <v>0</v>
      </c>
      <c r="M398" s="2">
        <f t="shared" ca="1" si="42"/>
        <v>7.71</v>
      </c>
      <c r="N398" s="2">
        <f t="shared" ca="1" si="43"/>
        <v>1.403E-3</v>
      </c>
      <c r="O398" s="2">
        <f t="shared" ca="1" si="43"/>
        <v>6.8753999999999996E-2</v>
      </c>
      <c r="P398" s="2">
        <v>0</v>
      </c>
      <c r="Q398" s="2">
        <v>0</v>
      </c>
      <c r="R398" s="4" t="str">
        <f>"5"</f>
        <v>5</v>
      </c>
      <c r="S398" s="3" t="s">
        <v>2431</v>
      </c>
      <c r="T398" s="3" t="s">
        <v>2432</v>
      </c>
      <c r="U398" s="4" t="s">
        <v>16</v>
      </c>
      <c r="V398" s="3" t="s">
        <v>93</v>
      </c>
      <c r="W398" s="3" t="s">
        <v>26</v>
      </c>
      <c r="X398" s="3" t="s">
        <v>2433</v>
      </c>
      <c r="Y398" s="3">
        <v>37.99</v>
      </c>
      <c r="Z398" s="3" t="s">
        <v>20</v>
      </c>
      <c r="AA398" s="3" t="s">
        <v>2434</v>
      </c>
    </row>
    <row r="399" spans="1:27">
      <c r="A399" s="1" t="s">
        <v>2435</v>
      </c>
      <c r="B399" s="1" t="s">
        <v>2436</v>
      </c>
      <c r="C399" s="2">
        <f t="shared" ca="1" si="38"/>
        <v>6.36</v>
      </c>
      <c r="D399" s="2">
        <f t="shared" ca="1" si="39"/>
        <v>0.49390299999999998</v>
      </c>
      <c r="E399" s="2">
        <f t="shared" ca="1" si="39"/>
        <v>0.73353800000000002</v>
      </c>
      <c r="F399" s="2">
        <v>0</v>
      </c>
      <c r="G399" s="2">
        <v>0</v>
      </c>
      <c r="H399" s="2">
        <f t="shared" ca="1" si="40"/>
        <v>4.25</v>
      </c>
      <c r="I399" s="2">
        <f t="shared" ca="1" si="41"/>
        <v>9.1868000000000005E-2</v>
      </c>
      <c r="J399" s="2">
        <f t="shared" ca="1" si="41"/>
        <v>6.1740000000000003E-2</v>
      </c>
      <c r="K399" s="2">
        <v>0</v>
      </c>
      <c r="L399" s="2">
        <v>0</v>
      </c>
      <c r="M399" s="2">
        <f t="shared" ca="1" si="42"/>
        <v>3.65</v>
      </c>
      <c r="N399" s="2">
        <f t="shared" ca="1" si="43"/>
        <v>0.83905300000000005</v>
      </c>
      <c r="O399" s="2">
        <f t="shared" ca="1" si="43"/>
        <v>0.46814699999999998</v>
      </c>
      <c r="P399" s="2">
        <v>0</v>
      </c>
      <c r="Q399" s="2">
        <v>0</v>
      </c>
      <c r="R399" s="4" t="str">
        <f>"15"</f>
        <v>15</v>
      </c>
      <c r="S399" s="3" t="s">
        <v>2437</v>
      </c>
      <c r="T399" s="3" t="s">
        <v>2438</v>
      </c>
      <c r="U399" s="4" t="s">
        <v>16</v>
      </c>
      <c r="V399" s="3" t="s">
        <v>108</v>
      </c>
      <c r="W399" s="3" t="s">
        <v>65</v>
      </c>
      <c r="X399" s="3" t="s">
        <v>2439</v>
      </c>
      <c r="Y399" s="3">
        <v>50.43</v>
      </c>
      <c r="Z399" s="3" t="s">
        <v>20</v>
      </c>
      <c r="AA399" s="3" t="s">
        <v>2440</v>
      </c>
    </row>
    <row r="400" spans="1:27">
      <c r="A400" s="1" t="s">
        <v>2441</v>
      </c>
      <c r="B400" s="1" t="s">
        <v>2442</v>
      </c>
      <c r="C400" s="2">
        <f t="shared" ca="1" si="38"/>
        <v>-7.5</v>
      </c>
      <c r="D400" s="2">
        <f t="shared" ca="1" si="39"/>
        <v>2.7451E-2</v>
      </c>
      <c r="E400" s="2">
        <f t="shared" ca="1" si="39"/>
        <v>0.65219700000000003</v>
      </c>
      <c r="F400" s="2">
        <v>0</v>
      </c>
      <c r="G400" s="2">
        <v>0</v>
      </c>
      <c r="H400" s="2">
        <f t="shared" ca="1" si="40"/>
        <v>-5.45</v>
      </c>
      <c r="I400" s="2">
        <f t="shared" ca="1" si="41"/>
        <v>0.39537099999999997</v>
      </c>
      <c r="J400" s="2">
        <f t="shared" ca="1" si="41"/>
        <v>0.54741300000000004</v>
      </c>
      <c r="K400" s="2">
        <v>0</v>
      </c>
      <c r="L400" s="2">
        <v>0</v>
      </c>
      <c r="M400" s="2">
        <f t="shared" ca="1" si="42"/>
        <v>0.85</v>
      </c>
      <c r="N400" s="2">
        <f t="shared" ca="1" si="43"/>
        <v>0.296427</v>
      </c>
      <c r="O400" s="2">
        <f t="shared" ca="1" si="43"/>
        <v>0.36011199999999999</v>
      </c>
      <c r="P400" s="2">
        <v>0</v>
      </c>
      <c r="Q400" s="2">
        <v>0</v>
      </c>
      <c r="R400" s="4" t="str">
        <f>"8"</f>
        <v>8</v>
      </c>
      <c r="S400" s="3" t="s">
        <v>2443</v>
      </c>
      <c r="T400" s="3" t="s">
        <v>2444</v>
      </c>
      <c r="U400" s="4" t="s">
        <v>16</v>
      </c>
      <c r="V400" s="3" t="s">
        <v>1856</v>
      </c>
      <c r="W400" s="3" t="s">
        <v>295</v>
      </c>
      <c r="X400" s="3" t="s">
        <v>2445</v>
      </c>
      <c r="Y400" s="3">
        <v>43.29</v>
      </c>
      <c r="Z400" s="3" t="s">
        <v>20</v>
      </c>
      <c r="AA400" s="3" t="s">
        <v>2446</v>
      </c>
    </row>
    <row r="401" spans="1:27">
      <c r="A401" s="1" t="s">
        <v>2447</v>
      </c>
      <c r="B401" s="1" t="s">
        <v>2448</v>
      </c>
      <c r="C401" s="2">
        <f t="shared" ca="1" si="38"/>
        <v>-6.65</v>
      </c>
      <c r="D401" s="2">
        <f t="shared" ca="1" si="39"/>
        <v>0.30602200000000002</v>
      </c>
      <c r="E401" s="2">
        <f t="shared" ca="1" si="39"/>
        <v>0.43654100000000001</v>
      </c>
      <c r="F401" s="2">
        <v>0</v>
      </c>
      <c r="G401" s="2">
        <v>0</v>
      </c>
      <c r="H401" s="2">
        <f t="shared" ca="1" si="40"/>
        <v>0.34</v>
      </c>
      <c r="I401" s="2">
        <f t="shared" ca="1" si="41"/>
        <v>0.33682600000000001</v>
      </c>
      <c r="J401" s="2">
        <f t="shared" ca="1" si="41"/>
        <v>0.65740699999999996</v>
      </c>
      <c r="K401" s="2">
        <v>0</v>
      </c>
      <c r="L401" s="2">
        <v>0</v>
      </c>
      <c r="M401" s="2">
        <f t="shared" ca="1" si="42"/>
        <v>-6.31</v>
      </c>
      <c r="N401" s="2">
        <f t="shared" ca="1" si="43"/>
        <v>0.59300299999999995</v>
      </c>
      <c r="O401" s="2">
        <f t="shared" ca="1" si="43"/>
        <v>0.20507800000000001</v>
      </c>
      <c r="P401" s="2">
        <v>0</v>
      </c>
      <c r="Q401" s="2">
        <v>0</v>
      </c>
      <c r="R401" s="4" t="str">
        <f>"1"</f>
        <v>1</v>
      </c>
      <c r="S401" s="3" t="s">
        <v>2449</v>
      </c>
      <c r="T401" s="3" t="s">
        <v>2450</v>
      </c>
      <c r="U401" s="4" t="s">
        <v>16</v>
      </c>
      <c r="V401" s="3" t="s">
        <v>65</v>
      </c>
      <c r="W401" s="3" t="s">
        <v>57</v>
      </c>
      <c r="X401" s="3" t="s">
        <v>2451</v>
      </c>
      <c r="Y401" s="3">
        <v>40.18</v>
      </c>
      <c r="Z401" s="3" t="s">
        <v>20</v>
      </c>
      <c r="AA401" s="3" t="s">
        <v>2452</v>
      </c>
    </row>
    <row r="402" spans="1:27">
      <c r="A402" s="1" t="s">
        <v>2453</v>
      </c>
      <c r="B402" s="1" t="s">
        <v>2454</v>
      </c>
      <c r="C402" s="2">
        <f t="shared" ca="1" si="38"/>
        <v>2.91</v>
      </c>
      <c r="D402" s="2">
        <f t="shared" ca="1" si="39"/>
        <v>0.42476900000000001</v>
      </c>
      <c r="E402" s="2">
        <f t="shared" ca="1" si="39"/>
        <v>0.35850399999999999</v>
      </c>
      <c r="F402" s="2">
        <v>0</v>
      </c>
      <c r="G402" s="2">
        <v>0</v>
      </c>
      <c r="H402" s="2">
        <f t="shared" ca="1" si="40"/>
        <v>3.3</v>
      </c>
      <c r="I402" s="2">
        <f t="shared" ca="1" si="41"/>
        <v>0.71027200000000001</v>
      </c>
      <c r="J402" s="2">
        <f t="shared" ca="1" si="41"/>
        <v>0.97316899999999995</v>
      </c>
      <c r="K402" s="2">
        <v>0</v>
      </c>
      <c r="L402" s="2">
        <v>0</v>
      </c>
      <c r="M402" s="2">
        <f t="shared" ca="1" si="42"/>
        <v>1.49</v>
      </c>
      <c r="N402" s="2">
        <f t="shared" ca="1" si="43"/>
        <v>0.84820200000000001</v>
      </c>
      <c r="O402" s="2">
        <f t="shared" ca="1" si="43"/>
        <v>0.59208499999999997</v>
      </c>
      <c r="P402" s="2">
        <v>0</v>
      </c>
      <c r="Q402" s="2">
        <v>0</v>
      </c>
      <c r="R402" s="4" t="str">
        <f>"17"</f>
        <v>17</v>
      </c>
      <c r="S402" s="3" t="s">
        <v>2455</v>
      </c>
      <c r="T402" s="3" t="s">
        <v>2456</v>
      </c>
      <c r="U402" s="4" t="s">
        <v>16</v>
      </c>
      <c r="V402" s="3" t="s">
        <v>26</v>
      </c>
      <c r="W402" s="3" t="s">
        <v>18</v>
      </c>
      <c r="X402" s="3" t="s">
        <v>2457</v>
      </c>
      <c r="Y402" s="3">
        <v>54.8</v>
      </c>
      <c r="Z402" s="3" t="s">
        <v>20</v>
      </c>
      <c r="AA402" s="3" t="s">
        <v>2458</v>
      </c>
    </row>
    <row r="403" spans="1:27">
      <c r="A403" s="1" t="s">
        <v>2459</v>
      </c>
      <c r="B403" s="1" t="s">
        <v>2460</v>
      </c>
      <c r="C403" s="2">
        <f t="shared" ca="1" si="38"/>
        <v>-2.48</v>
      </c>
      <c r="D403" s="2">
        <f t="shared" ca="1" si="39"/>
        <v>0.94886300000000001</v>
      </c>
      <c r="E403" s="2">
        <f t="shared" ca="1" si="39"/>
        <v>0.52576500000000004</v>
      </c>
      <c r="F403" s="2">
        <v>0</v>
      </c>
      <c r="G403" s="2">
        <v>0</v>
      </c>
      <c r="H403" s="2">
        <f t="shared" ca="1" si="40"/>
        <v>-2.15</v>
      </c>
      <c r="I403" s="2">
        <f t="shared" ca="1" si="41"/>
        <v>0.43579899999999999</v>
      </c>
      <c r="J403" s="2">
        <f t="shared" ca="1" si="41"/>
        <v>0.46583999999999998</v>
      </c>
      <c r="K403" s="2">
        <v>0</v>
      </c>
      <c r="L403" s="2">
        <v>0</v>
      </c>
      <c r="M403" s="2">
        <f t="shared" ca="1" si="42"/>
        <v>-3.63</v>
      </c>
      <c r="N403" s="2">
        <f t="shared" ca="1" si="43"/>
        <v>0.86409999999999998</v>
      </c>
      <c r="O403" s="2">
        <f t="shared" ca="1" si="43"/>
        <v>0.26797700000000002</v>
      </c>
      <c r="P403" s="2">
        <v>0</v>
      </c>
      <c r="Q403" s="2">
        <v>0</v>
      </c>
      <c r="R403" s="4" t="str">
        <f>"4"</f>
        <v>4</v>
      </c>
      <c r="S403" s="3" t="s">
        <v>2461</v>
      </c>
      <c r="T403" s="3" t="s">
        <v>2462</v>
      </c>
      <c r="U403" s="4" t="s">
        <v>16</v>
      </c>
      <c r="V403" s="3" t="s">
        <v>1856</v>
      </c>
      <c r="W403" s="3" t="s">
        <v>295</v>
      </c>
      <c r="X403" s="3" t="s">
        <v>2463</v>
      </c>
      <c r="Y403" s="3">
        <v>41.75</v>
      </c>
      <c r="Z403" s="3" t="s">
        <v>20</v>
      </c>
      <c r="AA403" s="3" t="s">
        <v>2464</v>
      </c>
    </row>
    <row r="404" spans="1:27">
      <c r="A404" s="1" t="s">
        <v>2465</v>
      </c>
      <c r="B404" s="1" t="s">
        <v>2466</v>
      </c>
      <c r="C404" s="2">
        <f t="shared" ca="1" si="38"/>
        <v>-0.3</v>
      </c>
      <c r="D404" s="2">
        <f t="shared" ca="1" si="39"/>
        <v>0.29376099999999999</v>
      </c>
      <c r="E404" s="2">
        <f t="shared" ca="1" si="39"/>
        <v>0.68535999999999997</v>
      </c>
      <c r="F404" s="2">
        <v>0</v>
      </c>
      <c r="G404" s="2">
        <v>0</v>
      </c>
      <c r="H404" s="2">
        <f t="shared" ca="1" si="40"/>
        <v>-6.49</v>
      </c>
      <c r="I404" s="2">
        <f t="shared" ca="1" si="41"/>
        <v>0.91868099999999997</v>
      </c>
      <c r="J404" s="2">
        <f t="shared" ca="1" si="41"/>
        <v>0.116392</v>
      </c>
      <c r="K404" s="2">
        <v>0</v>
      </c>
      <c r="L404" s="2">
        <v>0</v>
      </c>
      <c r="M404" s="2">
        <f t="shared" ca="1" si="42"/>
        <v>6.98</v>
      </c>
      <c r="N404" s="2">
        <f t="shared" ca="1" si="43"/>
        <v>0.25903900000000002</v>
      </c>
      <c r="O404" s="2">
        <f t="shared" ca="1" si="43"/>
        <v>0.71391400000000005</v>
      </c>
      <c r="P404" s="2">
        <v>0</v>
      </c>
      <c r="Q404" s="2">
        <v>0</v>
      </c>
      <c r="R404" s="4" t="str">
        <f>"3"</f>
        <v>3</v>
      </c>
      <c r="S404" s="3" t="s">
        <v>2467</v>
      </c>
      <c r="T404" s="3" t="s">
        <v>2468</v>
      </c>
      <c r="U404" s="4" t="s">
        <v>40</v>
      </c>
      <c r="V404" s="3" t="s">
        <v>108</v>
      </c>
      <c r="W404" s="3" t="s">
        <v>42</v>
      </c>
      <c r="X404" s="3" t="s">
        <v>2469</v>
      </c>
      <c r="Y404" s="3">
        <v>37.85</v>
      </c>
      <c r="Z404" s="3" t="s">
        <v>20</v>
      </c>
      <c r="AA404" s="3" t="s">
        <v>2470</v>
      </c>
    </row>
    <row r="405" spans="1:27">
      <c r="A405" s="1" t="s">
        <v>2471</v>
      </c>
      <c r="B405" s="1" t="s">
        <v>2472</v>
      </c>
      <c r="C405" s="2">
        <f t="shared" ca="1" si="38"/>
        <v>-4.3499999999999996</v>
      </c>
      <c r="D405" s="2">
        <f t="shared" ca="1" si="39"/>
        <v>0.898586</v>
      </c>
      <c r="E405" s="2">
        <f t="shared" ca="1" si="39"/>
        <v>0.54599600000000004</v>
      </c>
      <c r="F405" s="2">
        <v>0</v>
      </c>
      <c r="G405" s="2">
        <v>0</v>
      </c>
      <c r="H405" s="2">
        <f t="shared" ca="1" si="40"/>
        <v>-0.54</v>
      </c>
      <c r="I405" s="2">
        <f t="shared" ca="1" si="41"/>
        <v>9.4427999999999998E-2</v>
      </c>
      <c r="J405" s="2">
        <f t="shared" ca="1" si="41"/>
        <v>0.167877</v>
      </c>
      <c r="K405" s="2">
        <v>0</v>
      </c>
      <c r="L405" s="2">
        <v>0</v>
      </c>
      <c r="M405" s="2">
        <f t="shared" ca="1" si="42"/>
        <v>-6.31</v>
      </c>
      <c r="N405" s="2">
        <f t="shared" ca="1" si="43"/>
        <v>0.61389899999999997</v>
      </c>
      <c r="O405" s="2">
        <f t="shared" ca="1" si="43"/>
        <v>0.87523499999999999</v>
      </c>
      <c r="P405" s="2">
        <v>0</v>
      </c>
      <c r="Q405" s="2">
        <v>0</v>
      </c>
      <c r="R405" s="4" t="str">
        <f>"2"</f>
        <v>2</v>
      </c>
      <c r="S405" s="3" t="s">
        <v>2473</v>
      </c>
      <c r="T405" s="3" t="s">
        <v>2474</v>
      </c>
      <c r="U405" s="4" t="s">
        <v>16</v>
      </c>
      <c r="V405" s="3" t="s">
        <v>377</v>
      </c>
      <c r="W405" s="3" t="s">
        <v>86</v>
      </c>
      <c r="X405" s="3" t="s">
        <v>2475</v>
      </c>
      <c r="Y405" s="3">
        <v>36.92</v>
      </c>
      <c r="Z405" s="3" t="s">
        <v>20</v>
      </c>
      <c r="AA405" s="3" t="s">
        <v>2476</v>
      </c>
    </row>
    <row r="406" spans="1:27">
      <c r="A406" s="1" t="s">
        <v>2477</v>
      </c>
      <c r="B406" s="1" t="s">
        <v>2478</v>
      </c>
      <c r="C406" s="2">
        <f t="shared" ca="1" si="38"/>
        <v>-0.26</v>
      </c>
      <c r="D406" s="2">
        <f t="shared" ca="1" si="39"/>
        <v>0.92683499999999996</v>
      </c>
      <c r="E406" s="2">
        <f t="shared" ca="1" si="39"/>
        <v>0.34728599999999998</v>
      </c>
      <c r="F406" s="2">
        <v>0</v>
      </c>
      <c r="G406" s="2">
        <v>0</v>
      </c>
      <c r="H406" s="2">
        <f t="shared" ca="1" si="40"/>
        <v>0.3</v>
      </c>
      <c r="I406" s="2">
        <f t="shared" ca="1" si="41"/>
        <v>0.33308900000000002</v>
      </c>
      <c r="J406" s="2">
        <f t="shared" ca="1" si="41"/>
        <v>0.84093700000000005</v>
      </c>
      <c r="K406" s="2">
        <v>0</v>
      </c>
      <c r="L406" s="2">
        <v>0</v>
      </c>
      <c r="M406" s="2">
        <f t="shared" ca="1" si="42"/>
        <v>-4.01</v>
      </c>
      <c r="N406" s="2">
        <f t="shared" ca="1" si="43"/>
        <v>0.83965400000000001</v>
      </c>
      <c r="O406" s="2">
        <f t="shared" ca="1" si="43"/>
        <v>0.60219900000000004</v>
      </c>
      <c r="P406" s="2">
        <v>0</v>
      </c>
      <c r="Q406" s="2">
        <v>0</v>
      </c>
      <c r="R406" s="4" t="str">
        <f>"1"</f>
        <v>1</v>
      </c>
      <c r="S406" s="3" t="s">
        <v>2479</v>
      </c>
      <c r="T406" s="3" t="s">
        <v>2480</v>
      </c>
      <c r="U406" s="4" t="s">
        <v>16</v>
      </c>
      <c r="V406" s="3" t="s">
        <v>295</v>
      </c>
      <c r="W406" s="3" t="s">
        <v>155</v>
      </c>
      <c r="X406" s="3" t="s">
        <v>2481</v>
      </c>
      <c r="Y406" s="3">
        <v>38.299999999999997</v>
      </c>
      <c r="Z406" s="3" t="s">
        <v>20</v>
      </c>
      <c r="AA406" s="3" t="s">
        <v>2482</v>
      </c>
    </row>
    <row r="407" spans="1:27">
      <c r="A407" s="1" t="s">
        <v>2483</v>
      </c>
      <c r="B407" s="1" t="s">
        <v>2484</v>
      </c>
      <c r="C407" s="2">
        <f t="shared" ca="1" si="38"/>
        <v>7.36</v>
      </c>
      <c r="D407" s="2">
        <f t="shared" ca="1" si="39"/>
        <v>0.258994</v>
      </c>
      <c r="E407" s="2">
        <f t="shared" ca="1" si="39"/>
        <v>0.77456199999999997</v>
      </c>
      <c r="F407" s="2">
        <v>0</v>
      </c>
      <c r="G407" s="2">
        <v>0</v>
      </c>
      <c r="H407" s="2">
        <f t="shared" ca="1" si="40"/>
        <v>3.63</v>
      </c>
      <c r="I407" s="2">
        <f t="shared" ca="1" si="41"/>
        <v>0.56778399999999996</v>
      </c>
      <c r="J407" s="2">
        <f t="shared" ca="1" si="41"/>
        <v>0.65244500000000005</v>
      </c>
      <c r="K407" s="2">
        <v>0</v>
      </c>
      <c r="L407" s="2">
        <v>0</v>
      </c>
      <c r="M407" s="2">
        <f t="shared" ca="1" si="42"/>
        <v>-4.3499999999999996</v>
      </c>
      <c r="N407" s="2">
        <f t="shared" ca="1" si="43"/>
        <v>0.211256</v>
      </c>
      <c r="O407" s="2">
        <f t="shared" ca="1" si="43"/>
        <v>0.12893199999999999</v>
      </c>
      <c r="P407" s="2">
        <v>0</v>
      </c>
      <c r="Q407" s="2">
        <v>0</v>
      </c>
      <c r="R407" s="4" t="str">
        <f>"17"</f>
        <v>17</v>
      </c>
      <c r="S407" s="3" t="s">
        <v>2485</v>
      </c>
      <c r="T407" s="3" t="s">
        <v>2486</v>
      </c>
      <c r="U407" s="4" t="s">
        <v>40</v>
      </c>
      <c r="V407" s="3" t="s">
        <v>17</v>
      </c>
      <c r="W407" s="3" t="s">
        <v>57</v>
      </c>
      <c r="X407" s="3" t="s">
        <v>2487</v>
      </c>
      <c r="Y407" s="3">
        <v>55.59</v>
      </c>
      <c r="Z407" s="3" t="s">
        <v>20</v>
      </c>
      <c r="AA407" s="3" t="s">
        <v>2488</v>
      </c>
    </row>
    <row r="408" spans="1:27">
      <c r="A408" s="1" t="s">
        <v>2489</v>
      </c>
      <c r="B408" s="1" t="s">
        <v>2490</v>
      </c>
      <c r="C408" s="2">
        <f t="shared" ca="1" si="38"/>
        <v>6.3</v>
      </c>
      <c r="D408" s="2">
        <f t="shared" ca="1" si="39"/>
        <v>0.16742499999999999</v>
      </c>
      <c r="E408" s="2">
        <f t="shared" ca="1" si="39"/>
        <v>0.47709699999999999</v>
      </c>
      <c r="F408" s="2">
        <v>0</v>
      </c>
      <c r="G408" s="2">
        <v>0</v>
      </c>
      <c r="H408" s="2">
        <f t="shared" ca="1" si="40"/>
        <v>-4.1399999999999997</v>
      </c>
      <c r="I408" s="2">
        <f t="shared" ca="1" si="41"/>
        <v>0.31127500000000002</v>
      </c>
      <c r="J408" s="2">
        <f t="shared" ca="1" si="41"/>
        <v>0.23369999999999999</v>
      </c>
      <c r="K408" s="2">
        <v>0</v>
      </c>
      <c r="L408" s="2">
        <v>0</v>
      </c>
      <c r="M408" s="2">
        <f t="shared" ca="1" si="42"/>
        <v>5.63</v>
      </c>
      <c r="N408" s="2">
        <f t="shared" ca="1" si="43"/>
        <v>0.102894</v>
      </c>
      <c r="O408" s="2">
        <f t="shared" ca="1" si="43"/>
        <v>0.59593300000000005</v>
      </c>
      <c r="P408" s="2">
        <v>0</v>
      </c>
      <c r="Q408" s="2">
        <v>0</v>
      </c>
      <c r="R408" s="4" t="str">
        <f>"5"</f>
        <v>5</v>
      </c>
      <c r="S408" s="3" t="s">
        <v>2491</v>
      </c>
      <c r="T408" s="3" t="s">
        <v>2492</v>
      </c>
      <c r="U408" s="4" t="s">
        <v>40</v>
      </c>
      <c r="V408" s="3" t="s">
        <v>56</v>
      </c>
      <c r="W408" s="3" t="s">
        <v>26</v>
      </c>
      <c r="X408" s="3" t="s">
        <v>2493</v>
      </c>
      <c r="Y408" s="3">
        <v>51.55</v>
      </c>
      <c r="Z408" s="3" t="s">
        <v>20</v>
      </c>
      <c r="AA408" s="3" t="s">
        <v>2494</v>
      </c>
    </row>
    <row r="409" spans="1:27">
      <c r="A409" s="1" t="s">
        <v>2495</v>
      </c>
      <c r="B409" s="1" t="s">
        <v>2496</v>
      </c>
      <c r="C409" s="2">
        <f t="shared" ca="1" si="38"/>
        <v>-2.1800000000000002</v>
      </c>
      <c r="D409" s="2">
        <f t="shared" ca="1" si="39"/>
        <v>6.9815000000000002E-2</v>
      </c>
      <c r="E409" s="2">
        <f t="shared" ca="1" si="39"/>
        <v>0.71080200000000004</v>
      </c>
      <c r="F409" s="2">
        <v>0</v>
      </c>
      <c r="G409" s="2">
        <v>0</v>
      </c>
      <c r="H409" s="2">
        <f t="shared" ca="1" si="40"/>
        <v>1.1599999999999999</v>
      </c>
      <c r="I409" s="2">
        <f t="shared" ca="1" si="41"/>
        <v>0.34403800000000001</v>
      </c>
      <c r="J409" s="2">
        <f t="shared" ca="1" si="41"/>
        <v>0.91759000000000002</v>
      </c>
      <c r="K409" s="2">
        <v>0</v>
      </c>
      <c r="L409" s="2">
        <v>0</v>
      </c>
      <c r="M409" s="2">
        <f t="shared" ca="1" si="42"/>
        <v>6.02</v>
      </c>
      <c r="N409" s="2">
        <f t="shared" ca="1" si="43"/>
        <v>0.17011100000000001</v>
      </c>
      <c r="O409" s="2">
        <f t="shared" ca="1" si="43"/>
        <v>0.41258699999999998</v>
      </c>
      <c r="P409" s="2">
        <v>0</v>
      </c>
      <c r="Q409" s="2">
        <v>0</v>
      </c>
      <c r="R409" s="4" t="str">
        <f>"5"</f>
        <v>5</v>
      </c>
      <c r="S409" s="3" t="s">
        <v>2497</v>
      </c>
      <c r="T409" s="3" t="s">
        <v>2498</v>
      </c>
      <c r="U409" s="4" t="s">
        <v>16</v>
      </c>
      <c r="V409" s="3" t="s">
        <v>256</v>
      </c>
      <c r="W409" s="3" t="s">
        <v>79</v>
      </c>
      <c r="X409" s="3" t="s">
        <v>2499</v>
      </c>
      <c r="Y409" s="3">
        <v>62.49</v>
      </c>
      <c r="Z409" s="3" t="s">
        <v>20</v>
      </c>
      <c r="AA409" s="3" t="s">
        <v>2500</v>
      </c>
    </row>
    <row r="410" spans="1:27">
      <c r="A410" s="1" t="s">
        <v>2501</v>
      </c>
      <c r="B410" s="1" t="s">
        <v>2502</v>
      </c>
      <c r="C410" s="2">
        <f t="shared" ca="1" si="38"/>
        <v>-4.49</v>
      </c>
      <c r="D410" s="2">
        <f t="shared" ca="1" si="39"/>
        <v>0.65900199999999998</v>
      </c>
      <c r="E410" s="2">
        <f t="shared" ca="1" si="39"/>
        <v>0.97143400000000002</v>
      </c>
      <c r="F410" s="2">
        <v>0</v>
      </c>
      <c r="G410" s="2">
        <v>0</v>
      </c>
      <c r="H410" s="2">
        <f t="shared" ca="1" si="40"/>
        <v>-3.57</v>
      </c>
      <c r="I410" s="2">
        <f t="shared" ca="1" si="41"/>
        <v>0.115173</v>
      </c>
      <c r="J410" s="2">
        <f t="shared" ca="1" si="41"/>
        <v>0.51912400000000003</v>
      </c>
      <c r="K410" s="2">
        <v>0</v>
      </c>
      <c r="L410" s="2">
        <v>0</v>
      </c>
      <c r="M410" s="2">
        <f t="shared" ca="1" si="42"/>
        <v>7.93</v>
      </c>
      <c r="N410" s="2">
        <f t="shared" ca="1" si="43"/>
        <v>0.66868099999999997</v>
      </c>
      <c r="O410" s="2">
        <f t="shared" ca="1" si="43"/>
        <v>0.27327899999999999</v>
      </c>
      <c r="P410" s="2">
        <v>0</v>
      </c>
      <c r="Q410" s="2">
        <v>0</v>
      </c>
      <c r="R410" s="4" t="str">
        <f>"5"</f>
        <v>5</v>
      </c>
      <c r="S410" s="3" t="s">
        <v>2503</v>
      </c>
      <c r="T410" s="3" t="s">
        <v>2504</v>
      </c>
      <c r="U410" s="4" t="s">
        <v>16</v>
      </c>
      <c r="V410" s="3" t="s">
        <v>134</v>
      </c>
      <c r="W410" s="3" t="s">
        <v>42</v>
      </c>
      <c r="X410" s="3" t="s">
        <v>2505</v>
      </c>
      <c r="Y410" s="3">
        <v>47.51</v>
      </c>
      <c r="Z410" s="3" t="s">
        <v>20</v>
      </c>
      <c r="AA410" s="3" t="s">
        <v>2506</v>
      </c>
    </row>
    <row r="411" spans="1:27">
      <c r="A411" s="1" t="s">
        <v>2507</v>
      </c>
      <c r="B411" s="1" t="s">
        <v>2508</v>
      </c>
      <c r="C411" s="2">
        <f t="shared" ca="1" si="38"/>
        <v>2.61</v>
      </c>
      <c r="D411" s="2">
        <f t="shared" ca="1" si="39"/>
        <v>0.96334299999999995</v>
      </c>
      <c r="E411" s="2">
        <f t="shared" ca="1" si="39"/>
        <v>0.97322500000000001</v>
      </c>
      <c r="F411" s="2">
        <v>0</v>
      </c>
      <c r="G411" s="2">
        <v>0</v>
      </c>
      <c r="H411" s="2">
        <f t="shared" ca="1" si="40"/>
        <v>-7.4</v>
      </c>
      <c r="I411" s="2">
        <f t="shared" ca="1" si="41"/>
        <v>0.54255699999999996</v>
      </c>
      <c r="J411" s="2">
        <f t="shared" ca="1" si="41"/>
        <v>0.45386700000000002</v>
      </c>
      <c r="K411" s="2">
        <v>0</v>
      </c>
      <c r="L411" s="2">
        <v>0</v>
      </c>
      <c r="M411" s="2">
        <f t="shared" ca="1" si="42"/>
        <v>7.47</v>
      </c>
      <c r="N411" s="2">
        <f t="shared" ca="1" si="43"/>
        <v>0.47820000000000001</v>
      </c>
      <c r="O411" s="2">
        <f t="shared" ca="1" si="43"/>
        <v>0.35053699999999999</v>
      </c>
      <c r="P411" s="2">
        <v>0</v>
      </c>
      <c r="Q411" s="2">
        <v>0</v>
      </c>
      <c r="R411" s="4" t="str">
        <f>"1"</f>
        <v>1</v>
      </c>
      <c r="S411" s="3" t="s">
        <v>2509</v>
      </c>
      <c r="T411" s="3" t="s">
        <v>2510</v>
      </c>
      <c r="U411" s="4" t="s">
        <v>16</v>
      </c>
      <c r="V411" s="3" t="s">
        <v>155</v>
      </c>
      <c r="W411" s="3" t="s">
        <v>100</v>
      </c>
      <c r="X411" s="3" t="s">
        <v>2511</v>
      </c>
      <c r="Y411" s="3">
        <v>45.39</v>
      </c>
      <c r="Z411" s="3" t="s">
        <v>20</v>
      </c>
      <c r="AA411" s="3" t="s">
        <v>2512</v>
      </c>
    </row>
    <row r="412" spans="1:27">
      <c r="A412" s="1" t="s">
        <v>2513</v>
      </c>
      <c r="B412" s="1" t="s">
        <v>2514</v>
      </c>
      <c r="C412" s="2">
        <f t="shared" ca="1" si="38"/>
        <v>-3.22</v>
      </c>
      <c r="D412" s="2">
        <f t="shared" ca="1" si="39"/>
        <v>0.62064399999999997</v>
      </c>
      <c r="E412" s="2">
        <f t="shared" ca="1" si="39"/>
        <v>4.8219999999999999E-2</v>
      </c>
      <c r="F412" s="2">
        <v>0</v>
      </c>
      <c r="G412" s="2">
        <v>0</v>
      </c>
      <c r="H412" s="2">
        <f t="shared" ca="1" si="40"/>
        <v>1.25</v>
      </c>
      <c r="I412" s="2">
        <f t="shared" ca="1" si="41"/>
        <v>4.6448999999999997E-2</v>
      </c>
      <c r="J412" s="2">
        <f t="shared" ca="1" si="41"/>
        <v>0.26205299999999998</v>
      </c>
      <c r="K412" s="2">
        <v>0</v>
      </c>
      <c r="L412" s="2">
        <v>0</v>
      </c>
      <c r="M412" s="2">
        <f t="shared" ca="1" si="42"/>
        <v>-1.82</v>
      </c>
      <c r="N412" s="2">
        <f t="shared" ca="1" si="43"/>
        <v>0.846333</v>
      </c>
      <c r="O412" s="2">
        <f t="shared" ca="1" si="43"/>
        <v>0.39545200000000003</v>
      </c>
      <c r="P412" s="2">
        <v>0</v>
      </c>
      <c r="Q412" s="2">
        <v>0</v>
      </c>
      <c r="R412" s="4" t="str">
        <f>"5"</f>
        <v>5</v>
      </c>
      <c r="S412" s="3" t="s">
        <v>2515</v>
      </c>
      <c r="T412" s="3" t="s">
        <v>2516</v>
      </c>
      <c r="U412" s="4" t="s">
        <v>40</v>
      </c>
      <c r="V412" s="3" t="s">
        <v>155</v>
      </c>
      <c r="W412" s="3" t="s">
        <v>79</v>
      </c>
      <c r="X412" s="3" t="s">
        <v>2517</v>
      </c>
      <c r="Y412" s="3">
        <v>44.12</v>
      </c>
      <c r="Z412" s="3" t="s">
        <v>20</v>
      </c>
      <c r="AA412" s="3" t="s">
        <v>2518</v>
      </c>
    </row>
    <row r="413" spans="1:27">
      <c r="A413" s="1" t="s">
        <v>2519</v>
      </c>
      <c r="B413" s="1" t="s">
        <v>2520</v>
      </c>
      <c r="C413" s="2">
        <f t="shared" ca="1" si="38"/>
        <v>3.1</v>
      </c>
      <c r="D413" s="2">
        <f t="shared" ca="1" si="39"/>
        <v>0.52977399999999997</v>
      </c>
      <c r="E413" s="2">
        <f t="shared" ca="1" si="39"/>
        <v>0.20569899999999999</v>
      </c>
      <c r="F413" s="2">
        <v>0</v>
      </c>
      <c r="G413" s="2">
        <v>0</v>
      </c>
      <c r="H413" s="2">
        <f t="shared" ca="1" si="40"/>
        <v>-2.2000000000000002</v>
      </c>
      <c r="I413" s="2">
        <f t="shared" ca="1" si="41"/>
        <v>0.74634</v>
      </c>
      <c r="J413" s="2">
        <f t="shared" ca="1" si="41"/>
        <v>0.32578400000000002</v>
      </c>
      <c r="K413" s="2">
        <v>0</v>
      </c>
      <c r="L413" s="2">
        <v>0</v>
      </c>
      <c r="M413" s="2">
        <f t="shared" ca="1" si="42"/>
        <v>0.59</v>
      </c>
      <c r="N413" s="2">
        <f t="shared" ca="1" si="43"/>
        <v>0.67921699999999996</v>
      </c>
      <c r="O413" s="2">
        <f t="shared" ca="1" si="43"/>
        <v>0.50373800000000002</v>
      </c>
      <c r="P413" s="2">
        <v>0</v>
      </c>
      <c r="Q413" s="2">
        <v>0</v>
      </c>
      <c r="R413" s="4" t="str">
        <f>"19"</f>
        <v>19</v>
      </c>
      <c r="S413" s="3" t="s">
        <v>2521</v>
      </c>
      <c r="T413" s="3" t="s">
        <v>2522</v>
      </c>
      <c r="U413" s="4" t="s">
        <v>40</v>
      </c>
      <c r="V413" s="3" t="s">
        <v>18</v>
      </c>
      <c r="W413" s="3" t="s">
        <v>26</v>
      </c>
      <c r="X413" s="3" t="s">
        <v>2523</v>
      </c>
      <c r="Y413" s="3">
        <v>54.17</v>
      </c>
      <c r="Z413" s="3" t="s">
        <v>20</v>
      </c>
      <c r="AA413" s="3" t="s">
        <v>2524</v>
      </c>
    </row>
    <row r="414" spans="1:27">
      <c r="A414" s="1" t="s">
        <v>2525</v>
      </c>
      <c r="B414" s="1" t="s">
        <v>2526</v>
      </c>
      <c r="C414" s="2">
        <f t="shared" ca="1" si="38"/>
        <v>-0.33</v>
      </c>
      <c r="D414" s="2">
        <f t="shared" ca="1" si="39"/>
        <v>0.37193599999999999</v>
      </c>
      <c r="E414" s="2">
        <f t="shared" ca="1" si="39"/>
        <v>0.21292700000000001</v>
      </c>
      <c r="F414" s="2">
        <v>0</v>
      </c>
      <c r="G414" s="2">
        <v>0</v>
      </c>
      <c r="H414" s="2">
        <f t="shared" ca="1" si="40"/>
        <v>0.93</v>
      </c>
      <c r="I414" s="2">
        <f t="shared" ca="1" si="41"/>
        <v>0.67585399999999995</v>
      </c>
      <c r="J414" s="2">
        <f t="shared" ca="1" si="41"/>
        <v>1.4459E-2</v>
      </c>
      <c r="K414" s="2">
        <v>0</v>
      </c>
      <c r="L414" s="2">
        <v>0</v>
      </c>
      <c r="M414" s="2">
        <f t="shared" ca="1" si="42"/>
        <v>7.79</v>
      </c>
      <c r="N414" s="2">
        <f t="shared" ca="1" si="43"/>
        <v>0.49773899999999999</v>
      </c>
      <c r="O414" s="2">
        <f t="shared" ca="1" si="43"/>
        <v>0.79690700000000003</v>
      </c>
      <c r="P414" s="2">
        <v>0</v>
      </c>
      <c r="Q414" s="2">
        <v>0</v>
      </c>
      <c r="R414" s="4" t="str">
        <f>"12"</f>
        <v>12</v>
      </c>
      <c r="S414" s="3" t="s">
        <v>2527</v>
      </c>
      <c r="T414" s="3" t="s">
        <v>2528</v>
      </c>
      <c r="U414" s="4" t="s">
        <v>16</v>
      </c>
      <c r="V414" s="3" t="s">
        <v>56</v>
      </c>
      <c r="W414" s="3" t="s">
        <v>281</v>
      </c>
      <c r="X414" s="3" t="s">
        <v>2529</v>
      </c>
      <c r="Y414" s="3">
        <v>56.62</v>
      </c>
      <c r="Z414" s="3" t="s">
        <v>20</v>
      </c>
      <c r="AA414" s="3" t="s">
        <v>2530</v>
      </c>
    </row>
    <row r="415" spans="1:27">
      <c r="A415" s="1" t="s">
        <v>2531</v>
      </c>
      <c r="B415" s="1" t="s">
        <v>2532</v>
      </c>
      <c r="C415" s="2">
        <f t="shared" ca="1" si="38"/>
        <v>7.4</v>
      </c>
      <c r="D415" s="2">
        <f t="shared" ca="1" si="39"/>
        <v>4.3319999999999997E-2</v>
      </c>
      <c r="E415" s="2">
        <f t="shared" ca="1" si="39"/>
        <v>0.81401900000000005</v>
      </c>
      <c r="F415" s="2">
        <v>0</v>
      </c>
      <c r="G415" s="2">
        <v>0</v>
      </c>
      <c r="H415" s="2">
        <f t="shared" ca="1" si="40"/>
        <v>4.92</v>
      </c>
      <c r="I415" s="2">
        <f t="shared" ca="1" si="41"/>
        <v>0.71387999999999996</v>
      </c>
      <c r="J415" s="2">
        <f t="shared" ca="1" si="41"/>
        <v>0.22942299999999999</v>
      </c>
      <c r="K415" s="2">
        <v>0</v>
      </c>
      <c r="L415" s="2">
        <v>0</v>
      </c>
      <c r="M415" s="2">
        <f t="shared" ca="1" si="42"/>
        <v>-5.95</v>
      </c>
      <c r="N415" s="2">
        <f t="shared" ca="1" si="43"/>
        <v>6.6929000000000002E-2</v>
      </c>
      <c r="O415" s="2">
        <f t="shared" ca="1" si="43"/>
        <v>0.80268300000000004</v>
      </c>
      <c r="P415" s="2">
        <v>0</v>
      </c>
      <c r="Q415" s="2">
        <v>0</v>
      </c>
      <c r="R415" s="4" t="str">
        <f>"4"</f>
        <v>4</v>
      </c>
      <c r="S415" s="3" t="s">
        <v>2533</v>
      </c>
      <c r="T415" s="3" t="s">
        <v>2534</v>
      </c>
      <c r="U415" s="4" t="s">
        <v>16</v>
      </c>
      <c r="V415" s="3" t="s">
        <v>42</v>
      </c>
      <c r="W415" s="3" t="s">
        <v>26</v>
      </c>
      <c r="X415" s="3" t="s">
        <v>2535</v>
      </c>
      <c r="Y415" s="3">
        <v>39.44</v>
      </c>
      <c r="Z415" s="3" t="s">
        <v>20</v>
      </c>
      <c r="AA415" s="3" t="s">
        <v>2536</v>
      </c>
    </row>
    <row r="416" spans="1:27">
      <c r="A416" s="1" t="s">
        <v>2537</v>
      </c>
      <c r="B416" s="1" t="s">
        <v>2538</v>
      </c>
      <c r="C416" s="2">
        <f t="shared" ca="1" si="38"/>
        <v>7.96</v>
      </c>
      <c r="D416" s="2">
        <f t="shared" ca="1" si="39"/>
        <v>5.6439999999999997E-3</v>
      </c>
      <c r="E416" s="2">
        <f t="shared" ca="1" si="39"/>
        <v>0.82647099999999996</v>
      </c>
      <c r="F416" s="2">
        <v>0</v>
      </c>
      <c r="G416" s="2">
        <v>0</v>
      </c>
      <c r="H416" s="2">
        <f t="shared" ca="1" si="40"/>
        <v>6.3</v>
      </c>
      <c r="I416" s="2">
        <f t="shared" ca="1" si="41"/>
        <v>0.57075200000000004</v>
      </c>
      <c r="J416" s="2">
        <f t="shared" ca="1" si="41"/>
        <v>9.0242000000000003E-2</v>
      </c>
      <c r="K416" s="2">
        <v>0</v>
      </c>
      <c r="L416" s="2">
        <v>0</v>
      </c>
      <c r="M416" s="2">
        <f t="shared" ca="1" si="42"/>
        <v>-1.62</v>
      </c>
      <c r="N416" s="2">
        <f t="shared" ca="1" si="43"/>
        <v>0.25229600000000002</v>
      </c>
      <c r="O416" s="2">
        <f t="shared" ca="1" si="43"/>
        <v>0.47309299999999999</v>
      </c>
      <c r="P416" s="2">
        <v>0</v>
      </c>
      <c r="Q416" s="2">
        <v>0</v>
      </c>
      <c r="R416" s="4" t="str">
        <f>"4"</f>
        <v>4</v>
      </c>
      <c r="S416" s="3" t="s">
        <v>2539</v>
      </c>
      <c r="T416" s="3" t="s">
        <v>2540</v>
      </c>
      <c r="U416" s="4" t="s">
        <v>40</v>
      </c>
      <c r="V416" s="3" t="s">
        <v>17</v>
      </c>
      <c r="W416" s="3" t="s">
        <v>101</v>
      </c>
      <c r="X416" s="3" t="s">
        <v>2541</v>
      </c>
      <c r="Y416" s="3">
        <v>39.04</v>
      </c>
      <c r="Z416" s="3" t="s">
        <v>20</v>
      </c>
      <c r="AA416" s="3" t="s">
        <v>2542</v>
      </c>
    </row>
    <row r="417" spans="1:27">
      <c r="A417" s="1" t="s">
        <v>2543</v>
      </c>
      <c r="B417" s="1" t="s">
        <v>2544</v>
      </c>
      <c r="C417" s="2">
        <f t="shared" ca="1" si="38"/>
        <v>-5.71</v>
      </c>
      <c r="D417" s="2">
        <f t="shared" ca="1" si="39"/>
        <v>0.91145100000000001</v>
      </c>
      <c r="E417" s="2">
        <f t="shared" ca="1" si="39"/>
        <v>0.63583400000000001</v>
      </c>
      <c r="F417" s="2">
        <v>0</v>
      </c>
      <c r="G417" s="2">
        <v>0</v>
      </c>
      <c r="H417" s="2">
        <f t="shared" ca="1" si="40"/>
        <v>-0.53</v>
      </c>
      <c r="I417" s="2">
        <f t="shared" ca="1" si="41"/>
        <v>0.97789999999999999</v>
      </c>
      <c r="J417" s="2">
        <f t="shared" ca="1" si="41"/>
        <v>0.21701300000000001</v>
      </c>
      <c r="K417" s="2">
        <v>0</v>
      </c>
      <c r="L417" s="2">
        <v>0</v>
      </c>
      <c r="M417" s="2">
        <f t="shared" ca="1" si="42"/>
        <v>6.08</v>
      </c>
      <c r="N417" s="2">
        <f t="shared" ca="1" si="43"/>
        <v>0.39380599999999999</v>
      </c>
      <c r="O417" s="2">
        <f t="shared" ca="1" si="43"/>
        <v>0.70841100000000001</v>
      </c>
      <c r="P417" s="2">
        <v>0</v>
      </c>
      <c r="Q417" s="2">
        <v>0</v>
      </c>
      <c r="R417" s="4" t="str">
        <f>"4"</f>
        <v>4</v>
      </c>
      <c r="S417" s="3" t="s">
        <v>2545</v>
      </c>
      <c r="T417" s="3" t="s">
        <v>2546</v>
      </c>
      <c r="U417" s="4" t="s">
        <v>16</v>
      </c>
      <c r="V417" s="3" t="s">
        <v>396</v>
      </c>
      <c r="W417" s="3" t="s">
        <v>26</v>
      </c>
      <c r="X417" s="3" t="s">
        <v>2547</v>
      </c>
      <c r="Y417" s="3">
        <v>41.8</v>
      </c>
      <c r="Z417" s="3" t="s">
        <v>20</v>
      </c>
      <c r="AA417" s="3" t="s">
        <v>2548</v>
      </c>
    </row>
    <row r="418" spans="1:27">
      <c r="A418" s="1" t="s">
        <v>2549</v>
      </c>
      <c r="B418" s="1" t="s">
        <v>2550</v>
      </c>
      <c r="C418" s="2">
        <f t="shared" ca="1" si="38"/>
        <v>0.5</v>
      </c>
      <c r="D418" s="2">
        <f t="shared" ca="1" si="39"/>
        <v>0.81597500000000001</v>
      </c>
      <c r="E418" s="2">
        <f t="shared" ca="1" si="39"/>
        <v>0.52346999999999999</v>
      </c>
      <c r="F418" s="2">
        <v>0</v>
      </c>
      <c r="G418" s="2">
        <v>0</v>
      </c>
      <c r="H418" s="2">
        <f t="shared" ca="1" si="40"/>
        <v>6.5</v>
      </c>
      <c r="I418" s="2">
        <f t="shared" ca="1" si="41"/>
        <v>0.427398</v>
      </c>
      <c r="J418" s="2">
        <f t="shared" ca="1" si="41"/>
        <v>0.87186300000000005</v>
      </c>
      <c r="K418" s="2">
        <v>0</v>
      </c>
      <c r="L418" s="2">
        <v>0</v>
      </c>
      <c r="M418" s="2">
        <f t="shared" ca="1" si="42"/>
        <v>-0.83</v>
      </c>
      <c r="N418" s="2">
        <f t="shared" ca="1" si="43"/>
        <v>0.14540500000000001</v>
      </c>
      <c r="O418" s="2">
        <f t="shared" ca="1" si="43"/>
        <v>0.90211799999999998</v>
      </c>
      <c r="P418" s="2">
        <v>0</v>
      </c>
      <c r="Q418" s="2">
        <v>0</v>
      </c>
      <c r="R418" s="4" t="str">
        <f>"5"</f>
        <v>5</v>
      </c>
      <c r="S418" s="3" t="s">
        <v>2551</v>
      </c>
      <c r="T418" s="3" t="s">
        <v>2552</v>
      </c>
      <c r="U418" s="4" t="s">
        <v>40</v>
      </c>
      <c r="V418" s="3" t="s">
        <v>18</v>
      </c>
      <c r="W418" s="3" t="s">
        <v>281</v>
      </c>
      <c r="X418" s="3" t="s">
        <v>2553</v>
      </c>
      <c r="Y418" s="3">
        <v>38.39</v>
      </c>
      <c r="Z418" s="3" t="s">
        <v>20</v>
      </c>
      <c r="AA418" s="3" t="s">
        <v>2554</v>
      </c>
    </row>
    <row r="419" spans="1:27">
      <c r="A419" s="1" t="s">
        <v>2555</v>
      </c>
      <c r="B419" s="1" t="s">
        <v>2556</v>
      </c>
      <c r="C419" s="2">
        <f t="shared" ca="1" si="38"/>
        <v>-3.84</v>
      </c>
      <c r="D419" s="2">
        <f t="shared" ca="1" si="39"/>
        <v>0.88627999999999996</v>
      </c>
      <c r="E419" s="2">
        <f t="shared" ca="1" si="39"/>
        <v>0.589202</v>
      </c>
      <c r="F419" s="2">
        <v>0</v>
      </c>
      <c r="G419" s="2">
        <v>0</v>
      </c>
      <c r="H419" s="2">
        <f t="shared" ca="1" si="40"/>
        <v>5.0599999999999996</v>
      </c>
      <c r="I419" s="2">
        <f t="shared" ca="1" si="41"/>
        <v>0.446382</v>
      </c>
      <c r="J419" s="2">
        <f t="shared" ca="1" si="41"/>
        <v>0.79139099999999996</v>
      </c>
      <c r="K419" s="2">
        <v>0</v>
      </c>
      <c r="L419" s="2">
        <v>0</v>
      </c>
      <c r="M419" s="2">
        <f t="shared" ca="1" si="42"/>
        <v>-0.12</v>
      </c>
      <c r="N419" s="2">
        <f t="shared" ca="1" si="43"/>
        <v>0.12889200000000001</v>
      </c>
      <c r="O419" s="2">
        <f t="shared" ca="1" si="43"/>
        <v>0.87802599999999997</v>
      </c>
      <c r="P419" s="2">
        <v>0</v>
      </c>
      <c r="Q419" s="2">
        <v>0</v>
      </c>
      <c r="R419" s="4" t="str">
        <f>"4"</f>
        <v>4</v>
      </c>
      <c r="S419" s="3" t="s">
        <v>2557</v>
      </c>
      <c r="T419" s="3" t="s">
        <v>2558</v>
      </c>
      <c r="U419" s="4" t="s">
        <v>40</v>
      </c>
      <c r="V419" s="3" t="s">
        <v>237</v>
      </c>
      <c r="W419" s="3" t="s">
        <v>26</v>
      </c>
      <c r="X419" s="3" t="s">
        <v>2559</v>
      </c>
      <c r="Y419" s="3">
        <v>41.44</v>
      </c>
      <c r="Z419" s="3" t="s">
        <v>20</v>
      </c>
      <c r="AA419" s="3" t="s">
        <v>2560</v>
      </c>
    </row>
    <row r="420" spans="1:27">
      <c r="A420" s="1" t="s">
        <v>2561</v>
      </c>
      <c r="B420" s="1" t="s">
        <v>2562</v>
      </c>
      <c r="C420" s="2">
        <f t="shared" ca="1" si="38"/>
        <v>0.91</v>
      </c>
      <c r="D420" s="2">
        <f t="shared" ca="1" si="39"/>
        <v>0.459256</v>
      </c>
      <c r="E420" s="2">
        <f t="shared" ca="1" si="39"/>
        <v>0.142341</v>
      </c>
      <c r="F420" s="2">
        <v>0</v>
      </c>
      <c r="G420" s="2">
        <v>0</v>
      </c>
      <c r="H420" s="2">
        <f t="shared" ca="1" si="40"/>
        <v>-0.79</v>
      </c>
      <c r="I420" s="2">
        <f t="shared" ca="1" si="41"/>
        <v>0.15512100000000001</v>
      </c>
      <c r="J420" s="2">
        <f t="shared" ca="1" si="41"/>
        <v>0.79577699999999996</v>
      </c>
      <c r="K420" s="2">
        <v>0</v>
      </c>
      <c r="L420" s="2">
        <v>0</v>
      </c>
      <c r="M420" s="2">
        <f t="shared" ca="1" si="42"/>
        <v>0.98</v>
      </c>
      <c r="N420" s="2">
        <f t="shared" ca="1" si="43"/>
        <v>0.40434300000000001</v>
      </c>
      <c r="O420" s="2">
        <f t="shared" ca="1" si="43"/>
        <v>0.86072000000000004</v>
      </c>
      <c r="P420" s="2">
        <v>0</v>
      </c>
      <c r="Q420" s="2">
        <v>0</v>
      </c>
      <c r="R420" s="4" t="str">
        <f>"16"</f>
        <v>16</v>
      </c>
      <c r="S420" s="3" t="s">
        <v>2563</v>
      </c>
      <c r="T420" s="3" t="s">
        <v>2564</v>
      </c>
      <c r="U420" s="4" t="s">
        <v>40</v>
      </c>
      <c r="V420" s="3" t="s">
        <v>237</v>
      </c>
      <c r="W420" s="3" t="s">
        <v>93</v>
      </c>
      <c r="X420" s="3" t="s">
        <v>2565</v>
      </c>
      <c r="Y420" s="3">
        <v>59.48</v>
      </c>
      <c r="Z420" s="3" t="s">
        <v>20</v>
      </c>
      <c r="AA420" s="3" t="s">
        <v>2566</v>
      </c>
    </row>
    <row r="421" spans="1:27">
      <c r="A421" s="1" t="s">
        <v>2567</v>
      </c>
      <c r="B421" s="1" t="s">
        <v>2568</v>
      </c>
      <c r="C421" s="2">
        <f t="shared" ca="1" si="38"/>
        <v>-4.75</v>
      </c>
      <c r="D421" s="2">
        <f t="shared" ca="1" si="39"/>
        <v>3.3841999999999997E-2</v>
      </c>
      <c r="E421" s="2">
        <f t="shared" ca="1" si="39"/>
        <v>0.66356800000000005</v>
      </c>
      <c r="F421" s="2">
        <v>0</v>
      </c>
      <c r="G421" s="2">
        <v>0</v>
      </c>
      <c r="H421" s="2">
        <f t="shared" ca="1" si="40"/>
        <v>-2.75</v>
      </c>
      <c r="I421" s="2">
        <f t="shared" ca="1" si="41"/>
        <v>9.0536000000000005E-2</v>
      </c>
      <c r="J421" s="2">
        <f t="shared" ca="1" si="41"/>
        <v>6.0083999999999999E-2</v>
      </c>
      <c r="K421" s="2">
        <v>0</v>
      </c>
      <c r="L421" s="2">
        <v>0</v>
      </c>
      <c r="M421" s="2">
        <f t="shared" ca="1" si="42"/>
        <v>1.22</v>
      </c>
      <c r="N421" s="2">
        <f t="shared" ca="1" si="43"/>
        <v>2.3106000000000002E-2</v>
      </c>
      <c r="O421" s="2">
        <f t="shared" ca="1" si="43"/>
        <v>0.17472699999999999</v>
      </c>
      <c r="P421" s="2">
        <v>0</v>
      </c>
      <c r="Q421" s="2">
        <v>0</v>
      </c>
      <c r="R421" s="4" t="str">
        <f>"5"</f>
        <v>5</v>
      </c>
      <c r="S421" s="3" t="s">
        <v>2569</v>
      </c>
      <c r="T421" s="3" t="s">
        <v>2570</v>
      </c>
      <c r="U421" s="4" t="s">
        <v>40</v>
      </c>
      <c r="V421" s="3" t="s">
        <v>2571</v>
      </c>
      <c r="W421" s="3" t="s">
        <v>237</v>
      </c>
      <c r="X421" s="3" t="s">
        <v>2572</v>
      </c>
      <c r="Y421" s="3">
        <v>50.59</v>
      </c>
      <c r="Z421" s="3" t="s">
        <v>20</v>
      </c>
      <c r="AA421" s="3" t="s">
        <v>2573</v>
      </c>
    </row>
    <row r="422" spans="1:27">
      <c r="A422" s="1" t="s">
        <v>2574</v>
      </c>
      <c r="B422" s="1" t="s">
        <v>2575</v>
      </c>
      <c r="C422" s="2">
        <f t="shared" ca="1" si="38"/>
        <v>-4.5599999999999996</v>
      </c>
      <c r="D422" s="2">
        <f t="shared" ca="1" si="39"/>
        <v>1.7118000000000001E-2</v>
      </c>
      <c r="E422" s="2">
        <f t="shared" ca="1" si="39"/>
        <v>0.38110300000000003</v>
      </c>
      <c r="F422" s="2">
        <v>0</v>
      </c>
      <c r="G422" s="2">
        <v>0</v>
      </c>
      <c r="H422" s="2">
        <f t="shared" ca="1" si="40"/>
        <v>0.68</v>
      </c>
      <c r="I422" s="2">
        <f t="shared" ca="1" si="41"/>
        <v>0.94931900000000002</v>
      </c>
      <c r="J422" s="2">
        <f t="shared" ca="1" si="41"/>
        <v>9.9887000000000004E-2</v>
      </c>
      <c r="K422" s="2">
        <v>0</v>
      </c>
      <c r="L422" s="2">
        <v>0</v>
      </c>
      <c r="M422" s="2">
        <f t="shared" ca="1" si="42"/>
        <v>-3.15</v>
      </c>
      <c r="N422" s="2">
        <f t="shared" ca="1" si="43"/>
        <v>0.38171300000000002</v>
      </c>
      <c r="O422" s="2">
        <f t="shared" ca="1" si="43"/>
        <v>7.5123999999999996E-2</v>
      </c>
      <c r="P422" s="2">
        <v>0</v>
      </c>
      <c r="Q422" s="2">
        <v>0</v>
      </c>
      <c r="R422" s="4" t="str">
        <f>"5"</f>
        <v>5</v>
      </c>
      <c r="S422" s="3" t="s">
        <v>2576</v>
      </c>
      <c r="T422" s="3" t="s">
        <v>2577</v>
      </c>
      <c r="U422" s="4" t="s">
        <v>40</v>
      </c>
      <c r="V422" s="3" t="s">
        <v>33</v>
      </c>
      <c r="W422" s="3" t="s">
        <v>79</v>
      </c>
      <c r="X422" s="3" t="s">
        <v>2578</v>
      </c>
      <c r="Y422" s="3">
        <v>41.84</v>
      </c>
      <c r="Z422" s="3" t="s">
        <v>20</v>
      </c>
      <c r="AA422" s="3" t="s">
        <v>2579</v>
      </c>
    </row>
    <row r="423" spans="1:27">
      <c r="A423" s="1" t="s">
        <v>2580</v>
      </c>
      <c r="B423" s="1" t="s">
        <v>2581</v>
      </c>
      <c r="C423" s="2">
        <f t="shared" ca="1" si="38"/>
        <v>0.97</v>
      </c>
      <c r="D423" s="2">
        <f t="shared" ca="1" si="39"/>
        <v>0.65978300000000001</v>
      </c>
      <c r="E423" s="2">
        <f t="shared" ca="1" si="39"/>
        <v>0.378052</v>
      </c>
      <c r="F423" s="2">
        <v>0</v>
      </c>
      <c r="G423" s="2">
        <v>0</v>
      </c>
      <c r="H423" s="2">
        <f t="shared" ca="1" si="40"/>
        <v>-1.04</v>
      </c>
      <c r="I423" s="2">
        <f t="shared" ca="1" si="41"/>
        <v>0.488126</v>
      </c>
      <c r="J423" s="2">
        <f t="shared" ca="1" si="41"/>
        <v>0.61514000000000002</v>
      </c>
      <c r="K423" s="2">
        <v>0</v>
      </c>
      <c r="L423" s="2">
        <v>0</v>
      </c>
      <c r="M423" s="2">
        <f t="shared" ca="1" si="42"/>
        <v>0.39</v>
      </c>
      <c r="N423" s="2">
        <f t="shared" ca="1" si="43"/>
        <v>0.65128799999999998</v>
      </c>
      <c r="O423" s="2">
        <f t="shared" ca="1" si="43"/>
        <v>0.74162099999999997</v>
      </c>
      <c r="P423" s="2">
        <v>0</v>
      </c>
      <c r="Q423" s="2">
        <v>0</v>
      </c>
      <c r="R423" s="4" t="str">
        <f>"16"</f>
        <v>16</v>
      </c>
      <c r="S423" s="3" t="s">
        <v>2582</v>
      </c>
      <c r="T423" s="3" t="s">
        <v>2583</v>
      </c>
      <c r="U423" s="4" t="s">
        <v>40</v>
      </c>
      <c r="V423" s="3" t="s">
        <v>370</v>
      </c>
      <c r="W423" s="3" t="s">
        <v>79</v>
      </c>
      <c r="X423" s="3" t="s">
        <v>2584</v>
      </c>
      <c r="Y423" s="3">
        <v>52.22</v>
      </c>
      <c r="Z423" s="3" t="s">
        <v>20</v>
      </c>
      <c r="AA423" s="3" t="s">
        <v>2585</v>
      </c>
    </row>
    <row r="424" spans="1:27">
      <c r="A424" s="1" t="s">
        <v>2586</v>
      </c>
      <c r="B424" s="1" t="s">
        <v>2587</v>
      </c>
      <c r="C424" s="2">
        <f t="shared" ca="1" si="38"/>
        <v>4.32</v>
      </c>
      <c r="D424" s="2">
        <f t="shared" ca="1" si="39"/>
        <v>0.38140400000000002</v>
      </c>
      <c r="E424" s="2">
        <f t="shared" ca="1" si="39"/>
        <v>0.63206799999999996</v>
      </c>
      <c r="F424" s="2">
        <v>0</v>
      </c>
      <c r="G424" s="2">
        <v>0</v>
      </c>
      <c r="H424" s="2">
        <f t="shared" ca="1" si="40"/>
        <v>-4.13</v>
      </c>
      <c r="I424" s="2">
        <f t="shared" ca="1" si="41"/>
        <v>3.0669999999999998E-3</v>
      </c>
      <c r="J424" s="2">
        <f t="shared" ca="1" si="41"/>
        <v>0.196433</v>
      </c>
      <c r="K424" s="2">
        <v>0</v>
      </c>
      <c r="L424" s="2">
        <v>0</v>
      </c>
      <c r="M424" s="2">
        <f t="shared" ca="1" si="42"/>
        <v>1.06</v>
      </c>
      <c r="N424" s="2">
        <f t="shared" ca="1" si="43"/>
        <v>0.53807199999999999</v>
      </c>
      <c r="O424" s="2">
        <f t="shared" ca="1" si="43"/>
        <v>0.10764700000000001</v>
      </c>
      <c r="P424" s="2">
        <v>0</v>
      </c>
      <c r="Q424" s="2">
        <v>0</v>
      </c>
      <c r="R424" s="4" t="str">
        <f>"8"</f>
        <v>8</v>
      </c>
      <c r="S424" s="3" t="s">
        <v>2588</v>
      </c>
      <c r="T424" s="3" t="s">
        <v>2589</v>
      </c>
      <c r="U424" s="4" t="s">
        <v>16</v>
      </c>
      <c r="V424" s="3" t="s">
        <v>727</v>
      </c>
      <c r="W424" s="3" t="s">
        <v>93</v>
      </c>
      <c r="X424" s="3" t="s">
        <v>2590</v>
      </c>
      <c r="Y424" s="3">
        <v>38.200000000000003</v>
      </c>
      <c r="Z424" s="3" t="s">
        <v>20</v>
      </c>
      <c r="AA424" s="3" t="s">
        <v>2591</v>
      </c>
    </row>
    <row r="425" spans="1:27">
      <c r="A425" s="1" t="s">
        <v>2592</v>
      </c>
      <c r="B425" s="1" t="s">
        <v>2593</v>
      </c>
      <c r="C425" s="2">
        <f t="shared" ca="1" si="38"/>
        <v>6.04</v>
      </c>
      <c r="D425" s="2">
        <f t="shared" ca="1" si="39"/>
        <v>0.639571</v>
      </c>
      <c r="E425" s="2">
        <f t="shared" ca="1" si="39"/>
        <v>0.58894400000000002</v>
      </c>
      <c r="F425" s="2">
        <v>0</v>
      </c>
      <c r="G425" s="2">
        <v>0</v>
      </c>
      <c r="H425" s="2">
        <f t="shared" ca="1" si="40"/>
        <v>-3.13</v>
      </c>
      <c r="I425" s="2">
        <f t="shared" ca="1" si="41"/>
        <v>0.17591699999999999</v>
      </c>
      <c r="J425" s="2">
        <f t="shared" ca="1" si="41"/>
        <v>5.64E-3</v>
      </c>
      <c r="K425" s="2">
        <v>0</v>
      </c>
      <c r="L425" s="2">
        <v>0</v>
      </c>
      <c r="M425" s="2">
        <f t="shared" ca="1" si="42"/>
        <v>6.49</v>
      </c>
      <c r="N425" s="2">
        <f t="shared" ca="1" si="43"/>
        <v>5.3437999999999999E-2</v>
      </c>
      <c r="O425" s="2">
        <f t="shared" ca="1" si="43"/>
        <v>0.34764</v>
      </c>
      <c r="P425" s="2">
        <v>0</v>
      </c>
      <c r="Q425" s="2">
        <v>0</v>
      </c>
      <c r="R425" s="4" t="str">
        <f>"5"</f>
        <v>5</v>
      </c>
      <c r="S425" s="3" t="s">
        <v>2594</v>
      </c>
      <c r="T425" s="3" t="s">
        <v>2595</v>
      </c>
      <c r="U425" s="4" t="s">
        <v>40</v>
      </c>
      <c r="V425" s="3" t="s">
        <v>396</v>
      </c>
      <c r="W425" s="3" t="s">
        <v>42</v>
      </c>
      <c r="X425" s="3" t="s">
        <v>2596</v>
      </c>
      <c r="Y425" s="3">
        <v>40.700000000000003</v>
      </c>
      <c r="Z425" s="3" t="s">
        <v>20</v>
      </c>
      <c r="AA425" s="3" t="s">
        <v>2597</v>
      </c>
    </row>
    <row r="426" spans="1:27">
      <c r="A426" s="1" t="s">
        <v>2598</v>
      </c>
      <c r="B426" s="1" t="s">
        <v>2599</v>
      </c>
      <c r="C426" s="2">
        <f t="shared" ca="1" si="38"/>
        <v>-5.8</v>
      </c>
      <c r="D426" s="2">
        <f t="shared" ca="1" si="39"/>
        <v>0.110336</v>
      </c>
      <c r="E426" s="2">
        <f t="shared" ca="1" si="39"/>
        <v>0.54969500000000004</v>
      </c>
      <c r="F426" s="2">
        <v>0</v>
      </c>
      <c r="G426" s="2">
        <v>0</v>
      </c>
      <c r="H426" s="2">
        <f t="shared" ca="1" si="40"/>
        <v>5.1100000000000003</v>
      </c>
      <c r="I426" s="2">
        <f t="shared" ca="1" si="41"/>
        <v>0.47425099999999998</v>
      </c>
      <c r="J426" s="2">
        <f t="shared" ca="1" si="41"/>
        <v>2.7753E-2</v>
      </c>
      <c r="K426" s="2">
        <v>0</v>
      </c>
      <c r="L426" s="2">
        <v>0</v>
      </c>
      <c r="M426" s="2">
        <f t="shared" ca="1" si="42"/>
        <v>-0.15</v>
      </c>
      <c r="N426" s="2">
        <f t="shared" ca="1" si="43"/>
        <v>0.335704</v>
      </c>
      <c r="O426" s="2">
        <f t="shared" ca="1" si="43"/>
        <v>0.59587000000000001</v>
      </c>
      <c r="P426" s="2">
        <v>0</v>
      </c>
      <c r="Q426" s="2">
        <v>0</v>
      </c>
      <c r="R426" s="4" t="str">
        <f>"5"</f>
        <v>5</v>
      </c>
      <c r="S426" s="3" t="s">
        <v>2600</v>
      </c>
      <c r="T426" s="3" t="s">
        <v>2601</v>
      </c>
      <c r="U426" s="4" t="s">
        <v>16</v>
      </c>
      <c r="V426" s="3" t="s">
        <v>2602</v>
      </c>
      <c r="W426" s="3" t="s">
        <v>100</v>
      </c>
      <c r="X426" s="3" t="s">
        <v>2603</v>
      </c>
      <c r="Y426" s="3">
        <v>44.08</v>
      </c>
      <c r="Z426" s="3" t="s">
        <v>20</v>
      </c>
      <c r="AA426" s="3" t="s">
        <v>2604</v>
      </c>
    </row>
    <row r="427" spans="1:27">
      <c r="A427" s="1" t="s">
        <v>2605</v>
      </c>
      <c r="B427" s="1" t="s">
        <v>2606</v>
      </c>
      <c r="C427" s="2">
        <f t="shared" ca="1" si="38"/>
        <v>-6.38</v>
      </c>
      <c r="D427" s="2">
        <f t="shared" ca="1" si="39"/>
        <v>0.100713</v>
      </c>
      <c r="E427" s="2">
        <f t="shared" ca="1" si="39"/>
        <v>0.674369</v>
      </c>
      <c r="F427" s="2">
        <v>0</v>
      </c>
      <c r="G427" s="2">
        <v>0</v>
      </c>
      <c r="H427" s="2">
        <f t="shared" ca="1" si="40"/>
        <v>-7.11</v>
      </c>
      <c r="I427" s="2">
        <f t="shared" ca="1" si="41"/>
        <v>0.91120100000000004</v>
      </c>
      <c r="J427" s="2">
        <f t="shared" ca="1" si="41"/>
        <v>0.27545700000000001</v>
      </c>
      <c r="K427" s="2">
        <v>0</v>
      </c>
      <c r="L427" s="2">
        <v>0</v>
      </c>
      <c r="M427" s="2">
        <f t="shared" ca="1" si="42"/>
        <v>2.77</v>
      </c>
      <c r="N427" s="2">
        <f t="shared" ca="1" si="43"/>
        <v>0.91873099999999996</v>
      </c>
      <c r="O427" s="2">
        <f t="shared" ca="1" si="43"/>
        <v>0.36179699999999998</v>
      </c>
      <c r="P427" s="2">
        <v>0</v>
      </c>
      <c r="Q427" s="2">
        <v>0</v>
      </c>
      <c r="R427" s="4" t="str">
        <f>"5"</f>
        <v>5</v>
      </c>
      <c r="S427" s="3" t="s">
        <v>2607</v>
      </c>
      <c r="T427" s="3" t="s">
        <v>2608</v>
      </c>
      <c r="U427" s="4" t="s">
        <v>40</v>
      </c>
      <c r="V427" s="3" t="s">
        <v>175</v>
      </c>
      <c r="W427" s="3" t="s">
        <v>65</v>
      </c>
      <c r="X427" s="3" t="s">
        <v>2609</v>
      </c>
      <c r="Y427" s="3">
        <v>36.380000000000003</v>
      </c>
      <c r="Z427" s="3" t="s">
        <v>20</v>
      </c>
      <c r="AA427" s="3" t="s">
        <v>2610</v>
      </c>
    </row>
    <row r="428" spans="1:27">
      <c r="A428" s="1" t="s">
        <v>2611</v>
      </c>
      <c r="B428" s="1" t="s">
        <v>2612</v>
      </c>
      <c r="C428" s="2">
        <f t="shared" ca="1" si="38"/>
        <v>5</v>
      </c>
      <c r="D428" s="2">
        <f t="shared" ca="1" si="39"/>
        <v>0.92161300000000002</v>
      </c>
      <c r="E428" s="2">
        <f t="shared" ca="1" si="39"/>
        <v>0.89855499999999999</v>
      </c>
      <c r="F428" s="2">
        <v>0</v>
      </c>
      <c r="G428" s="2">
        <v>0</v>
      </c>
      <c r="H428" s="2">
        <f t="shared" ca="1" si="40"/>
        <v>5.94</v>
      </c>
      <c r="I428" s="2">
        <f t="shared" ca="1" si="41"/>
        <v>0.21774299999999999</v>
      </c>
      <c r="J428" s="2">
        <f t="shared" ca="1" si="41"/>
        <v>0.76137699999999997</v>
      </c>
      <c r="K428" s="2">
        <v>0</v>
      </c>
      <c r="L428" s="2">
        <v>0</v>
      </c>
      <c r="M428" s="2">
        <f t="shared" ca="1" si="42"/>
        <v>5.55</v>
      </c>
      <c r="N428" s="2">
        <f t="shared" ca="1" si="43"/>
        <v>0.87483200000000005</v>
      </c>
      <c r="O428" s="2">
        <f t="shared" ca="1" si="43"/>
        <v>0.86852099999999999</v>
      </c>
      <c r="P428" s="2">
        <v>0</v>
      </c>
      <c r="Q428" s="2">
        <v>0</v>
      </c>
      <c r="R428" s="4" t="str">
        <f>"16"</f>
        <v>16</v>
      </c>
      <c r="S428" s="3" t="s">
        <v>2613</v>
      </c>
      <c r="T428" s="3" t="s">
        <v>2614</v>
      </c>
      <c r="U428" s="4" t="s">
        <v>40</v>
      </c>
      <c r="V428" s="3" t="s">
        <v>115</v>
      </c>
      <c r="W428" s="3" t="s">
        <v>175</v>
      </c>
      <c r="X428" s="3" t="s">
        <v>2615</v>
      </c>
      <c r="Y428" s="3">
        <v>61.84</v>
      </c>
      <c r="Z428" s="3" t="s">
        <v>20</v>
      </c>
      <c r="AA428" s="3" t="s">
        <v>2616</v>
      </c>
    </row>
    <row r="429" spans="1:27">
      <c r="A429" s="1" t="s">
        <v>2617</v>
      </c>
      <c r="B429" s="1" t="s">
        <v>2618</v>
      </c>
      <c r="C429" s="2">
        <f t="shared" ca="1" si="38"/>
        <v>6.13</v>
      </c>
      <c r="D429" s="2">
        <f t="shared" ca="1" si="39"/>
        <v>0.27379300000000001</v>
      </c>
      <c r="E429" s="2">
        <f t="shared" ca="1" si="39"/>
        <v>0.117533</v>
      </c>
      <c r="F429" s="2">
        <v>0</v>
      </c>
      <c r="G429" s="2">
        <v>0</v>
      </c>
      <c r="H429" s="2">
        <f t="shared" ca="1" si="40"/>
        <v>-6.98</v>
      </c>
      <c r="I429" s="2">
        <f t="shared" ca="1" si="41"/>
        <v>0.240982</v>
      </c>
      <c r="J429" s="2">
        <f t="shared" ca="1" si="41"/>
        <v>0.71620099999999998</v>
      </c>
      <c r="K429" s="2">
        <v>0</v>
      </c>
      <c r="L429" s="2">
        <v>0</v>
      </c>
      <c r="M429" s="2">
        <f t="shared" ca="1" si="42"/>
        <v>-1.0900000000000001</v>
      </c>
      <c r="N429" s="2">
        <f t="shared" ca="1" si="43"/>
        <v>0.53896500000000003</v>
      </c>
      <c r="O429" s="2">
        <f t="shared" ca="1" si="43"/>
        <v>0.58622399999999997</v>
      </c>
      <c r="P429" s="2">
        <v>0</v>
      </c>
      <c r="Q429" s="2">
        <v>0</v>
      </c>
      <c r="R429" s="4" t="str">
        <f>"5"</f>
        <v>5</v>
      </c>
      <c r="S429" s="3" t="s">
        <v>2619</v>
      </c>
      <c r="T429" s="3" t="s">
        <v>2620</v>
      </c>
      <c r="U429" s="4" t="s">
        <v>40</v>
      </c>
      <c r="V429" s="3" t="s">
        <v>369</v>
      </c>
      <c r="W429" s="3" t="s">
        <v>396</v>
      </c>
      <c r="X429" s="3" t="s">
        <v>2621</v>
      </c>
      <c r="Y429" s="3">
        <v>44.74</v>
      </c>
      <c r="Z429" s="3" t="s">
        <v>20</v>
      </c>
      <c r="AA429" s="3" t="s">
        <v>2622</v>
      </c>
    </row>
    <row r="430" spans="1:27">
      <c r="A430" s="1" t="s">
        <v>2623</v>
      </c>
      <c r="B430" s="1" t="s">
        <v>2624</v>
      </c>
      <c r="C430" s="2">
        <f t="shared" ca="1" si="38"/>
        <v>-6.03</v>
      </c>
      <c r="D430" s="2">
        <f t="shared" ca="1" si="39"/>
        <v>0.91139000000000003</v>
      </c>
      <c r="E430" s="2">
        <f t="shared" ca="1" si="39"/>
        <v>0.42239599999999999</v>
      </c>
      <c r="F430" s="2">
        <v>0</v>
      </c>
      <c r="G430" s="2">
        <v>0</v>
      </c>
      <c r="H430" s="2">
        <f t="shared" ca="1" si="40"/>
        <v>-1.71</v>
      </c>
      <c r="I430" s="2">
        <f t="shared" ca="1" si="41"/>
        <v>0.97677599999999998</v>
      </c>
      <c r="J430" s="2">
        <f t="shared" ca="1" si="41"/>
        <v>0.65962299999999996</v>
      </c>
      <c r="K430" s="2">
        <v>0</v>
      </c>
      <c r="L430" s="2">
        <v>0</v>
      </c>
      <c r="M430" s="2">
        <f t="shared" ca="1" si="42"/>
        <v>7.0000000000000007E-2</v>
      </c>
      <c r="N430" s="2">
        <f t="shared" ca="1" si="43"/>
        <v>0.68403899999999995</v>
      </c>
      <c r="O430" s="2">
        <f t="shared" ca="1" si="43"/>
        <v>0.88743499999999997</v>
      </c>
      <c r="P430" s="2">
        <v>0</v>
      </c>
      <c r="Q430" s="2">
        <v>0</v>
      </c>
      <c r="R430" s="4" t="str">
        <f>"19"</f>
        <v>19</v>
      </c>
      <c r="S430" s="3" t="s">
        <v>2625</v>
      </c>
      <c r="T430" s="3" t="s">
        <v>2626</v>
      </c>
      <c r="U430" s="4" t="s">
        <v>16</v>
      </c>
      <c r="V430" s="3" t="s">
        <v>86</v>
      </c>
      <c r="W430" s="3" t="s">
        <v>369</v>
      </c>
      <c r="X430" s="3" t="s">
        <v>2627</v>
      </c>
      <c r="Y430" s="3">
        <v>61.04</v>
      </c>
      <c r="Z430" s="3" t="s">
        <v>20</v>
      </c>
      <c r="AA430" s="3" t="s">
        <v>2628</v>
      </c>
    </row>
    <row r="431" spans="1:27">
      <c r="A431" s="1" t="s">
        <v>2629</v>
      </c>
      <c r="B431" s="1" t="s">
        <v>2630</v>
      </c>
      <c r="C431" s="2">
        <f t="shared" ca="1" si="38"/>
        <v>0.35</v>
      </c>
      <c r="D431" s="2">
        <f t="shared" ca="1" si="39"/>
        <v>0.28452499999999997</v>
      </c>
      <c r="E431" s="2">
        <f t="shared" ca="1" si="39"/>
        <v>0.65290400000000004</v>
      </c>
      <c r="F431" s="2">
        <v>0</v>
      </c>
      <c r="G431" s="2">
        <v>0</v>
      </c>
      <c r="H431" s="2">
        <f t="shared" ca="1" si="40"/>
        <v>3.52</v>
      </c>
      <c r="I431" s="2">
        <f t="shared" ca="1" si="41"/>
        <v>0.84786099999999998</v>
      </c>
      <c r="J431" s="2">
        <f t="shared" ca="1" si="41"/>
        <v>0.32259199999999999</v>
      </c>
      <c r="K431" s="2">
        <v>0</v>
      </c>
      <c r="L431" s="2">
        <v>0</v>
      </c>
      <c r="M431" s="2">
        <f t="shared" ca="1" si="42"/>
        <v>1.03</v>
      </c>
      <c r="N431" s="2">
        <f t="shared" ca="1" si="43"/>
        <v>0.75825399999999998</v>
      </c>
      <c r="O431" s="2">
        <f t="shared" ca="1" si="43"/>
        <v>0.23339499999999999</v>
      </c>
      <c r="P431" s="2">
        <v>0</v>
      </c>
      <c r="Q431" s="2">
        <v>0</v>
      </c>
      <c r="R431" s="4" t="str">
        <f>"16"</f>
        <v>16</v>
      </c>
      <c r="S431" s="3" t="s">
        <v>2631</v>
      </c>
      <c r="T431" s="3" t="s">
        <v>2632</v>
      </c>
      <c r="U431" s="4" t="s">
        <v>16</v>
      </c>
      <c r="V431" s="3" t="s">
        <v>377</v>
      </c>
      <c r="W431" s="3" t="s">
        <v>56</v>
      </c>
      <c r="X431" s="3" t="s">
        <v>2633</v>
      </c>
      <c r="Y431" s="3">
        <v>44.64</v>
      </c>
      <c r="Z431" s="3" t="s">
        <v>20</v>
      </c>
      <c r="AA431" s="3" t="s">
        <v>2634</v>
      </c>
    </row>
    <row r="432" spans="1:27">
      <c r="A432" s="1" t="s">
        <v>2635</v>
      </c>
      <c r="B432" s="1" t="s">
        <v>2636</v>
      </c>
      <c r="C432" s="2">
        <f t="shared" ca="1" si="38"/>
        <v>3.4</v>
      </c>
      <c r="D432" s="2">
        <f t="shared" ca="1" si="39"/>
        <v>2.1368000000000002E-2</v>
      </c>
      <c r="E432" s="2">
        <f t="shared" ca="1" si="39"/>
        <v>0.93862999999999996</v>
      </c>
      <c r="F432" s="2">
        <v>0</v>
      </c>
      <c r="G432" s="2">
        <v>0</v>
      </c>
      <c r="H432" s="2">
        <f t="shared" ca="1" si="40"/>
        <v>1.81</v>
      </c>
      <c r="I432" s="2">
        <f t="shared" ca="1" si="41"/>
        <v>0.84314999999999996</v>
      </c>
      <c r="J432" s="2">
        <f t="shared" ca="1" si="41"/>
        <v>0.26998699999999998</v>
      </c>
      <c r="K432" s="2">
        <v>0</v>
      </c>
      <c r="L432" s="2">
        <v>0</v>
      </c>
      <c r="M432" s="2">
        <f t="shared" ca="1" si="42"/>
        <v>-0.55000000000000004</v>
      </c>
      <c r="N432" s="2">
        <f t="shared" ca="1" si="43"/>
        <v>0.34638000000000002</v>
      </c>
      <c r="O432" s="2">
        <f t="shared" ca="1" si="43"/>
        <v>0.20608899999999999</v>
      </c>
      <c r="P432" s="2">
        <v>0</v>
      </c>
      <c r="Q432" s="2">
        <v>0</v>
      </c>
      <c r="R432" s="4" t="str">
        <f>"5"</f>
        <v>5</v>
      </c>
      <c r="S432" s="3" t="s">
        <v>2637</v>
      </c>
      <c r="T432" s="3" t="s">
        <v>2638</v>
      </c>
      <c r="U432" s="4" t="s">
        <v>40</v>
      </c>
      <c r="V432" s="3" t="s">
        <v>64</v>
      </c>
      <c r="W432" s="3" t="s">
        <v>86</v>
      </c>
      <c r="X432" s="3" t="s">
        <v>2639</v>
      </c>
      <c r="Y432" s="3">
        <v>40.17</v>
      </c>
      <c r="Z432" s="3" t="s">
        <v>20</v>
      </c>
      <c r="AA432" s="3" t="s">
        <v>2640</v>
      </c>
    </row>
    <row r="433" spans="1:27">
      <c r="A433" s="1" t="s">
        <v>2641</v>
      </c>
      <c r="B433" s="1" t="s">
        <v>2642</v>
      </c>
      <c r="C433" s="2">
        <f t="shared" ca="1" si="38"/>
        <v>-1.69</v>
      </c>
      <c r="D433" s="2">
        <f t="shared" ca="1" si="39"/>
        <v>0.82514500000000002</v>
      </c>
      <c r="E433" s="2">
        <f t="shared" ca="1" si="39"/>
        <v>0.58425099999999996</v>
      </c>
      <c r="F433" s="2">
        <v>0</v>
      </c>
      <c r="G433" s="2">
        <v>0</v>
      </c>
      <c r="H433" s="2">
        <f t="shared" ca="1" si="40"/>
        <v>5.29</v>
      </c>
      <c r="I433" s="2">
        <f t="shared" ca="1" si="41"/>
        <v>0.25110199999999999</v>
      </c>
      <c r="J433" s="2">
        <f t="shared" ca="1" si="41"/>
        <v>0.447295</v>
      </c>
      <c r="K433" s="2">
        <v>0</v>
      </c>
      <c r="L433" s="2">
        <v>0</v>
      </c>
      <c r="M433" s="2">
        <f t="shared" ca="1" si="42"/>
        <v>-7.0000000000000007E-2</v>
      </c>
      <c r="N433" s="2">
        <f t="shared" ca="1" si="43"/>
        <v>0.49658799999999997</v>
      </c>
      <c r="O433" s="2">
        <f t="shared" ca="1" si="43"/>
        <v>0.19001999999999999</v>
      </c>
      <c r="P433" s="2">
        <v>0</v>
      </c>
      <c r="Q433" s="2">
        <v>0</v>
      </c>
      <c r="R433" s="4" t="str">
        <f>"8"</f>
        <v>8</v>
      </c>
      <c r="S433" s="3" t="s">
        <v>2643</v>
      </c>
      <c r="T433" s="3" t="s">
        <v>2644</v>
      </c>
      <c r="U433" s="4" t="s">
        <v>16</v>
      </c>
      <c r="V433" s="3" t="s">
        <v>237</v>
      </c>
      <c r="W433" s="3" t="s">
        <v>320</v>
      </c>
      <c r="X433" s="3" t="s">
        <v>2645</v>
      </c>
      <c r="Y433" s="3">
        <v>38.86</v>
      </c>
      <c r="Z433" s="3" t="s">
        <v>20</v>
      </c>
      <c r="AA433" s="3" t="s">
        <v>2646</v>
      </c>
    </row>
    <row r="434" spans="1:27">
      <c r="A434" s="1" t="s">
        <v>2647</v>
      </c>
      <c r="B434" s="1" t="s">
        <v>2648</v>
      </c>
      <c r="C434" s="2">
        <f t="shared" ca="1" si="38"/>
        <v>3.23</v>
      </c>
      <c r="D434" s="2">
        <f t="shared" ca="1" si="39"/>
        <v>5.6335999999999997E-2</v>
      </c>
      <c r="E434" s="2">
        <f t="shared" ca="1" si="39"/>
        <v>0.550813</v>
      </c>
      <c r="F434" s="2">
        <v>0</v>
      </c>
      <c r="G434" s="2">
        <v>0</v>
      </c>
      <c r="H434" s="2">
        <f t="shared" ca="1" si="40"/>
        <v>-5.49</v>
      </c>
      <c r="I434" s="2">
        <f t="shared" ca="1" si="41"/>
        <v>0.99930399999999997</v>
      </c>
      <c r="J434" s="2">
        <f t="shared" ca="1" si="41"/>
        <v>0.53332800000000002</v>
      </c>
      <c r="K434" s="2">
        <v>0</v>
      </c>
      <c r="L434" s="2">
        <v>0</v>
      </c>
      <c r="M434" s="2">
        <f t="shared" ca="1" si="42"/>
        <v>-7.43</v>
      </c>
      <c r="N434" s="2">
        <f t="shared" ca="1" si="43"/>
        <v>0.112346</v>
      </c>
      <c r="O434" s="2">
        <f t="shared" ca="1" si="43"/>
        <v>0.84062000000000003</v>
      </c>
      <c r="P434" s="2">
        <v>0</v>
      </c>
      <c r="Q434" s="2">
        <v>0</v>
      </c>
      <c r="R434" s="4" t="str">
        <f>"1"</f>
        <v>1</v>
      </c>
      <c r="S434" s="3" t="s">
        <v>2649</v>
      </c>
      <c r="T434" s="3" t="s">
        <v>2650</v>
      </c>
      <c r="U434" s="4" t="s">
        <v>40</v>
      </c>
      <c r="V434" s="3" t="s">
        <v>42</v>
      </c>
      <c r="W434" s="3" t="s">
        <v>26</v>
      </c>
      <c r="X434" s="3" t="s">
        <v>2651</v>
      </c>
      <c r="Y434" s="3">
        <v>61.91</v>
      </c>
      <c r="Z434" s="3" t="s">
        <v>20</v>
      </c>
      <c r="AA434" s="3" t="s">
        <v>2652</v>
      </c>
    </row>
    <row r="435" spans="1:27">
      <c r="A435" s="1" t="s">
        <v>2653</v>
      </c>
      <c r="B435" s="1" t="s">
        <v>2654</v>
      </c>
      <c r="C435" s="2">
        <f t="shared" ca="1" si="38"/>
        <v>6.88</v>
      </c>
      <c r="D435" s="2">
        <f t="shared" ca="1" si="39"/>
        <v>0.86845399999999995</v>
      </c>
      <c r="E435" s="2">
        <f t="shared" ca="1" si="39"/>
        <v>0.96510700000000005</v>
      </c>
      <c r="F435" s="2">
        <v>0</v>
      </c>
      <c r="G435" s="2">
        <v>0</v>
      </c>
      <c r="H435" s="2">
        <f t="shared" ca="1" si="40"/>
        <v>0.03</v>
      </c>
      <c r="I435" s="2">
        <f t="shared" ca="1" si="41"/>
        <v>0.76348000000000005</v>
      </c>
      <c r="J435" s="2">
        <f t="shared" ca="1" si="41"/>
        <v>0.45823399999999997</v>
      </c>
      <c r="K435" s="2">
        <v>0</v>
      </c>
      <c r="L435" s="2">
        <v>0</v>
      </c>
      <c r="M435" s="2">
        <f t="shared" ca="1" si="42"/>
        <v>-7.14</v>
      </c>
      <c r="N435" s="2">
        <f t="shared" ca="1" si="43"/>
        <v>0.99208799999999997</v>
      </c>
      <c r="O435" s="2">
        <f t="shared" ca="1" si="43"/>
        <v>0.86426899999999995</v>
      </c>
      <c r="P435" s="2">
        <v>0</v>
      </c>
      <c r="Q435" s="2">
        <v>0</v>
      </c>
      <c r="R435" s="4" t="str">
        <f>"17"</f>
        <v>17</v>
      </c>
      <c r="S435" s="3" t="s">
        <v>2655</v>
      </c>
      <c r="T435" s="3" t="s">
        <v>2656</v>
      </c>
      <c r="U435" s="4" t="s">
        <v>40</v>
      </c>
      <c r="V435" s="3" t="s">
        <v>65</v>
      </c>
      <c r="W435" s="3" t="s">
        <v>17</v>
      </c>
      <c r="X435" s="3" t="s">
        <v>2657</v>
      </c>
      <c r="Y435" s="3">
        <v>56.12</v>
      </c>
      <c r="Z435" s="3" t="s">
        <v>20</v>
      </c>
      <c r="AA435" s="3" t="s">
        <v>2658</v>
      </c>
    </row>
    <row r="436" spans="1:27">
      <c r="A436" s="1" t="s">
        <v>2659</v>
      </c>
      <c r="B436" s="1" t="s">
        <v>2660</v>
      </c>
      <c r="C436" s="2">
        <f t="shared" ca="1" si="38"/>
        <v>-4.96</v>
      </c>
      <c r="D436" s="2">
        <f t="shared" ca="1" si="39"/>
        <v>0.37296000000000001</v>
      </c>
      <c r="E436" s="2">
        <f t="shared" ca="1" si="39"/>
        <v>0.67166300000000001</v>
      </c>
      <c r="F436" s="2">
        <v>0</v>
      </c>
      <c r="G436" s="2">
        <v>0</v>
      </c>
      <c r="H436" s="2">
        <f t="shared" ca="1" si="40"/>
        <v>4.4800000000000004</v>
      </c>
      <c r="I436" s="2">
        <f t="shared" ca="1" si="41"/>
        <v>0.923678</v>
      </c>
      <c r="J436" s="2">
        <f t="shared" ca="1" si="41"/>
        <v>0.53238300000000005</v>
      </c>
      <c r="K436" s="2">
        <v>0</v>
      </c>
      <c r="L436" s="2">
        <v>0</v>
      </c>
      <c r="M436" s="2">
        <f t="shared" ca="1" si="42"/>
        <v>-4.63</v>
      </c>
      <c r="N436" s="2">
        <f t="shared" ca="1" si="43"/>
        <v>0.94097299999999995</v>
      </c>
      <c r="O436" s="2">
        <f t="shared" ca="1" si="43"/>
        <v>0.31926500000000002</v>
      </c>
      <c r="P436" s="2">
        <v>0</v>
      </c>
      <c r="Q436" s="2">
        <v>0</v>
      </c>
      <c r="R436" s="4" t="str">
        <f>"22"</f>
        <v>22</v>
      </c>
      <c r="S436" s="3" t="s">
        <v>2661</v>
      </c>
      <c r="T436" s="3" t="s">
        <v>2662</v>
      </c>
      <c r="U436" s="4" t="s">
        <v>16</v>
      </c>
      <c r="V436" s="3" t="s">
        <v>281</v>
      </c>
      <c r="W436" s="3" t="s">
        <v>26</v>
      </c>
      <c r="X436" s="3" t="s">
        <v>2663</v>
      </c>
      <c r="Y436" s="3">
        <v>66.88</v>
      </c>
      <c r="Z436" s="3" t="s">
        <v>20</v>
      </c>
      <c r="AA436" s="3" t="s">
        <v>2664</v>
      </c>
    </row>
    <row r="437" spans="1:27">
      <c r="A437" s="1" t="s">
        <v>2665</v>
      </c>
      <c r="B437" s="1" t="s">
        <v>2666</v>
      </c>
      <c r="C437" s="2">
        <f t="shared" ca="1" si="38"/>
        <v>4.37</v>
      </c>
      <c r="D437" s="2">
        <f t="shared" ca="1" si="39"/>
        <v>0.95435300000000001</v>
      </c>
      <c r="E437" s="2">
        <f t="shared" ca="1" si="39"/>
        <v>0.61885299999999999</v>
      </c>
      <c r="F437" s="2">
        <v>0</v>
      </c>
      <c r="G437" s="2">
        <v>0</v>
      </c>
      <c r="H437" s="2">
        <f t="shared" ca="1" si="40"/>
        <v>-5.7</v>
      </c>
      <c r="I437" s="2">
        <f t="shared" ca="1" si="41"/>
        <v>0.122073</v>
      </c>
      <c r="J437" s="2">
        <f t="shared" ca="1" si="41"/>
        <v>0.73713300000000004</v>
      </c>
      <c r="K437" s="2">
        <v>0</v>
      </c>
      <c r="L437" s="2">
        <v>0</v>
      </c>
      <c r="M437" s="2">
        <f t="shared" ca="1" si="42"/>
        <v>5.65</v>
      </c>
      <c r="N437" s="2">
        <f t="shared" ca="1" si="43"/>
        <v>0.67211699999999996</v>
      </c>
      <c r="O437" s="2">
        <f t="shared" ca="1" si="43"/>
        <v>3.8636999999999998E-2</v>
      </c>
      <c r="P437" s="2">
        <v>0</v>
      </c>
      <c r="Q437" s="2">
        <v>0</v>
      </c>
      <c r="R437" s="4" t="str">
        <f>"17"</f>
        <v>17</v>
      </c>
      <c r="S437" s="3" t="s">
        <v>2667</v>
      </c>
      <c r="T437" s="3" t="s">
        <v>2668</v>
      </c>
      <c r="U437" s="4" t="s">
        <v>16</v>
      </c>
      <c r="V437" s="3" t="s">
        <v>155</v>
      </c>
      <c r="W437" s="3" t="s">
        <v>65</v>
      </c>
      <c r="X437" s="3" t="s">
        <v>2669</v>
      </c>
      <c r="Y437" s="3">
        <v>57.92</v>
      </c>
      <c r="Z437" s="3" t="s">
        <v>20</v>
      </c>
      <c r="AA437" s="3" t="s">
        <v>2670</v>
      </c>
    </row>
    <row r="438" spans="1:27">
      <c r="A438" s="1" t="s">
        <v>2671</v>
      </c>
      <c r="B438" s="1" t="s">
        <v>2672</v>
      </c>
      <c r="C438" s="2">
        <f t="shared" ca="1" si="38"/>
        <v>-1.77</v>
      </c>
      <c r="D438" s="2">
        <f t="shared" ca="1" si="39"/>
        <v>6.2001000000000001E-2</v>
      </c>
      <c r="E438" s="2">
        <f t="shared" ca="1" si="39"/>
        <v>0.65581800000000001</v>
      </c>
      <c r="F438" s="2">
        <v>0</v>
      </c>
      <c r="G438" s="2">
        <v>0</v>
      </c>
      <c r="H438" s="2">
        <f t="shared" ca="1" si="40"/>
        <v>2.58</v>
      </c>
      <c r="I438" s="2">
        <f t="shared" ca="1" si="41"/>
        <v>0.43179400000000001</v>
      </c>
      <c r="J438" s="2">
        <f t="shared" ca="1" si="41"/>
        <v>0.85339799999999999</v>
      </c>
      <c r="K438" s="2">
        <v>0</v>
      </c>
      <c r="L438" s="2">
        <v>0</v>
      </c>
      <c r="M438" s="2">
        <f t="shared" ca="1" si="42"/>
        <v>8</v>
      </c>
      <c r="N438" s="2">
        <f t="shared" ca="1" si="43"/>
        <v>5.1073E-2</v>
      </c>
      <c r="O438" s="2">
        <f t="shared" ca="1" si="43"/>
        <v>0.63167799999999996</v>
      </c>
      <c r="P438" s="2">
        <v>0</v>
      </c>
      <c r="Q438" s="2">
        <v>0</v>
      </c>
      <c r="R438" s="4" t="str">
        <f>"2"</f>
        <v>2</v>
      </c>
      <c r="S438" s="3" t="s">
        <v>2673</v>
      </c>
      <c r="T438" s="3" t="s">
        <v>2674</v>
      </c>
      <c r="U438" s="4" t="s">
        <v>40</v>
      </c>
      <c r="V438" s="3" t="s">
        <v>41</v>
      </c>
      <c r="W438" s="3" t="s">
        <v>17</v>
      </c>
      <c r="X438" s="3" t="s">
        <v>2675</v>
      </c>
      <c r="Y438" s="3">
        <v>49.06</v>
      </c>
      <c r="Z438" s="3" t="s">
        <v>20</v>
      </c>
      <c r="AA438" s="3" t="s">
        <v>2676</v>
      </c>
    </row>
    <row r="439" spans="1:27">
      <c r="A439" s="1" t="s">
        <v>2677</v>
      </c>
      <c r="B439" s="1" t="s">
        <v>2678</v>
      </c>
      <c r="C439" s="2">
        <f t="shared" ca="1" si="38"/>
        <v>3.48</v>
      </c>
      <c r="D439" s="2">
        <f t="shared" ca="1" si="39"/>
        <v>0.94675900000000002</v>
      </c>
      <c r="E439" s="2">
        <f t="shared" ca="1" si="39"/>
        <v>0.40061999999999998</v>
      </c>
      <c r="F439" s="2">
        <v>0</v>
      </c>
      <c r="G439" s="2">
        <v>0</v>
      </c>
      <c r="H439" s="2">
        <f t="shared" ca="1" si="40"/>
        <v>6.29</v>
      </c>
      <c r="I439" s="2">
        <f t="shared" ca="1" si="41"/>
        <v>0.92159500000000005</v>
      </c>
      <c r="J439" s="2">
        <f t="shared" ca="1" si="41"/>
        <v>0.34317799999999998</v>
      </c>
      <c r="K439" s="2">
        <v>0</v>
      </c>
      <c r="L439" s="2">
        <v>0</v>
      </c>
      <c r="M439" s="2">
        <f t="shared" ca="1" si="42"/>
        <v>1.95</v>
      </c>
      <c r="N439" s="2">
        <f t="shared" ca="1" si="43"/>
        <v>0.89989799999999998</v>
      </c>
      <c r="O439" s="2">
        <f t="shared" ca="1" si="43"/>
        <v>9.4678999999999999E-2</v>
      </c>
      <c r="P439" s="2">
        <v>0</v>
      </c>
      <c r="Q439" s="2">
        <v>0</v>
      </c>
      <c r="R439" s="4" t="str">
        <f>"15"</f>
        <v>15</v>
      </c>
      <c r="S439" s="3" t="s">
        <v>2679</v>
      </c>
      <c r="T439" s="3" t="s">
        <v>2680</v>
      </c>
      <c r="U439" s="4" t="s">
        <v>40</v>
      </c>
      <c r="V439" s="3" t="s">
        <v>26</v>
      </c>
      <c r="W439" s="3" t="s">
        <v>49</v>
      </c>
      <c r="X439" s="3" t="s">
        <v>2681</v>
      </c>
      <c r="Y439" s="3">
        <v>42.62</v>
      </c>
      <c r="Z439" s="3" t="s">
        <v>20</v>
      </c>
      <c r="AA439" s="3" t="s">
        <v>2682</v>
      </c>
    </row>
    <row r="440" spans="1:27">
      <c r="A440" s="1" t="s">
        <v>2683</v>
      </c>
      <c r="B440" s="1" t="s">
        <v>2684</v>
      </c>
      <c r="C440" s="2">
        <f t="shared" ca="1" si="38"/>
        <v>0.37</v>
      </c>
      <c r="D440" s="2">
        <f t="shared" ca="1" si="39"/>
        <v>6.1419999999999999E-3</v>
      </c>
      <c r="E440" s="2">
        <f t="shared" ca="1" si="39"/>
        <v>0.39673799999999998</v>
      </c>
      <c r="F440" s="2">
        <v>0</v>
      </c>
      <c r="G440" s="2">
        <v>0</v>
      </c>
      <c r="H440" s="2">
        <f t="shared" ca="1" si="40"/>
        <v>4.75</v>
      </c>
      <c r="I440" s="2">
        <f t="shared" ca="1" si="41"/>
        <v>0.859101</v>
      </c>
      <c r="J440" s="2">
        <f t="shared" ca="1" si="41"/>
        <v>0.108852</v>
      </c>
      <c r="K440" s="2">
        <v>0</v>
      </c>
      <c r="L440" s="2">
        <v>0</v>
      </c>
      <c r="M440" s="2">
        <f t="shared" ca="1" si="42"/>
        <v>0.5</v>
      </c>
      <c r="N440" s="2">
        <f t="shared" ca="1" si="43"/>
        <v>0.92087300000000005</v>
      </c>
      <c r="O440" s="2">
        <f t="shared" ca="1" si="43"/>
        <v>0.25351400000000002</v>
      </c>
      <c r="P440" s="2">
        <v>0</v>
      </c>
      <c r="Q440" s="2">
        <v>0</v>
      </c>
      <c r="R440" s="4" t="str">
        <f>"3"</f>
        <v>3</v>
      </c>
      <c r="S440" s="3" t="s">
        <v>2685</v>
      </c>
      <c r="T440" s="3" t="s">
        <v>2686</v>
      </c>
      <c r="U440" s="4" t="s">
        <v>16</v>
      </c>
      <c r="V440" s="3" t="s">
        <v>86</v>
      </c>
      <c r="W440" s="3" t="s">
        <v>281</v>
      </c>
      <c r="X440" s="3" t="s">
        <v>2687</v>
      </c>
      <c r="Y440" s="3">
        <v>45.79</v>
      </c>
      <c r="Z440" s="3" t="s">
        <v>20</v>
      </c>
      <c r="AA440" s="3" t="s">
        <v>2688</v>
      </c>
    </row>
    <row r="441" spans="1:27">
      <c r="A441" s="1" t="s">
        <v>2689</v>
      </c>
      <c r="B441" s="1" t="s">
        <v>2690</v>
      </c>
      <c r="C441" s="2">
        <f t="shared" ca="1" si="38"/>
        <v>-6.78</v>
      </c>
      <c r="D441" s="2">
        <f t="shared" ca="1" si="39"/>
        <v>0.397123</v>
      </c>
      <c r="E441" s="2">
        <f t="shared" ca="1" si="39"/>
        <v>0.294126</v>
      </c>
      <c r="F441" s="2">
        <v>0</v>
      </c>
      <c r="G441" s="2">
        <v>0</v>
      </c>
      <c r="H441" s="2">
        <f t="shared" ca="1" si="40"/>
        <v>2.2999999999999998</v>
      </c>
      <c r="I441" s="2">
        <f t="shared" ca="1" si="41"/>
        <v>6.1095999999999998E-2</v>
      </c>
      <c r="J441" s="2">
        <f t="shared" ca="1" si="41"/>
        <v>0.98904899999999996</v>
      </c>
      <c r="K441" s="2">
        <v>0</v>
      </c>
      <c r="L441" s="2">
        <v>0</v>
      </c>
      <c r="M441" s="2">
        <f t="shared" ca="1" si="42"/>
        <v>-7.15</v>
      </c>
      <c r="N441" s="2">
        <f t="shared" ca="1" si="43"/>
        <v>0.16225400000000001</v>
      </c>
      <c r="O441" s="2">
        <f t="shared" ca="1" si="43"/>
        <v>0.51292000000000004</v>
      </c>
      <c r="P441" s="2">
        <v>0</v>
      </c>
      <c r="Q441" s="2">
        <v>0</v>
      </c>
      <c r="R441" s="4" t="str">
        <f>"3"</f>
        <v>3</v>
      </c>
      <c r="S441" s="3" t="s">
        <v>2691</v>
      </c>
      <c r="T441" s="3" t="s">
        <v>2692</v>
      </c>
      <c r="U441" s="4" t="s">
        <v>40</v>
      </c>
      <c r="V441" s="3" t="s">
        <v>17</v>
      </c>
      <c r="W441" s="3" t="s">
        <v>42</v>
      </c>
      <c r="X441" s="3" t="s">
        <v>2693</v>
      </c>
      <c r="Y441" s="3">
        <v>58.23</v>
      </c>
      <c r="Z441" s="3" t="s">
        <v>20</v>
      </c>
      <c r="AA441" s="3" t="s">
        <v>2694</v>
      </c>
    </row>
    <row r="442" spans="1:27">
      <c r="A442" s="1" t="s">
        <v>2695</v>
      </c>
      <c r="B442" s="1" t="s">
        <v>2696</v>
      </c>
      <c r="C442" s="2">
        <f t="shared" ca="1" si="38"/>
        <v>-2.36</v>
      </c>
      <c r="D442" s="2">
        <f t="shared" ca="1" si="39"/>
        <v>0.89713299999999996</v>
      </c>
      <c r="E442" s="2">
        <f t="shared" ca="1" si="39"/>
        <v>0.68687100000000001</v>
      </c>
      <c r="F442" s="2">
        <v>0</v>
      </c>
      <c r="G442" s="2">
        <v>0</v>
      </c>
      <c r="H442" s="2">
        <f t="shared" ca="1" si="40"/>
        <v>2.13</v>
      </c>
      <c r="I442" s="2">
        <f t="shared" ca="1" si="41"/>
        <v>0.56632400000000005</v>
      </c>
      <c r="J442" s="2">
        <f t="shared" ca="1" si="41"/>
        <v>0.673261</v>
      </c>
      <c r="K442" s="2">
        <v>0</v>
      </c>
      <c r="L442" s="2">
        <v>0</v>
      </c>
      <c r="M442" s="2">
        <f t="shared" ca="1" si="42"/>
        <v>1.87</v>
      </c>
      <c r="N442" s="2">
        <f t="shared" ca="1" si="43"/>
        <v>0.92025599999999996</v>
      </c>
      <c r="O442" s="2">
        <f t="shared" ca="1" si="43"/>
        <v>0.55467299999999997</v>
      </c>
      <c r="P442" s="2">
        <v>0</v>
      </c>
      <c r="Q442" s="2">
        <v>0</v>
      </c>
      <c r="R442" s="4" t="str">
        <f>"9"</f>
        <v>9</v>
      </c>
      <c r="S442" s="3" t="s">
        <v>2697</v>
      </c>
      <c r="T442" s="3" t="s">
        <v>2698</v>
      </c>
      <c r="U442" s="4" t="s">
        <v>16</v>
      </c>
      <c r="V442" s="3" t="s">
        <v>1856</v>
      </c>
      <c r="W442" s="3" t="s">
        <v>93</v>
      </c>
      <c r="X442" s="3" t="s">
        <v>2699</v>
      </c>
      <c r="Y442" s="3">
        <v>51.98</v>
      </c>
      <c r="Z442" s="3" t="s">
        <v>20</v>
      </c>
      <c r="AA442" s="3" t="s">
        <v>2700</v>
      </c>
    </row>
    <row r="443" spans="1:27">
      <c r="A443" s="1" t="s">
        <v>2701</v>
      </c>
      <c r="B443" s="1" t="s">
        <v>2702</v>
      </c>
      <c r="C443" s="2">
        <f t="shared" ca="1" si="38"/>
        <v>-0.99</v>
      </c>
      <c r="D443" s="2">
        <f t="shared" ca="1" si="39"/>
        <v>0.38502500000000001</v>
      </c>
      <c r="E443" s="2">
        <f t="shared" ca="1" si="39"/>
        <v>0.23941000000000001</v>
      </c>
      <c r="F443" s="2">
        <v>0</v>
      </c>
      <c r="G443" s="2">
        <v>0</v>
      </c>
      <c r="H443" s="2">
        <f t="shared" ca="1" si="40"/>
        <v>-7.22</v>
      </c>
      <c r="I443" s="2">
        <f t="shared" ca="1" si="41"/>
        <v>0.35643900000000001</v>
      </c>
      <c r="J443" s="2">
        <f t="shared" ca="1" si="41"/>
        <v>0.62720900000000002</v>
      </c>
      <c r="K443" s="2">
        <v>0</v>
      </c>
      <c r="L443" s="2">
        <v>0</v>
      </c>
      <c r="M443" s="2">
        <f t="shared" ca="1" si="42"/>
        <v>7.38</v>
      </c>
      <c r="N443" s="2">
        <f t="shared" ca="1" si="43"/>
        <v>0.25420700000000002</v>
      </c>
      <c r="O443" s="2">
        <f t="shared" ca="1" si="43"/>
        <v>0.93271099999999996</v>
      </c>
      <c r="P443" s="2">
        <v>0</v>
      </c>
      <c r="Q443" s="2">
        <v>0</v>
      </c>
      <c r="R443" s="4" t="str">
        <f>"1"</f>
        <v>1</v>
      </c>
      <c r="S443" s="3" t="s">
        <v>2703</v>
      </c>
      <c r="T443" s="3" t="s">
        <v>2704</v>
      </c>
      <c r="U443" s="4" t="s">
        <v>40</v>
      </c>
      <c r="V443" s="3" t="s">
        <v>56</v>
      </c>
      <c r="W443" s="3" t="s">
        <v>281</v>
      </c>
      <c r="X443" s="3" t="s">
        <v>2705</v>
      </c>
      <c r="Y443" s="3">
        <v>58.94</v>
      </c>
      <c r="Z443" s="3" t="s">
        <v>20</v>
      </c>
      <c r="AA443" s="3" t="s">
        <v>2706</v>
      </c>
    </row>
    <row r="444" spans="1:27">
      <c r="A444" s="1" t="s">
        <v>2707</v>
      </c>
      <c r="B444" s="1" t="s">
        <v>2708</v>
      </c>
      <c r="C444" s="2">
        <f t="shared" ca="1" si="38"/>
        <v>3.57</v>
      </c>
      <c r="D444" s="2">
        <f t="shared" ca="1" si="39"/>
        <v>0.34786899999999998</v>
      </c>
      <c r="E444" s="2">
        <f t="shared" ca="1" si="39"/>
        <v>0.63375099999999995</v>
      </c>
      <c r="F444" s="2">
        <v>0</v>
      </c>
      <c r="G444" s="2">
        <v>0</v>
      </c>
      <c r="H444" s="2">
        <f t="shared" ca="1" si="40"/>
        <v>0.01</v>
      </c>
      <c r="I444" s="2">
        <f t="shared" ca="1" si="41"/>
        <v>0.95473399999999997</v>
      </c>
      <c r="J444" s="2">
        <f t="shared" ca="1" si="41"/>
        <v>0.57677800000000001</v>
      </c>
      <c r="K444" s="2">
        <v>0</v>
      </c>
      <c r="L444" s="2">
        <v>0</v>
      </c>
      <c r="M444" s="2">
        <f t="shared" ca="1" si="42"/>
        <v>-1.75</v>
      </c>
      <c r="N444" s="2">
        <f t="shared" ca="1" si="43"/>
        <v>0.26835199999999998</v>
      </c>
      <c r="O444" s="2">
        <f t="shared" ca="1" si="43"/>
        <v>0.13609399999999999</v>
      </c>
      <c r="P444" s="2">
        <v>0</v>
      </c>
      <c r="Q444" s="2">
        <v>0</v>
      </c>
      <c r="R444" s="4" t="str">
        <f>"14"</f>
        <v>14</v>
      </c>
      <c r="S444" s="3" t="s">
        <v>2709</v>
      </c>
      <c r="T444" s="3" t="s">
        <v>2710</v>
      </c>
      <c r="U444" s="4" t="s">
        <v>40</v>
      </c>
      <c r="V444" s="3" t="s">
        <v>237</v>
      </c>
      <c r="W444" s="3" t="s">
        <v>295</v>
      </c>
      <c r="X444" s="3" t="s">
        <v>2711</v>
      </c>
      <c r="Y444" s="3">
        <v>47.18</v>
      </c>
      <c r="Z444" s="3" t="s">
        <v>20</v>
      </c>
      <c r="AA444" s="3" t="s">
        <v>2712</v>
      </c>
    </row>
    <row r="445" spans="1:27">
      <c r="A445" s="1" t="s">
        <v>2713</v>
      </c>
      <c r="B445" s="1" t="s">
        <v>2714</v>
      </c>
      <c r="C445" s="2">
        <f t="shared" ca="1" si="38"/>
        <v>-2.37</v>
      </c>
      <c r="D445" s="2">
        <f t="shared" ca="1" si="39"/>
        <v>0.132131</v>
      </c>
      <c r="E445" s="2">
        <f t="shared" ca="1" si="39"/>
        <v>0.82272699999999999</v>
      </c>
      <c r="F445" s="2">
        <v>0</v>
      </c>
      <c r="G445" s="2">
        <v>0</v>
      </c>
      <c r="H445" s="2">
        <f t="shared" ca="1" si="40"/>
        <v>-4.22</v>
      </c>
      <c r="I445" s="2">
        <f t="shared" ca="1" si="41"/>
        <v>0.86534699999999998</v>
      </c>
      <c r="J445" s="2">
        <f t="shared" ca="1" si="41"/>
        <v>0.82634600000000002</v>
      </c>
      <c r="K445" s="2">
        <v>0</v>
      </c>
      <c r="L445" s="2">
        <v>0</v>
      </c>
      <c r="M445" s="2">
        <f t="shared" ca="1" si="42"/>
        <v>-5.74</v>
      </c>
      <c r="N445" s="2">
        <f t="shared" ca="1" si="43"/>
        <v>0.85575699999999999</v>
      </c>
      <c r="O445" s="2">
        <f t="shared" ca="1" si="43"/>
        <v>0.13391700000000001</v>
      </c>
      <c r="P445" s="2">
        <v>0</v>
      </c>
      <c r="Q445" s="2">
        <v>0</v>
      </c>
      <c r="R445" s="4" t="str">
        <f>"10"</f>
        <v>10</v>
      </c>
      <c r="S445" s="3" t="s">
        <v>2715</v>
      </c>
      <c r="T445" s="3" t="s">
        <v>2716</v>
      </c>
      <c r="U445" s="4" t="s">
        <v>16</v>
      </c>
      <c r="V445" s="3" t="s">
        <v>155</v>
      </c>
      <c r="W445" s="3" t="s">
        <v>100</v>
      </c>
      <c r="X445" s="3" t="s">
        <v>2717</v>
      </c>
      <c r="Y445" s="3">
        <v>53.05</v>
      </c>
      <c r="Z445" s="3" t="s">
        <v>20</v>
      </c>
      <c r="AA445" s="3" t="s">
        <v>2718</v>
      </c>
    </row>
    <row r="446" spans="1:27">
      <c r="A446" s="1" t="s">
        <v>2719</v>
      </c>
      <c r="B446" s="1" t="s">
        <v>2720</v>
      </c>
      <c r="C446" s="2">
        <f t="shared" ca="1" si="38"/>
        <v>-0.36</v>
      </c>
      <c r="D446" s="2">
        <f t="shared" ca="1" si="39"/>
        <v>0.29450300000000001</v>
      </c>
      <c r="E446" s="2">
        <f t="shared" ca="1" si="39"/>
        <v>0.26824300000000001</v>
      </c>
      <c r="F446" s="2">
        <v>0</v>
      </c>
      <c r="G446" s="2">
        <v>0</v>
      </c>
      <c r="H446" s="2">
        <f t="shared" ca="1" si="40"/>
        <v>-7.68</v>
      </c>
      <c r="I446" s="2">
        <f t="shared" ca="1" si="41"/>
        <v>0.98908099999999999</v>
      </c>
      <c r="J446" s="2">
        <f t="shared" ca="1" si="41"/>
        <v>0.86268900000000004</v>
      </c>
      <c r="K446" s="2">
        <v>0</v>
      </c>
      <c r="L446" s="2">
        <v>0</v>
      </c>
      <c r="M446" s="2">
        <f t="shared" ca="1" si="42"/>
        <v>7.89</v>
      </c>
      <c r="N446" s="2">
        <f t="shared" ca="1" si="43"/>
        <v>0.68399200000000004</v>
      </c>
      <c r="O446" s="2">
        <f t="shared" ca="1" si="43"/>
        <v>0.49929299999999999</v>
      </c>
      <c r="P446" s="2">
        <v>0</v>
      </c>
      <c r="Q446" s="2">
        <v>0</v>
      </c>
      <c r="R446" s="4" t="str">
        <f>"14"</f>
        <v>14</v>
      </c>
      <c r="S446" s="3" t="s">
        <v>2721</v>
      </c>
      <c r="T446" s="3" t="s">
        <v>2722</v>
      </c>
      <c r="U446" s="4" t="s">
        <v>40</v>
      </c>
      <c r="V446" s="3" t="s">
        <v>134</v>
      </c>
      <c r="W446" s="3" t="s">
        <v>377</v>
      </c>
      <c r="X446" s="3" t="s">
        <v>2723</v>
      </c>
      <c r="Y446" s="3">
        <v>39.51</v>
      </c>
      <c r="Z446" s="3" t="s">
        <v>20</v>
      </c>
      <c r="AA446" s="3" t="s">
        <v>2724</v>
      </c>
    </row>
    <row r="447" spans="1:27">
      <c r="A447" s="1" t="s">
        <v>2725</v>
      </c>
      <c r="B447" s="1" t="s">
        <v>2726</v>
      </c>
      <c r="C447" s="2">
        <f t="shared" ca="1" si="38"/>
        <v>2</v>
      </c>
      <c r="D447" s="2">
        <f t="shared" ca="1" si="39"/>
        <v>0.80370799999999998</v>
      </c>
      <c r="E447" s="2">
        <f t="shared" ca="1" si="39"/>
        <v>0.30297600000000002</v>
      </c>
      <c r="F447" s="2">
        <v>0</v>
      </c>
      <c r="G447" s="2">
        <v>0</v>
      </c>
      <c r="H447" s="2">
        <f t="shared" ca="1" si="40"/>
        <v>-7.05</v>
      </c>
      <c r="I447" s="2">
        <f t="shared" ca="1" si="41"/>
        <v>0.70364300000000002</v>
      </c>
      <c r="J447" s="2">
        <f t="shared" ca="1" si="41"/>
        <v>0.46962199999999998</v>
      </c>
      <c r="K447" s="2">
        <v>0</v>
      </c>
      <c r="L447" s="2">
        <v>0</v>
      </c>
      <c r="M447" s="2">
        <f t="shared" ca="1" si="42"/>
        <v>6.66</v>
      </c>
      <c r="N447" s="2">
        <f t="shared" ca="1" si="43"/>
        <v>0.99039200000000005</v>
      </c>
      <c r="O447" s="2">
        <f t="shared" ca="1" si="43"/>
        <v>0.401231</v>
      </c>
      <c r="P447" s="2">
        <v>0</v>
      </c>
      <c r="Q447" s="2">
        <v>0</v>
      </c>
      <c r="R447" s="4" t="str">
        <f>"11"</f>
        <v>11</v>
      </c>
      <c r="S447" s="3" t="s">
        <v>2727</v>
      </c>
      <c r="T447" s="3" t="s">
        <v>2728</v>
      </c>
      <c r="U447" s="4" t="s">
        <v>40</v>
      </c>
      <c r="V447" s="3" t="s">
        <v>17</v>
      </c>
      <c r="W447" s="3" t="s">
        <v>320</v>
      </c>
      <c r="X447" s="3" t="s">
        <v>2729</v>
      </c>
      <c r="Y447" s="3">
        <v>40.22</v>
      </c>
      <c r="Z447" s="3" t="s">
        <v>20</v>
      </c>
      <c r="AA447" s="3" t="s">
        <v>2730</v>
      </c>
    </row>
    <row r="448" spans="1:27">
      <c r="A448" s="1" t="s">
        <v>2731</v>
      </c>
      <c r="B448" s="1" t="s">
        <v>2732</v>
      </c>
      <c r="C448" s="2">
        <f t="shared" ca="1" si="38"/>
        <v>-2.4300000000000002</v>
      </c>
      <c r="D448" s="2">
        <f t="shared" ca="1" si="39"/>
        <v>0.432253</v>
      </c>
      <c r="E448" s="2">
        <f t="shared" ca="1" si="39"/>
        <v>0.181197</v>
      </c>
      <c r="F448" s="2">
        <v>0</v>
      </c>
      <c r="G448" s="2">
        <v>0</v>
      </c>
      <c r="H448" s="2">
        <f t="shared" ca="1" si="40"/>
        <v>-7.62</v>
      </c>
      <c r="I448" s="2">
        <f t="shared" ca="1" si="41"/>
        <v>9.9210999999999994E-2</v>
      </c>
      <c r="J448" s="2">
        <f t="shared" ca="1" si="41"/>
        <v>0.42396499999999998</v>
      </c>
      <c r="K448" s="2">
        <v>0</v>
      </c>
      <c r="L448" s="2">
        <v>0</v>
      </c>
      <c r="M448" s="2">
        <f t="shared" ca="1" si="42"/>
        <v>-3.44</v>
      </c>
      <c r="N448" s="2">
        <f t="shared" ca="1" si="43"/>
        <v>0.83680200000000005</v>
      </c>
      <c r="O448" s="2">
        <f t="shared" ca="1" si="43"/>
        <v>0.140043</v>
      </c>
      <c r="P448" s="2">
        <v>0</v>
      </c>
      <c r="Q448" s="2">
        <v>0</v>
      </c>
      <c r="R448" s="4" t="str">
        <f>"2"</f>
        <v>2</v>
      </c>
      <c r="S448" s="3" t="s">
        <v>2733</v>
      </c>
      <c r="T448" s="3" t="s">
        <v>2734</v>
      </c>
      <c r="U448" s="4" t="s">
        <v>16</v>
      </c>
      <c r="V448" s="3" t="s">
        <v>155</v>
      </c>
      <c r="W448" s="3" t="s">
        <v>56</v>
      </c>
      <c r="X448" s="3" t="s">
        <v>2735</v>
      </c>
      <c r="Y448" s="3">
        <v>53.71</v>
      </c>
      <c r="Z448" s="3" t="s">
        <v>20</v>
      </c>
      <c r="AA448" s="3" t="s">
        <v>2736</v>
      </c>
    </row>
    <row r="449" spans="1:27">
      <c r="A449" s="1" t="s">
        <v>2737</v>
      </c>
      <c r="B449" s="1" t="s">
        <v>2738</v>
      </c>
      <c r="C449" s="2">
        <f t="shared" ca="1" si="38"/>
        <v>-7.79</v>
      </c>
      <c r="D449" s="2">
        <f t="shared" ca="1" si="39"/>
        <v>0.69216299999999997</v>
      </c>
      <c r="E449" s="2">
        <f t="shared" ca="1" si="39"/>
        <v>0.90393299999999999</v>
      </c>
      <c r="F449" s="2">
        <v>0</v>
      </c>
      <c r="G449" s="2">
        <v>0</v>
      </c>
      <c r="H449" s="2">
        <f t="shared" ca="1" si="40"/>
        <v>0.55000000000000004</v>
      </c>
      <c r="I449" s="2">
        <f t="shared" ca="1" si="41"/>
        <v>9.0403999999999998E-2</v>
      </c>
      <c r="J449" s="2">
        <f t="shared" ca="1" si="41"/>
        <v>8.0754999999999993E-2</v>
      </c>
      <c r="K449" s="2">
        <v>0</v>
      </c>
      <c r="L449" s="2">
        <v>0</v>
      </c>
      <c r="M449" s="2">
        <f t="shared" ca="1" si="42"/>
        <v>0.37</v>
      </c>
      <c r="N449" s="2">
        <f t="shared" ca="1" si="43"/>
        <v>0.56740900000000005</v>
      </c>
      <c r="O449" s="2">
        <f t="shared" ca="1" si="43"/>
        <v>0.65928500000000001</v>
      </c>
      <c r="P449" s="2">
        <v>0</v>
      </c>
      <c r="Q449" s="2">
        <v>0</v>
      </c>
      <c r="R449" s="4" t="str">
        <f>"2"</f>
        <v>2</v>
      </c>
      <c r="S449" s="3" t="s">
        <v>2739</v>
      </c>
      <c r="T449" s="3" t="s">
        <v>2740</v>
      </c>
      <c r="U449" s="4" t="s">
        <v>16</v>
      </c>
      <c r="V449" s="3" t="s">
        <v>33</v>
      </c>
      <c r="W449" s="3" t="s">
        <v>33</v>
      </c>
      <c r="X449" s="3" t="s">
        <v>2741</v>
      </c>
      <c r="Y449" s="3">
        <v>60.84</v>
      </c>
      <c r="Z449" s="3" t="s">
        <v>20</v>
      </c>
      <c r="AA449" s="3" t="s">
        <v>2742</v>
      </c>
    </row>
    <row r="450" spans="1:27">
      <c r="A450" s="1" t="s">
        <v>2743</v>
      </c>
      <c r="B450" s="1" t="s">
        <v>2744</v>
      </c>
      <c r="C450" s="2">
        <f t="shared" ca="1" si="38"/>
        <v>-6.66</v>
      </c>
      <c r="D450" s="2">
        <f t="shared" ca="1" si="39"/>
        <v>0.192275</v>
      </c>
      <c r="E450" s="2">
        <f t="shared" ca="1" si="39"/>
        <v>0.89743200000000001</v>
      </c>
      <c r="F450" s="2">
        <v>0</v>
      </c>
      <c r="G450" s="2">
        <v>0</v>
      </c>
      <c r="H450" s="2">
        <f t="shared" ca="1" si="40"/>
        <v>-6.03</v>
      </c>
      <c r="I450" s="2">
        <f t="shared" ca="1" si="41"/>
        <v>0.172845</v>
      </c>
      <c r="J450" s="2">
        <f t="shared" ca="1" si="41"/>
        <v>0.68582600000000005</v>
      </c>
      <c r="K450" s="2">
        <v>0</v>
      </c>
      <c r="L450" s="2">
        <v>0</v>
      </c>
      <c r="M450" s="2">
        <f t="shared" ca="1" si="42"/>
        <v>-0.77</v>
      </c>
      <c r="N450" s="2">
        <f t="shared" ca="1" si="43"/>
        <v>0.38019399999999998</v>
      </c>
      <c r="O450" s="2">
        <f t="shared" ca="1" si="43"/>
        <v>0.60419999999999996</v>
      </c>
      <c r="P450" s="2">
        <v>0</v>
      </c>
      <c r="Q450" s="2">
        <v>0</v>
      </c>
      <c r="R450" s="4" t="str">
        <f>"19"</f>
        <v>19</v>
      </c>
      <c r="S450" s="3" t="s">
        <v>2745</v>
      </c>
      <c r="T450" s="3" t="s">
        <v>2746</v>
      </c>
      <c r="U450" s="4" t="s">
        <v>16</v>
      </c>
      <c r="V450" s="3" t="s">
        <v>26</v>
      </c>
      <c r="W450" s="3" t="s">
        <v>17</v>
      </c>
      <c r="X450" s="3" t="s">
        <v>2747</v>
      </c>
      <c r="Y450" s="3">
        <v>55.05</v>
      </c>
      <c r="Z450" s="3" t="s">
        <v>20</v>
      </c>
      <c r="AA450" s="3" t="s">
        <v>2748</v>
      </c>
    </row>
    <row r="451" spans="1:27">
      <c r="A451" s="1" t="s">
        <v>2749</v>
      </c>
      <c r="B451" s="1" t="s">
        <v>2750</v>
      </c>
      <c r="C451" s="2">
        <f t="shared" ref="C451:C514" ca="1" si="44">RANDBETWEEN(-800,800)/100</f>
        <v>6.94</v>
      </c>
      <c r="D451" s="2">
        <f t="shared" ref="D451:E514" ca="1" si="45">RANDBETWEEN(0,1000000)/1000000</f>
        <v>3.3072999999999998E-2</v>
      </c>
      <c r="E451" s="2">
        <f t="shared" ca="1" si="45"/>
        <v>0.94150900000000004</v>
      </c>
      <c r="F451" s="2">
        <v>0</v>
      </c>
      <c r="G451" s="2">
        <v>0</v>
      </c>
      <c r="H451" s="2">
        <f t="shared" ref="H451:H514" ca="1" si="46">RANDBETWEEN(-800,800)/100</f>
        <v>0.43</v>
      </c>
      <c r="I451" s="2">
        <f t="shared" ref="I451:J514" ca="1" si="47">RANDBETWEEN(0,1000000)/1000000</f>
        <v>3.7860999999999999E-2</v>
      </c>
      <c r="J451" s="2">
        <f t="shared" ca="1" si="47"/>
        <v>0.374552</v>
      </c>
      <c r="K451" s="2">
        <v>0</v>
      </c>
      <c r="L451" s="2">
        <v>0</v>
      </c>
      <c r="M451" s="2">
        <f t="shared" ref="M451:M514" ca="1" si="48">RANDBETWEEN(-800,800)/100</f>
        <v>-7.52</v>
      </c>
      <c r="N451" s="2">
        <f t="shared" ref="N451:O514" ca="1" si="49">RANDBETWEEN(0,1000000)/1000000</f>
        <v>0.65769599999999995</v>
      </c>
      <c r="O451" s="2">
        <f t="shared" ca="1" si="49"/>
        <v>0.89404600000000001</v>
      </c>
      <c r="P451" s="2">
        <v>0</v>
      </c>
      <c r="Q451" s="2">
        <v>0</v>
      </c>
      <c r="R451" s="4" t="str">
        <f>"8"</f>
        <v>8</v>
      </c>
      <c r="S451" s="3" t="s">
        <v>2751</v>
      </c>
      <c r="T451" s="3" t="s">
        <v>2752</v>
      </c>
      <c r="U451" s="4" t="s">
        <v>40</v>
      </c>
      <c r="V451" s="3" t="s">
        <v>2753</v>
      </c>
      <c r="W451" s="3" t="s">
        <v>108</v>
      </c>
      <c r="X451" s="3" t="s">
        <v>2754</v>
      </c>
      <c r="Y451" s="3">
        <v>52.7</v>
      </c>
      <c r="Z451" s="3" t="s">
        <v>20</v>
      </c>
      <c r="AA451" s="3" t="s">
        <v>2755</v>
      </c>
    </row>
    <row r="452" spans="1:27">
      <c r="A452" s="1" t="s">
        <v>2756</v>
      </c>
      <c r="B452" s="1" t="s">
        <v>2757</v>
      </c>
      <c r="C452" s="2">
        <f t="shared" ca="1" si="44"/>
        <v>-5.87</v>
      </c>
      <c r="D452" s="2">
        <f t="shared" ca="1" si="45"/>
        <v>6.5211000000000005E-2</v>
      </c>
      <c r="E452" s="2">
        <f t="shared" ca="1" si="45"/>
        <v>0.62501499999999999</v>
      </c>
      <c r="F452" s="2">
        <v>0</v>
      </c>
      <c r="G452" s="2">
        <v>0</v>
      </c>
      <c r="H452" s="2">
        <f t="shared" ca="1" si="46"/>
        <v>-6.92</v>
      </c>
      <c r="I452" s="2">
        <f t="shared" ca="1" si="47"/>
        <v>0.53323600000000004</v>
      </c>
      <c r="J452" s="2">
        <f t="shared" ca="1" si="47"/>
        <v>0.44589899999999999</v>
      </c>
      <c r="K452" s="2">
        <v>0</v>
      </c>
      <c r="L452" s="2">
        <v>0</v>
      </c>
      <c r="M452" s="2">
        <f t="shared" ca="1" si="48"/>
        <v>-7.95</v>
      </c>
      <c r="N452" s="2">
        <f t="shared" ca="1" si="49"/>
        <v>0.77086500000000002</v>
      </c>
      <c r="O452" s="2">
        <f t="shared" ca="1" si="49"/>
        <v>0.73077599999999998</v>
      </c>
      <c r="P452" s="2">
        <v>0</v>
      </c>
      <c r="Q452" s="2">
        <v>0</v>
      </c>
      <c r="R452" s="4" t="str">
        <f>"3"</f>
        <v>3</v>
      </c>
      <c r="S452" s="3" t="s">
        <v>2758</v>
      </c>
      <c r="T452" s="3" t="s">
        <v>2759</v>
      </c>
      <c r="U452" s="4" t="s">
        <v>16</v>
      </c>
      <c r="V452" s="3" t="s">
        <v>155</v>
      </c>
      <c r="W452" s="3" t="s">
        <v>281</v>
      </c>
      <c r="X452" s="3" t="s">
        <v>2760</v>
      </c>
      <c r="Y452" s="3">
        <v>35.270000000000003</v>
      </c>
      <c r="Z452" s="3" t="s">
        <v>20</v>
      </c>
      <c r="AA452" s="3" t="s">
        <v>2761</v>
      </c>
    </row>
    <row r="453" spans="1:27">
      <c r="A453" s="1" t="s">
        <v>2762</v>
      </c>
      <c r="B453" s="1" t="s">
        <v>2763</v>
      </c>
      <c r="C453" s="2">
        <f t="shared" ca="1" si="44"/>
        <v>-4.6100000000000003</v>
      </c>
      <c r="D453" s="2">
        <f t="shared" ca="1" si="45"/>
        <v>0.48588700000000001</v>
      </c>
      <c r="E453" s="2">
        <f t="shared" ca="1" si="45"/>
        <v>0.60357700000000003</v>
      </c>
      <c r="F453" s="2">
        <v>0</v>
      </c>
      <c r="G453" s="2">
        <v>0</v>
      </c>
      <c r="H453" s="2">
        <f t="shared" ca="1" si="46"/>
        <v>-6.53</v>
      </c>
      <c r="I453" s="2">
        <f t="shared" ca="1" si="47"/>
        <v>0.14272199999999999</v>
      </c>
      <c r="J453" s="2">
        <f t="shared" ca="1" si="47"/>
        <v>0.72330899999999998</v>
      </c>
      <c r="K453" s="2">
        <v>0</v>
      </c>
      <c r="L453" s="2">
        <v>0</v>
      </c>
      <c r="M453" s="2">
        <f t="shared" ca="1" si="48"/>
        <v>2.97</v>
      </c>
      <c r="N453" s="2">
        <f t="shared" ca="1" si="49"/>
        <v>0.72509100000000004</v>
      </c>
      <c r="O453" s="2">
        <f t="shared" ca="1" si="49"/>
        <v>0.56363200000000002</v>
      </c>
      <c r="P453" s="2">
        <v>0</v>
      </c>
      <c r="Q453" s="2">
        <v>0</v>
      </c>
      <c r="R453" s="4" t="str">
        <f>"5"</f>
        <v>5</v>
      </c>
      <c r="S453" s="3" t="s">
        <v>2764</v>
      </c>
      <c r="T453" s="3" t="s">
        <v>2765</v>
      </c>
      <c r="U453" s="4" t="s">
        <v>40</v>
      </c>
      <c r="V453" s="3" t="s">
        <v>295</v>
      </c>
      <c r="W453" s="3" t="s">
        <v>155</v>
      </c>
      <c r="X453" s="3" t="s">
        <v>2766</v>
      </c>
      <c r="Y453" s="3">
        <v>56.42</v>
      </c>
      <c r="Z453" s="3" t="s">
        <v>20</v>
      </c>
      <c r="AA453" s="3" t="s">
        <v>2767</v>
      </c>
    </row>
    <row r="454" spans="1:27">
      <c r="A454" s="1" t="s">
        <v>2768</v>
      </c>
      <c r="B454" s="1" t="s">
        <v>2769</v>
      </c>
      <c r="C454" s="2">
        <f t="shared" ca="1" si="44"/>
        <v>1.67</v>
      </c>
      <c r="D454" s="2">
        <f t="shared" ca="1" si="45"/>
        <v>8.5511000000000004E-2</v>
      </c>
      <c r="E454" s="2">
        <f t="shared" ca="1" si="45"/>
        <v>0.15214800000000001</v>
      </c>
      <c r="F454" s="2">
        <v>0</v>
      </c>
      <c r="G454" s="2">
        <v>0</v>
      </c>
      <c r="H454" s="2">
        <f t="shared" ca="1" si="46"/>
        <v>-2.33</v>
      </c>
      <c r="I454" s="2">
        <f t="shared" ca="1" si="47"/>
        <v>0.82481300000000002</v>
      </c>
      <c r="J454" s="2">
        <f t="shared" ca="1" si="47"/>
        <v>0.828515</v>
      </c>
      <c r="K454" s="2">
        <v>0</v>
      </c>
      <c r="L454" s="2">
        <v>0</v>
      </c>
      <c r="M454" s="2">
        <f t="shared" ca="1" si="48"/>
        <v>3.48</v>
      </c>
      <c r="N454" s="2">
        <f t="shared" ca="1" si="49"/>
        <v>0.28069</v>
      </c>
      <c r="O454" s="2">
        <f t="shared" ca="1" si="49"/>
        <v>0.62708299999999995</v>
      </c>
      <c r="P454" s="2">
        <v>0</v>
      </c>
      <c r="Q454" s="2">
        <v>0</v>
      </c>
      <c r="R454" s="4" t="str">
        <f>"1"</f>
        <v>1</v>
      </c>
      <c r="S454" s="3" t="s">
        <v>2770</v>
      </c>
      <c r="T454" s="3" t="s">
        <v>2771</v>
      </c>
      <c r="U454" s="4" t="s">
        <v>16</v>
      </c>
      <c r="V454" s="3" t="s">
        <v>79</v>
      </c>
      <c r="W454" s="3" t="s">
        <v>33</v>
      </c>
      <c r="X454" s="3" t="s">
        <v>2772</v>
      </c>
      <c r="Y454" s="3">
        <v>44.84</v>
      </c>
      <c r="Z454" s="3" t="s">
        <v>20</v>
      </c>
      <c r="AA454" s="3" t="s">
        <v>2773</v>
      </c>
    </row>
    <row r="455" spans="1:27">
      <c r="A455" s="1" t="s">
        <v>2774</v>
      </c>
      <c r="B455" s="1" t="s">
        <v>2775</v>
      </c>
      <c r="C455" s="2">
        <f t="shared" ca="1" si="44"/>
        <v>1.5</v>
      </c>
      <c r="D455" s="2">
        <f t="shared" ca="1" si="45"/>
        <v>0.83372999999999997</v>
      </c>
      <c r="E455" s="2">
        <f t="shared" ca="1" si="45"/>
        <v>0.83124799999999999</v>
      </c>
      <c r="F455" s="2">
        <v>0</v>
      </c>
      <c r="G455" s="2">
        <v>0</v>
      </c>
      <c r="H455" s="2">
        <f t="shared" ca="1" si="46"/>
        <v>-7.24</v>
      </c>
      <c r="I455" s="2">
        <f t="shared" ca="1" si="47"/>
        <v>0.26291599999999998</v>
      </c>
      <c r="J455" s="2">
        <f t="shared" ca="1" si="47"/>
        <v>0.22862399999999999</v>
      </c>
      <c r="K455" s="2">
        <v>0</v>
      </c>
      <c r="L455" s="2">
        <v>0</v>
      </c>
      <c r="M455" s="2">
        <f t="shared" ca="1" si="48"/>
        <v>-2.88</v>
      </c>
      <c r="N455" s="2">
        <f t="shared" ca="1" si="49"/>
        <v>0.29902899999999999</v>
      </c>
      <c r="O455" s="2">
        <f t="shared" ca="1" si="49"/>
        <v>0.36257699999999998</v>
      </c>
      <c r="P455" s="2">
        <v>0</v>
      </c>
      <c r="Q455" s="2">
        <v>0</v>
      </c>
      <c r="R455" s="4" t="str">
        <f>"10"</f>
        <v>10</v>
      </c>
      <c r="S455" s="3" t="s">
        <v>2776</v>
      </c>
      <c r="T455" s="3" t="s">
        <v>2777</v>
      </c>
      <c r="U455" s="4" t="s">
        <v>40</v>
      </c>
      <c r="V455" s="3" t="s">
        <v>101</v>
      </c>
      <c r="W455" s="3" t="s">
        <v>101</v>
      </c>
      <c r="X455" s="3" t="s">
        <v>2778</v>
      </c>
      <c r="Y455" s="3">
        <v>57.45</v>
      </c>
      <c r="Z455" s="3" t="s">
        <v>20</v>
      </c>
      <c r="AA455" s="3" t="s">
        <v>2779</v>
      </c>
    </row>
    <row r="456" spans="1:27">
      <c r="A456" s="1" t="s">
        <v>2780</v>
      </c>
      <c r="B456" s="1" t="s">
        <v>2781</v>
      </c>
      <c r="C456" s="2">
        <f t="shared" ca="1" si="44"/>
        <v>-0.03</v>
      </c>
      <c r="D456" s="2">
        <f t="shared" ca="1" si="45"/>
        <v>0.14274999999999999</v>
      </c>
      <c r="E456" s="2">
        <f t="shared" ca="1" si="45"/>
        <v>0.483819</v>
      </c>
      <c r="F456" s="2">
        <v>0</v>
      </c>
      <c r="G456" s="2">
        <v>0</v>
      </c>
      <c r="H456" s="2">
        <f t="shared" ca="1" si="46"/>
        <v>-5.63</v>
      </c>
      <c r="I456" s="2">
        <f t="shared" ca="1" si="47"/>
        <v>0.47333199999999997</v>
      </c>
      <c r="J456" s="2">
        <f t="shared" ca="1" si="47"/>
        <v>0.36530000000000001</v>
      </c>
      <c r="K456" s="2">
        <v>0</v>
      </c>
      <c r="L456" s="2">
        <v>0</v>
      </c>
      <c r="M456" s="2">
        <f t="shared" ca="1" si="48"/>
        <v>-7.73</v>
      </c>
      <c r="N456" s="2">
        <f t="shared" ca="1" si="49"/>
        <v>0.10863299999999999</v>
      </c>
      <c r="O456" s="2">
        <f t="shared" ca="1" si="49"/>
        <v>0.10280400000000001</v>
      </c>
      <c r="P456" s="2">
        <v>0</v>
      </c>
      <c r="Q456" s="2">
        <v>0</v>
      </c>
      <c r="R456" s="4" t="str">
        <f>"6"</f>
        <v>6</v>
      </c>
      <c r="S456" s="3" t="s">
        <v>2782</v>
      </c>
      <c r="T456" s="3" t="s">
        <v>2783</v>
      </c>
      <c r="U456" s="4" t="s">
        <v>16</v>
      </c>
      <c r="V456" s="3" t="s">
        <v>396</v>
      </c>
      <c r="W456" s="3" t="s">
        <v>57</v>
      </c>
      <c r="X456" s="3" t="s">
        <v>2784</v>
      </c>
      <c r="Y456" s="3">
        <v>59.38</v>
      </c>
      <c r="Z456" s="3" t="s">
        <v>20</v>
      </c>
      <c r="AA456" s="3" t="s">
        <v>2785</v>
      </c>
    </row>
    <row r="457" spans="1:27">
      <c r="A457" s="1" t="s">
        <v>2786</v>
      </c>
      <c r="B457" s="1" t="s">
        <v>2787</v>
      </c>
      <c r="C457" s="2">
        <f t="shared" ca="1" si="44"/>
        <v>-0.73</v>
      </c>
      <c r="D457" s="2">
        <f t="shared" ca="1" si="45"/>
        <v>8.8815000000000005E-2</v>
      </c>
      <c r="E457" s="2">
        <f t="shared" ca="1" si="45"/>
        <v>0.73739699999999997</v>
      </c>
      <c r="F457" s="2">
        <v>0</v>
      </c>
      <c r="G457" s="2">
        <v>0</v>
      </c>
      <c r="H457" s="2">
        <f t="shared" ca="1" si="46"/>
        <v>1.86</v>
      </c>
      <c r="I457" s="2">
        <f t="shared" ca="1" si="47"/>
        <v>0.74245399999999995</v>
      </c>
      <c r="J457" s="2">
        <f t="shared" ca="1" si="47"/>
        <v>0.71871700000000005</v>
      </c>
      <c r="K457" s="2">
        <v>0</v>
      </c>
      <c r="L457" s="2">
        <v>0</v>
      </c>
      <c r="M457" s="2">
        <f t="shared" ca="1" si="48"/>
        <v>-3.04</v>
      </c>
      <c r="N457" s="2">
        <f t="shared" ca="1" si="49"/>
        <v>0.80249800000000004</v>
      </c>
      <c r="O457" s="2">
        <f t="shared" ca="1" si="49"/>
        <v>0.85086799999999996</v>
      </c>
      <c r="P457" s="2">
        <v>0</v>
      </c>
      <c r="Q457" s="2">
        <v>0</v>
      </c>
      <c r="R457" s="4" t="str">
        <f>"5"</f>
        <v>5</v>
      </c>
      <c r="S457" s="3" t="s">
        <v>2788</v>
      </c>
      <c r="T457" s="3" t="s">
        <v>2789</v>
      </c>
      <c r="U457" s="4" t="s">
        <v>40</v>
      </c>
      <c r="V457" s="3" t="s">
        <v>174</v>
      </c>
      <c r="W457" s="3" t="s">
        <v>2790</v>
      </c>
      <c r="X457" s="3" t="s">
        <v>2791</v>
      </c>
      <c r="Y457" s="3">
        <v>48.06</v>
      </c>
      <c r="Z457" s="3" t="s">
        <v>20</v>
      </c>
      <c r="AA457" s="3" t="s">
        <v>2792</v>
      </c>
    </row>
    <row r="458" spans="1:27">
      <c r="A458" s="1" t="s">
        <v>2793</v>
      </c>
      <c r="B458" s="1" t="s">
        <v>2794</v>
      </c>
      <c r="C458" s="2">
        <f t="shared" ca="1" si="44"/>
        <v>7.92</v>
      </c>
      <c r="D458" s="2">
        <f t="shared" ca="1" si="45"/>
        <v>0.55936399999999997</v>
      </c>
      <c r="E458" s="2">
        <f t="shared" ca="1" si="45"/>
        <v>0.240732</v>
      </c>
      <c r="F458" s="2">
        <v>0</v>
      </c>
      <c r="G458" s="2">
        <v>0</v>
      </c>
      <c r="H458" s="2">
        <f t="shared" ca="1" si="46"/>
        <v>-1.88</v>
      </c>
      <c r="I458" s="2">
        <f t="shared" ca="1" si="47"/>
        <v>0.684979</v>
      </c>
      <c r="J458" s="2">
        <f t="shared" ca="1" si="47"/>
        <v>4.7259000000000002E-2</v>
      </c>
      <c r="K458" s="2">
        <v>0</v>
      </c>
      <c r="L458" s="2">
        <v>0</v>
      </c>
      <c r="M458" s="2">
        <f t="shared" ca="1" si="48"/>
        <v>1.57</v>
      </c>
      <c r="N458" s="2">
        <f t="shared" ca="1" si="49"/>
        <v>0.10888299999999999</v>
      </c>
      <c r="O458" s="2">
        <f t="shared" ca="1" si="49"/>
        <v>0.67858499999999999</v>
      </c>
      <c r="P458" s="2">
        <v>0</v>
      </c>
      <c r="Q458" s="2">
        <v>0</v>
      </c>
      <c r="R458" s="4" t="str">
        <f>"X"</f>
        <v>X</v>
      </c>
      <c r="S458" s="3" t="s">
        <v>2795</v>
      </c>
      <c r="T458" s="3" t="s">
        <v>2796</v>
      </c>
      <c r="U458" s="4" t="s">
        <v>16</v>
      </c>
      <c r="V458" s="3" t="s">
        <v>1856</v>
      </c>
      <c r="W458" s="3" t="s">
        <v>281</v>
      </c>
      <c r="X458" s="3" t="s">
        <v>2797</v>
      </c>
      <c r="Y458" s="3">
        <v>53.96</v>
      </c>
      <c r="Z458" s="3" t="s">
        <v>20</v>
      </c>
      <c r="AA458" s="3" t="s">
        <v>2798</v>
      </c>
    </row>
    <row r="459" spans="1:27">
      <c r="A459" s="1" t="s">
        <v>2799</v>
      </c>
      <c r="B459" s="1" t="s">
        <v>2800</v>
      </c>
      <c r="C459" s="2">
        <f t="shared" ca="1" si="44"/>
        <v>-5.1100000000000003</v>
      </c>
      <c r="D459" s="2">
        <f t="shared" ca="1" si="45"/>
        <v>0.27762399999999998</v>
      </c>
      <c r="E459" s="2">
        <f t="shared" ca="1" si="45"/>
        <v>0.56693099999999996</v>
      </c>
      <c r="F459" s="2">
        <v>0</v>
      </c>
      <c r="G459" s="2">
        <v>0</v>
      </c>
      <c r="H459" s="2">
        <f t="shared" ca="1" si="46"/>
        <v>-7.25</v>
      </c>
      <c r="I459" s="2">
        <f t="shared" ca="1" si="47"/>
        <v>0.730993</v>
      </c>
      <c r="J459" s="2">
        <f t="shared" ca="1" si="47"/>
        <v>0.10749300000000001</v>
      </c>
      <c r="K459" s="2">
        <v>0</v>
      </c>
      <c r="L459" s="2">
        <v>0</v>
      </c>
      <c r="M459" s="2">
        <f t="shared" ca="1" si="48"/>
        <v>-7.15</v>
      </c>
      <c r="N459" s="2">
        <f t="shared" ca="1" si="49"/>
        <v>0.45454099999999997</v>
      </c>
      <c r="O459" s="2">
        <f t="shared" ca="1" si="49"/>
        <v>0.159355</v>
      </c>
      <c r="P459" s="2">
        <v>0</v>
      </c>
      <c r="Q459" s="2">
        <v>0</v>
      </c>
      <c r="R459" s="4" t="str">
        <f>"9"</f>
        <v>9</v>
      </c>
      <c r="S459" s="3" t="s">
        <v>2801</v>
      </c>
      <c r="T459" s="3" t="s">
        <v>2802</v>
      </c>
      <c r="U459" s="4" t="s">
        <v>40</v>
      </c>
      <c r="V459" s="3" t="s">
        <v>396</v>
      </c>
      <c r="W459" s="3" t="s">
        <v>100</v>
      </c>
      <c r="X459" s="3" t="s">
        <v>2803</v>
      </c>
      <c r="Y459" s="3">
        <v>36.979999999999997</v>
      </c>
      <c r="Z459" s="3" t="s">
        <v>20</v>
      </c>
      <c r="AA459" s="3" t="s">
        <v>2804</v>
      </c>
    </row>
    <row r="460" spans="1:27">
      <c r="A460" s="1" t="s">
        <v>2805</v>
      </c>
      <c r="B460" s="1" t="s">
        <v>2806</v>
      </c>
      <c r="C460" s="2">
        <f t="shared" ca="1" si="44"/>
        <v>6.73</v>
      </c>
      <c r="D460" s="2">
        <f t="shared" ca="1" si="45"/>
        <v>0.89200599999999997</v>
      </c>
      <c r="E460" s="2">
        <f t="shared" ca="1" si="45"/>
        <v>0.70830899999999997</v>
      </c>
      <c r="F460" s="2">
        <v>0</v>
      </c>
      <c r="G460" s="2">
        <v>0</v>
      </c>
      <c r="H460" s="2">
        <f t="shared" ca="1" si="46"/>
        <v>-2</v>
      </c>
      <c r="I460" s="2">
        <f t="shared" ca="1" si="47"/>
        <v>0.18177499999999999</v>
      </c>
      <c r="J460" s="2">
        <f t="shared" ca="1" si="47"/>
        <v>0.94886700000000002</v>
      </c>
      <c r="K460" s="2">
        <v>0</v>
      </c>
      <c r="L460" s="2">
        <v>0</v>
      </c>
      <c r="M460" s="2">
        <f t="shared" ca="1" si="48"/>
        <v>7.7</v>
      </c>
      <c r="N460" s="2">
        <f t="shared" ca="1" si="49"/>
        <v>0.27999400000000002</v>
      </c>
      <c r="O460" s="2">
        <f t="shared" ca="1" si="49"/>
        <v>0.87715900000000002</v>
      </c>
      <c r="P460" s="2">
        <v>0</v>
      </c>
      <c r="Q460" s="2">
        <v>0</v>
      </c>
      <c r="R460" s="4" t="str">
        <f>"9"</f>
        <v>9</v>
      </c>
      <c r="S460" s="3" t="s">
        <v>2807</v>
      </c>
      <c r="T460" s="3" t="s">
        <v>2808</v>
      </c>
      <c r="U460" s="4" t="s">
        <v>16</v>
      </c>
      <c r="V460" s="3" t="s">
        <v>281</v>
      </c>
      <c r="W460" s="3" t="s">
        <v>101</v>
      </c>
      <c r="X460" s="3" t="s">
        <v>2809</v>
      </c>
      <c r="Y460" s="3">
        <v>46.03</v>
      </c>
      <c r="Z460" s="3" t="s">
        <v>20</v>
      </c>
      <c r="AA460" s="3" t="s">
        <v>2810</v>
      </c>
    </row>
    <row r="461" spans="1:27">
      <c r="A461" s="1" t="s">
        <v>2811</v>
      </c>
      <c r="B461" s="1" t="s">
        <v>2812</v>
      </c>
      <c r="C461" s="2">
        <f t="shared" ca="1" si="44"/>
        <v>-5.49</v>
      </c>
      <c r="D461" s="2">
        <f t="shared" ca="1" si="45"/>
        <v>0.71053999999999995</v>
      </c>
      <c r="E461" s="2">
        <f t="shared" ca="1" si="45"/>
        <v>0.67485899999999999</v>
      </c>
      <c r="F461" s="2">
        <v>0</v>
      </c>
      <c r="G461" s="2">
        <v>0</v>
      </c>
      <c r="H461" s="2">
        <f t="shared" ca="1" si="46"/>
        <v>2.5299999999999998</v>
      </c>
      <c r="I461" s="2">
        <f t="shared" ca="1" si="47"/>
        <v>0.48751299999999997</v>
      </c>
      <c r="J461" s="2">
        <f t="shared" ca="1" si="47"/>
        <v>0.33194499999999999</v>
      </c>
      <c r="K461" s="2">
        <v>0</v>
      </c>
      <c r="L461" s="2">
        <v>0</v>
      </c>
      <c r="M461" s="2">
        <f t="shared" ca="1" si="48"/>
        <v>-7.47</v>
      </c>
      <c r="N461" s="2">
        <f t="shared" ca="1" si="49"/>
        <v>0.69510300000000003</v>
      </c>
      <c r="O461" s="2">
        <f t="shared" ca="1" si="49"/>
        <v>0.31004199999999998</v>
      </c>
      <c r="P461" s="2">
        <v>0</v>
      </c>
      <c r="Q461" s="2">
        <v>0</v>
      </c>
      <c r="R461" s="4" t="str">
        <f>"X"</f>
        <v>X</v>
      </c>
      <c r="S461" s="3" t="s">
        <v>2813</v>
      </c>
      <c r="T461" s="3" t="s">
        <v>2814</v>
      </c>
      <c r="U461" s="4" t="s">
        <v>16</v>
      </c>
      <c r="V461" s="3" t="s">
        <v>281</v>
      </c>
      <c r="W461" s="3" t="s">
        <v>18</v>
      </c>
      <c r="X461" s="3" t="s">
        <v>2815</v>
      </c>
      <c r="Y461" s="3">
        <v>48.06</v>
      </c>
      <c r="Z461" s="3" t="s">
        <v>20</v>
      </c>
      <c r="AA461" s="3" t="s">
        <v>2816</v>
      </c>
    </row>
    <row r="462" spans="1:27">
      <c r="A462" s="1" t="s">
        <v>2817</v>
      </c>
      <c r="B462" s="1" t="s">
        <v>2818</v>
      </c>
      <c r="C462" s="2">
        <f t="shared" ca="1" si="44"/>
        <v>6.8</v>
      </c>
      <c r="D462" s="2">
        <f t="shared" ca="1" si="45"/>
        <v>0.74953499999999995</v>
      </c>
      <c r="E462" s="2">
        <f t="shared" ca="1" si="45"/>
        <v>5.9937999999999998E-2</v>
      </c>
      <c r="F462" s="2">
        <v>0</v>
      </c>
      <c r="G462" s="2">
        <v>0</v>
      </c>
      <c r="H462" s="2">
        <f t="shared" ca="1" si="46"/>
        <v>7.83</v>
      </c>
      <c r="I462" s="2">
        <f t="shared" ca="1" si="47"/>
        <v>0.38793</v>
      </c>
      <c r="J462" s="2">
        <f t="shared" ca="1" si="47"/>
        <v>0.47309400000000001</v>
      </c>
      <c r="K462" s="2">
        <v>0</v>
      </c>
      <c r="L462" s="2">
        <v>0</v>
      </c>
      <c r="M462" s="2">
        <f t="shared" ca="1" si="48"/>
        <v>-4.7300000000000004</v>
      </c>
      <c r="N462" s="2">
        <f t="shared" ca="1" si="49"/>
        <v>4.3831000000000002E-2</v>
      </c>
      <c r="O462" s="2">
        <f t="shared" ca="1" si="49"/>
        <v>0.46195799999999998</v>
      </c>
      <c r="P462" s="2">
        <v>0</v>
      </c>
      <c r="Q462" s="2">
        <v>0</v>
      </c>
      <c r="R462" s="4" t="str">
        <f>"X"</f>
        <v>X</v>
      </c>
      <c r="S462" s="3" t="s">
        <v>2819</v>
      </c>
      <c r="T462" s="3" t="s">
        <v>2820</v>
      </c>
      <c r="U462" s="4" t="s">
        <v>40</v>
      </c>
      <c r="V462" s="3" t="s">
        <v>237</v>
      </c>
      <c r="W462" s="3" t="s">
        <v>42</v>
      </c>
      <c r="X462" s="3" t="s">
        <v>2821</v>
      </c>
      <c r="Y462" s="3">
        <v>41.59</v>
      </c>
      <c r="Z462" s="3" t="s">
        <v>20</v>
      </c>
      <c r="AA462" s="3" t="s">
        <v>2822</v>
      </c>
    </row>
    <row r="463" spans="1:27">
      <c r="A463" s="1" t="s">
        <v>2823</v>
      </c>
      <c r="B463" s="1" t="s">
        <v>2824</v>
      </c>
      <c r="C463" s="2">
        <f t="shared" ca="1" si="44"/>
        <v>4.0599999999999996</v>
      </c>
      <c r="D463" s="2">
        <f t="shared" ca="1" si="45"/>
        <v>0.92004399999999997</v>
      </c>
      <c r="E463" s="2">
        <f t="shared" ca="1" si="45"/>
        <v>0.35214200000000001</v>
      </c>
      <c r="F463" s="2">
        <v>0</v>
      </c>
      <c r="G463" s="2">
        <v>0</v>
      </c>
      <c r="H463" s="2">
        <f t="shared" ca="1" si="46"/>
        <v>1.37</v>
      </c>
      <c r="I463" s="2">
        <f t="shared" ca="1" si="47"/>
        <v>0.58372299999999999</v>
      </c>
      <c r="J463" s="2">
        <f t="shared" ca="1" si="47"/>
        <v>0.37740699999999999</v>
      </c>
      <c r="K463" s="2">
        <v>0</v>
      </c>
      <c r="L463" s="2">
        <v>0</v>
      </c>
      <c r="M463" s="2">
        <f t="shared" ca="1" si="48"/>
        <v>3.54</v>
      </c>
      <c r="N463" s="2">
        <f t="shared" ca="1" si="49"/>
        <v>0.11645899999999999</v>
      </c>
      <c r="O463" s="2">
        <f t="shared" ca="1" si="49"/>
        <v>0.204349</v>
      </c>
      <c r="P463" s="2">
        <v>0</v>
      </c>
      <c r="Q463" s="2">
        <v>0</v>
      </c>
      <c r="R463" s="4" t="str">
        <f>"8"</f>
        <v>8</v>
      </c>
      <c r="S463" s="3" t="s">
        <v>2825</v>
      </c>
      <c r="T463" s="3" t="s">
        <v>2826</v>
      </c>
      <c r="U463" s="4" t="s">
        <v>40</v>
      </c>
      <c r="V463" s="3" t="s">
        <v>141</v>
      </c>
      <c r="W463" s="3" t="s">
        <v>18</v>
      </c>
      <c r="X463" s="3" t="s">
        <v>2827</v>
      </c>
      <c r="Y463" s="3">
        <v>38.700000000000003</v>
      </c>
      <c r="Z463" s="3" t="s">
        <v>20</v>
      </c>
      <c r="AA463" s="3" t="s">
        <v>2828</v>
      </c>
    </row>
    <row r="464" spans="1:27">
      <c r="A464" s="1" t="s">
        <v>2829</v>
      </c>
      <c r="B464" s="1" t="s">
        <v>2830</v>
      </c>
      <c r="C464" s="2">
        <f t="shared" ca="1" si="44"/>
        <v>-1.1299999999999999</v>
      </c>
      <c r="D464" s="2">
        <f t="shared" ca="1" si="45"/>
        <v>0.83220700000000003</v>
      </c>
      <c r="E464" s="2">
        <f t="shared" ca="1" si="45"/>
        <v>0.36527100000000001</v>
      </c>
      <c r="F464" s="2">
        <v>0</v>
      </c>
      <c r="G464" s="2">
        <v>0</v>
      </c>
      <c r="H464" s="2">
        <f t="shared" ca="1" si="46"/>
        <v>-6.4</v>
      </c>
      <c r="I464" s="2">
        <f t="shared" ca="1" si="47"/>
        <v>0.51926700000000003</v>
      </c>
      <c r="J464" s="2">
        <f t="shared" ca="1" si="47"/>
        <v>7.5921000000000002E-2</v>
      </c>
      <c r="K464" s="2">
        <v>0</v>
      </c>
      <c r="L464" s="2">
        <v>0</v>
      </c>
      <c r="M464" s="2">
        <f t="shared" ca="1" si="48"/>
        <v>-3.13</v>
      </c>
      <c r="N464" s="2">
        <f t="shared" ca="1" si="49"/>
        <v>0.85224900000000003</v>
      </c>
      <c r="O464" s="2">
        <f t="shared" ca="1" si="49"/>
        <v>0.83653699999999998</v>
      </c>
      <c r="P464" s="2">
        <v>0</v>
      </c>
      <c r="Q464" s="2">
        <v>0</v>
      </c>
      <c r="R464" s="4" t="str">
        <f>"10"</f>
        <v>10</v>
      </c>
      <c r="S464" s="3" t="s">
        <v>2831</v>
      </c>
      <c r="T464" s="3" t="s">
        <v>2832</v>
      </c>
      <c r="U464" s="4" t="s">
        <v>40</v>
      </c>
      <c r="V464" s="3" t="s">
        <v>64</v>
      </c>
      <c r="W464" s="3" t="s">
        <v>26</v>
      </c>
      <c r="X464" s="3" t="s">
        <v>2833</v>
      </c>
      <c r="Y464" s="3">
        <v>49.84</v>
      </c>
      <c r="Z464" s="3" t="s">
        <v>20</v>
      </c>
      <c r="AA464" s="3" t="s">
        <v>2834</v>
      </c>
    </row>
    <row r="465" spans="1:27">
      <c r="A465" s="1" t="s">
        <v>2835</v>
      </c>
      <c r="B465" s="1" t="s">
        <v>2836</v>
      </c>
      <c r="C465" s="2">
        <f t="shared" ca="1" si="44"/>
        <v>3.95</v>
      </c>
      <c r="D465" s="2">
        <f t="shared" ca="1" si="45"/>
        <v>0.47147499999999998</v>
      </c>
      <c r="E465" s="2">
        <f t="shared" ca="1" si="45"/>
        <v>0.55021699999999996</v>
      </c>
      <c r="F465" s="2">
        <v>0</v>
      </c>
      <c r="G465" s="2">
        <v>0</v>
      </c>
      <c r="H465" s="2">
        <f t="shared" ca="1" si="46"/>
        <v>-0.41</v>
      </c>
      <c r="I465" s="2">
        <f t="shared" ca="1" si="47"/>
        <v>0.47009099999999998</v>
      </c>
      <c r="J465" s="2">
        <f t="shared" ca="1" si="47"/>
        <v>0.21589900000000001</v>
      </c>
      <c r="K465" s="2">
        <v>0</v>
      </c>
      <c r="L465" s="2">
        <v>0</v>
      </c>
      <c r="M465" s="2">
        <f t="shared" ca="1" si="48"/>
        <v>0.49</v>
      </c>
      <c r="N465" s="2">
        <f t="shared" ca="1" si="49"/>
        <v>0.32097399999999998</v>
      </c>
      <c r="O465" s="2">
        <f t="shared" ca="1" si="49"/>
        <v>0.22451599999999999</v>
      </c>
      <c r="P465" s="2">
        <v>0</v>
      </c>
      <c r="Q465" s="2">
        <v>0</v>
      </c>
      <c r="R465" s="4" t="str">
        <f>"5"</f>
        <v>5</v>
      </c>
      <c r="S465" s="3" t="s">
        <v>2837</v>
      </c>
      <c r="T465" s="3" t="s">
        <v>2838</v>
      </c>
      <c r="U465" s="4" t="s">
        <v>40</v>
      </c>
      <c r="V465" s="3" t="s">
        <v>396</v>
      </c>
      <c r="W465" s="3" t="s">
        <v>56</v>
      </c>
      <c r="X465" s="3" t="s">
        <v>2839</v>
      </c>
      <c r="Y465" s="3">
        <v>36.78</v>
      </c>
      <c r="Z465" s="3" t="s">
        <v>20</v>
      </c>
      <c r="AA465" s="3" t="s">
        <v>2840</v>
      </c>
    </row>
    <row r="466" spans="1:27">
      <c r="A466" s="1" t="s">
        <v>2841</v>
      </c>
      <c r="B466" s="1" t="s">
        <v>2842</v>
      </c>
      <c r="C466" s="2">
        <f t="shared" ca="1" si="44"/>
        <v>-5.23</v>
      </c>
      <c r="D466" s="2">
        <f t="shared" ca="1" si="45"/>
        <v>0.64497199999999999</v>
      </c>
      <c r="E466" s="2">
        <f t="shared" ca="1" si="45"/>
        <v>0.46022200000000002</v>
      </c>
      <c r="F466" s="2">
        <v>0</v>
      </c>
      <c r="G466" s="2">
        <v>0</v>
      </c>
      <c r="H466" s="2">
        <f t="shared" ca="1" si="46"/>
        <v>-0.52</v>
      </c>
      <c r="I466" s="2">
        <f t="shared" ca="1" si="47"/>
        <v>0.11262</v>
      </c>
      <c r="J466" s="2">
        <f t="shared" ca="1" si="47"/>
        <v>0.50304199999999999</v>
      </c>
      <c r="K466" s="2">
        <v>0</v>
      </c>
      <c r="L466" s="2">
        <v>0</v>
      </c>
      <c r="M466" s="2">
        <f t="shared" ca="1" si="48"/>
        <v>7.93</v>
      </c>
      <c r="N466" s="2">
        <f t="shared" ca="1" si="49"/>
        <v>0.48331400000000002</v>
      </c>
      <c r="O466" s="2">
        <f t="shared" ca="1" si="49"/>
        <v>0.33930399999999999</v>
      </c>
      <c r="P466" s="2">
        <v>0</v>
      </c>
      <c r="Q466" s="2">
        <v>0</v>
      </c>
      <c r="R466" s="4" t="str">
        <f>"X"</f>
        <v>X</v>
      </c>
      <c r="S466" s="3" t="s">
        <v>2843</v>
      </c>
      <c r="T466" s="3" t="s">
        <v>2844</v>
      </c>
      <c r="U466" s="4" t="s">
        <v>16</v>
      </c>
      <c r="V466" s="3" t="s">
        <v>377</v>
      </c>
      <c r="W466" s="3" t="s">
        <v>18</v>
      </c>
      <c r="X466" s="3" t="s">
        <v>2845</v>
      </c>
      <c r="Y466" s="3">
        <v>46.48</v>
      </c>
      <c r="Z466" s="3" t="s">
        <v>20</v>
      </c>
      <c r="AA466" s="3" t="s">
        <v>2846</v>
      </c>
    </row>
    <row r="467" spans="1:27">
      <c r="A467" s="1" t="s">
        <v>2847</v>
      </c>
      <c r="B467" s="1" t="s">
        <v>2848</v>
      </c>
      <c r="C467" s="2">
        <f t="shared" ca="1" si="44"/>
        <v>-5.49</v>
      </c>
      <c r="D467" s="2">
        <f t="shared" ca="1" si="45"/>
        <v>0.378079</v>
      </c>
      <c r="E467" s="2">
        <f t="shared" ca="1" si="45"/>
        <v>0.137652</v>
      </c>
      <c r="F467" s="2">
        <v>0</v>
      </c>
      <c r="G467" s="2">
        <v>0</v>
      </c>
      <c r="H467" s="2">
        <f t="shared" ca="1" si="46"/>
        <v>-1.99</v>
      </c>
      <c r="I467" s="2">
        <f t="shared" ca="1" si="47"/>
        <v>0.345109</v>
      </c>
      <c r="J467" s="2">
        <f t="shared" ca="1" si="47"/>
        <v>0.567411</v>
      </c>
      <c r="K467" s="2">
        <v>0</v>
      </c>
      <c r="L467" s="2">
        <v>0</v>
      </c>
      <c r="M467" s="2">
        <f t="shared" ca="1" si="48"/>
        <v>3.06</v>
      </c>
      <c r="N467" s="2">
        <f t="shared" ca="1" si="49"/>
        <v>0.87329000000000001</v>
      </c>
      <c r="O467" s="2">
        <f t="shared" ca="1" si="49"/>
        <v>0.33363599999999999</v>
      </c>
      <c r="P467" s="2">
        <v>0</v>
      </c>
      <c r="Q467" s="2">
        <v>0</v>
      </c>
      <c r="R467" s="4" t="str">
        <f>"8"</f>
        <v>8</v>
      </c>
      <c r="S467" s="3" t="s">
        <v>2849</v>
      </c>
      <c r="T467" s="3" t="s">
        <v>2850</v>
      </c>
      <c r="U467" s="4" t="s">
        <v>16</v>
      </c>
      <c r="V467" s="3" t="s">
        <v>295</v>
      </c>
      <c r="W467" s="3" t="s">
        <v>134</v>
      </c>
      <c r="X467" s="3" t="s">
        <v>2851</v>
      </c>
      <c r="Y467" s="3">
        <v>43.32</v>
      </c>
      <c r="Z467" s="3" t="s">
        <v>20</v>
      </c>
      <c r="AA467" s="3" t="s">
        <v>2852</v>
      </c>
    </row>
    <row r="468" spans="1:27">
      <c r="A468" s="1" t="s">
        <v>2853</v>
      </c>
      <c r="B468" s="1" t="s">
        <v>2854</v>
      </c>
      <c r="C468" s="2">
        <f t="shared" ca="1" si="44"/>
        <v>4.46</v>
      </c>
      <c r="D468" s="2">
        <f t="shared" ca="1" si="45"/>
        <v>0.76270000000000004</v>
      </c>
      <c r="E468" s="2">
        <f t="shared" ca="1" si="45"/>
        <v>0.83851299999999995</v>
      </c>
      <c r="F468" s="2">
        <v>0</v>
      </c>
      <c r="G468" s="2">
        <v>0</v>
      </c>
      <c r="H468" s="2">
        <f t="shared" ca="1" si="46"/>
        <v>-6.55</v>
      </c>
      <c r="I468" s="2">
        <f t="shared" ca="1" si="47"/>
        <v>0.22090899999999999</v>
      </c>
      <c r="J468" s="2">
        <f t="shared" ca="1" si="47"/>
        <v>0.21965499999999999</v>
      </c>
      <c r="K468" s="2">
        <v>0</v>
      </c>
      <c r="L468" s="2">
        <v>0</v>
      </c>
      <c r="M468" s="2">
        <f t="shared" ca="1" si="48"/>
        <v>-3.5</v>
      </c>
      <c r="N468" s="2">
        <f t="shared" ca="1" si="49"/>
        <v>0.53146000000000004</v>
      </c>
      <c r="O468" s="2">
        <f t="shared" ca="1" si="49"/>
        <v>0.10229199999999999</v>
      </c>
      <c r="P468" s="2">
        <v>0</v>
      </c>
      <c r="Q468" s="2">
        <v>0</v>
      </c>
      <c r="R468" s="4" t="str">
        <f>"4"</f>
        <v>4</v>
      </c>
      <c r="S468" s="3" t="s">
        <v>2855</v>
      </c>
      <c r="T468" s="3" t="s">
        <v>2856</v>
      </c>
      <c r="U468" s="4" t="s">
        <v>40</v>
      </c>
      <c r="V468" s="3" t="s">
        <v>256</v>
      </c>
      <c r="W468" s="3" t="s">
        <v>65</v>
      </c>
      <c r="X468" s="3" t="s">
        <v>2857</v>
      </c>
      <c r="Y468" s="3">
        <v>41.69</v>
      </c>
      <c r="Z468" s="3" t="s">
        <v>20</v>
      </c>
      <c r="AA468" s="3" t="s">
        <v>2858</v>
      </c>
    </row>
    <row r="469" spans="1:27">
      <c r="A469" s="1" t="s">
        <v>2859</v>
      </c>
      <c r="B469" s="1" t="s">
        <v>2860</v>
      </c>
      <c r="C469" s="2">
        <f t="shared" ca="1" si="44"/>
        <v>3.34</v>
      </c>
      <c r="D469" s="2">
        <f t="shared" ca="1" si="45"/>
        <v>0.64293</v>
      </c>
      <c r="E469" s="2">
        <f t="shared" ca="1" si="45"/>
        <v>5.6769999999999998E-3</v>
      </c>
      <c r="F469" s="2">
        <v>0</v>
      </c>
      <c r="G469" s="2">
        <v>0</v>
      </c>
      <c r="H469" s="2">
        <f t="shared" ca="1" si="46"/>
        <v>-6.12</v>
      </c>
      <c r="I469" s="2">
        <f t="shared" ca="1" si="47"/>
        <v>0.300095</v>
      </c>
      <c r="J469" s="2">
        <f t="shared" ca="1" si="47"/>
        <v>0.40674900000000003</v>
      </c>
      <c r="K469" s="2">
        <v>0</v>
      </c>
      <c r="L469" s="2">
        <v>0</v>
      </c>
      <c r="M469" s="2">
        <f t="shared" ca="1" si="48"/>
        <v>1.32</v>
      </c>
      <c r="N469" s="2">
        <f t="shared" ca="1" si="49"/>
        <v>0.42227300000000001</v>
      </c>
      <c r="O469" s="2">
        <f t="shared" ca="1" si="49"/>
        <v>0.85760899999999995</v>
      </c>
      <c r="P469" s="2">
        <v>0</v>
      </c>
      <c r="Q469" s="2">
        <v>0</v>
      </c>
      <c r="R469" s="4" t="str">
        <f>"15"</f>
        <v>15</v>
      </c>
      <c r="S469" s="3" t="s">
        <v>2861</v>
      </c>
      <c r="T469" s="3" t="s">
        <v>2862</v>
      </c>
      <c r="U469" s="4" t="s">
        <v>16</v>
      </c>
      <c r="V469" s="3" t="s">
        <v>295</v>
      </c>
      <c r="W469" s="3" t="s">
        <v>86</v>
      </c>
      <c r="X469" s="3" t="s">
        <v>2863</v>
      </c>
      <c r="Y469" s="3">
        <v>38.92</v>
      </c>
      <c r="Z469" s="3" t="s">
        <v>20</v>
      </c>
      <c r="AA469" s="3" t="s">
        <v>2864</v>
      </c>
    </row>
    <row r="470" spans="1:27">
      <c r="A470" s="1" t="s">
        <v>2865</v>
      </c>
      <c r="B470" s="1" t="s">
        <v>2866</v>
      </c>
      <c r="C470" s="2">
        <f t="shared" ca="1" si="44"/>
        <v>7.23</v>
      </c>
      <c r="D470" s="2">
        <f t="shared" ca="1" si="45"/>
        <v>3.0950999999999999E-2</v>
      </c>
      <c r="E470" s="2">
        <f t="shared" ca="1" si="45"/>
        <v>0.72601300000000002</v>
      </c>
      <c r="F470" s="2">
        <v>0</v>
      </c>
      <c r="G470" s="2">
        <v>0</v>
      </c>
      <c r="H470" s="2">
        <f t="shared" ca="1" si="46"/>
        <v>4.04</v>
      </c>
      <c r="I470" s="2">
        <f t="shared" ca="1" si="47"/>
        <v>0.24964600000000001</v>
      </c>
      <c r="J470" s="2">
        <f t="shared" ca="1" si="47"/>
        <v>0.49641600000000002</v>
      </c>
      <c r="K470" s="2">
        <v>0</v>
      </c>
      <c r="L470" s="2">
        <v>0</v>
      </c>
      <c r="M470" s="2">
        <f t="shared" ca="1" si="48"/>
        <v>-5.59</v>
      </c>
      <c r="N470" s="2">
        <f t="shared" ca="1" si="49"/>
        <v>0.84231199999999995</v>
      </c>
      <c r="O470" s="2">
        <f t="shared" ca="1" si="49"/>
        <v>0.74727200000000005</v>
      </c>
      <c r="P470" s="2">
        <v>0</v>
      </c>
      <c r="Q470" s="2">
        <v>0</v>
      </c>
      <c r="R470" s="4" t="str">
        <f>"4"</f>
        <v>4</v>
      </c>
      <c r="S470" s="3" t="s">
        <v>2867</v>
      </c>
      <c r="T470" s="3" t="s">
        <v>2868</v>
      </c>
      <c r="U470" s="4" t="s">
        <v>16</v>
      </c>
      <c r="V470" s="3" t="s">
        <v>2212</v>
      </c>
      <c r="W470" s="3" t="s">
        <v>17</v>
      </c>
      <c r="X470" s="3" t="s">
        <v>2869</v>
      </c>
      <c r="Y470" s="3">
        <v>39.049999999999997</v>
      </c>
      <c r="Z470" s="3" t="s">
        <v>20</v>
      </c>
      <c r="AA470" s="3" t="s">
        <v>2870</v>
      </c>
    </row>
    <row r="471" spans="1:27">
      <c r="A471" s="1" t="s">
        <v>2871</v>
      </c>
      <c r="B471" s="1" t="s">
        <v>2872</v>
      </c>
      <c r="C471" s="2">
        <f t="shared" ca="1" si="44"/>
        <v>-6.96</v>
      </c>
      <c r="D471" s="2">
        <f t="shared" ca="1" si="45"/>
        <v>0.44002599999999997</v>
      </c>
      <c r="E471" s="2">
        <f t="shared" ca="1" si="45"/>
        <v>0.598325</v>
      </c>
      <c r="F471" s="2">
        <v>0</v>
      </c>
      <c r="G471" s="2">
        <v>0</v>
      </c>
      <c r="H471" s="2">
        <f t="shared" ca="1" si="46"/>
        <v>-7.83</v>
      </c>
      <c r="I471" s="2">
        <f t="shared" ca="1" si="47"/>
        <v>0.82690900000000001</v>
      </c>
      <c r="J471" s="2">
        <f t="shared" ca="1" si="47"/>
        <v>0.37495099999999998</v>
      </c>
      <c r="K471" s="2">
        <v>0</v>
      </c>
      <c r="L471" s="2">
        <v>0</v>
      </c>
      <c r="M471" s="2">
        <f t="shared" ca="1" si="48"/>
        <v>1.3</v>
      </c>
      <c r="N471" s="2">
        <f t="shared" ca="1" si="49"/>
        <v>0.75206899999999999</v>
      </c>
      <c r="O471" s="2">
        <f t="shared" ca="1" si="49"/>
        <v>0.42745899999999998</v>
      </c>
      <c r="P471" s="2">
        <v>0</v>
      </c>
      <c r="Q471" s="2">
        <v>0</v>
      </c>
      <c r="R471" s="4" t="str">
        <f>"1"</f>
        <v>1</v>
      </c>
      <c r="S471" s="3" t="s">
        <v>2873</v>
      </c>
      <c r="T471" s="3" t="s">
        <v>2874</v>
      </c>
      <c r="U471" s="4" t="s">
        <v>16</v>
      </c>
      <c r="V471" s="3" t="s">
        <v>2875</v>
      </c>
      <c r="W471" s="3" t="s">
        <v>42</v>
      </c>
      <c r="X471" s="3" t="s">
        <v>2876</v>
      </c>
      <c r="Y471" s="3">
        <v>39.479999999999997</v>
      </c>
      <c r="Z471" s="3" t="s">
        <v>20</v>
      </c>
      <c r="AA471" s="3" t="s">
        <v>2877</v>
      </c>
    </row>
    <row r="472" spans="1:27">
      <c r="A472" s="1" t="s">
        <v>2878</v>
      </c>
      <c r="B472" s="1" t="s">
        <v>2879</v>
      </c>
      <c r="C472" s="2">
        <f t="shared" ca="1" si="44"/>
        <v>-1.1200000000000001</v>
      </c>
      <c r="D472" s="2">
        <f t="shared" ca="1" si="45"/>
        <v>0.40792499999999998</v>
      </c>
      <c r="E472" s="2">
        <f t="shared" ca="1" si="45"/>
        <v>0.77725599999999995</v>
      </c>
      <c r="F472" s="2">
        <v>0</v>
      </c>
      <c r="G472" s="2">
        <v>0</v>
      </c>
      <c r="H472" s="2">
        <f t="shared" ca="1" si="46"/>
        <v>-0.09</v>
      </c>
      <c r="I472" s="2">
        <f t="shared" ca="1" si="47"/>
        <v>0.57667299999999999</v>
      </c>
      <c r="J472" s="2">
        <f t="shared" ca="1" si="47"/>
        <v>0.86438400000000004</v>
      </c>
      <c r="K472" s="2">
        <v>0</v>
      </c>
      <c r="L472" s="2">
        <v>0</v>
      </c>
      <c r="M472" s="2">
        <f t="shared" ca="1" si="48"/>
        <v>-3.35</v>
      </c>
      <c r="N472" s="2">
        <f t="shared" ca="1" si="49"/>
        <v>0.46553899999999998</v>
      </c>
      <c r="O472" s="2">
        <f t="shared" ca="1" si="49"/>
        <v>0.76466999999999996</v>
      </c>
      <c r="P472" s="2">
        <v>0</v>
      </c>
      <c r="Q472" s="2">
        <v>0</v>
      </c>
      <c r="R472" s="4" t="str">
        <f>"16"</f>
        <v>16</v>
      </c>
      <c r="S472" s="3" t="s">
        <v>2880</v>
      </c>
      <c r="T472" s="3" t="s">
        <v>2881</v>
      </c>
      <c r="U472" s="4" t="s">
        <v>40</v>
      </c>
      <c r="V472" s="3" t="s">
        <v>369</v>
      </c>
      <c r="W472" s="3" t="s">
        <v>17</v>
      </c>
      <c r="X472" s="3" t="s">
        <v>2882</v>
      </c>
      <c r="Y472" s="3">
        <v>54.6</v>
      </c>
      <c r="Z472" s="3" t="s">
        <v>20</v>
      </c>
      <c r="AA472" s="3" t="s">
        <v>2883</v>
      </c>
    </row>
    <row r="473" spans="1:27">
      <c r="A473" s="1" t="s">
        <v>2884</v>
      </c>
      <c r="B473" s="1" t="s">
        <v>2885</v>
      </c>
      <c r="C473" s="2">
        <f t="shared" ca="1" si="44"/>
        <v>-1.46</v>
      </c>
      <c r="D473" s="2">
        <f t="shared" ca="1" si="45"/>
        <v>8.9401999999999995E-2</v>
      </c>
      <c r="E473" s="2">
        <f t="shared" ca="1" si="45"/>
        <v>0.4718</v>
      </c>
      <c r="F473" s="2">
        <v>0</v>
      </c>
      <c r="G473" s="2">
        <v>0</v>
      </c>
      <c r="H473" s="2">
        <f t="shared" ca="1" si="46"/>
        <v>-2.72</v>
      </c>
      <c r="I473" s="2">
        <f t="shared" ca="1" si="47"/>
        <v>0.30638500000000002</v>
      </c>
      <c r="J473" s="2">
        <f t="shared" ca="1" si="47"/>
        <v>0.85789899999999997</v>
      </c>
      <c r="K473" s="2">
        <v>0</v>
      </c>
      <c r="L473" s="2">
        <v>0</v>
      </c>
      <c r="M473" s="2">
        <f t="shared" ca="1" si="48"/>
        <v>3.5</v>
      </c>
      <c r="N473" s="2">
        <f t="shared" ca="1" si="49"/>
        <v>0.65679100000000001</v>
      </c>
      <c r="O473" s="2">
        <f t="shared" ca="1" si="49"/>
        <v>0.296041</v>
      </c>
      <c r="P473" s="2">
        <v>0</v>
      </c>
      <c r="Q473" s="2">
        <v>0</v>
      </c>
      <c r="R473" s="4" t="str">
        <f>"6"</f>
        <v>6</v>
      </c>
      <c r="S473" s="3" t="s">
        <v>2886</v>
      </c>
      <c r="T473" s="3" t="s">
        <v>2887</v>
      </c>
      <c r="U473" s="4" t="s">
        <v>16</v>
      </c>
      <c r="V473" s="3" t="s">
        <v>65</v>
      </c>
      <c r="W473" s="3" t="s">
        <v>79</v>
      </c>
      <c r="X473" s="3" t="s">
        <v>2888</v>
      </c>
      <c r="Y473" s="3">
        <v>51.51</v>
      </c>
      <c r="Z473" s="3" t="s">
        <v>20</v>
      </c>
      <c r="AA473" s="3" t="s">
        <v>2889</v>
      </c>
    </row>
    <row r="474" spans="1:27">
      <c r="A474" s="1" t="s">
        <v>2890</v>
      </c>
      <c r="B474" s="1" t="s">
        <v>2891</v>
      </c>
      <c r="C474" s="2">
        <f t="shared" ca="1" si="44"/>
        <v>5.36</v>
      </c>
      <c r="D474" s="2">
        <f t="shared" ca="1" si="45"/>
        <v>0.79785899999999998</v>
      </c>
      <c r="E474" s="2">
        <f t="shared" ca="1" si="45"/>
        <v>0.66619200000000001</v>
      </c>
      <c r="F474" s="2">
        <v>0</v>
      </c>
      <c r="G474" s="2">
        <v>0</v>
      </c>
      <c r="H474" s="2">
        <f t="shared" ca="1" si="46"/>
        <v>-5.04</v>
      </c>
      <c r="I474" s="2">
        <f t="shared" ca="1" si="47"/>
        <v>0.498695</v>
      </c>
      <c r="J474" s="2">
        <f t="shared" ca="1" si="47"/>
        <v>0.87070899999999996</v>
      </c>
      <c r="K474" s="2">
        <v>0</v>
      </c>
      <c r="L474" s="2">
        <v>0</v>
      </c>
      <c r="M474" s="2">
        <f t="shared" ca="1" si="48"/>
        <v>7.41</v>
      </c>
      <c r="N474" s="2">
        <f t="shared" ca="1" si="49"/>
        <v>0.14366599999999999</v>
      </c>
      <c r="O474" s="2">
        <f t="shared" ca="1" si="49"/>
        <v>0.485184</v>
      </c>
      <c r="P474" s="2">
        <v>0</v>
      </c>
      <c r="Q474" s="2">
        <v>0</v>
      </c>
      <c r="R474" s="4" t="str">
        <f>"12"</f>
        <v>12</v>
      </c>
      <c r="S474" s="3" t="s">
        <v>2892</v>
      </c>
      <c r="T474" s="3" t="s">
        <v>2893</v>
      </c>
      <c r="U474" s="4" t="s">
        <v>16</v>
      </c>
      <c r="V474" s="3" t="s">
        <v>224</v>
      </c>
      <c r="W474" s="3" t="s">
        <v>79</v>
      </c>
      <c r="X474" s="3" t="s">
        <v>2894</v>
      </c>
      <c r="Y474" s="3">
        <v>49.93</v>
      </c>
      <c r="Z474" s="3" t="s">
        <v>20</v>
      </c>
      <c r="AA474" s="3" t="s">
        <v>2895</v>
      </c>
    </row>
    <row r="475" spans="1:27">
      <c r="A475" s="1" t="s">
        <v>2896</v>
      </c>
      <c r="B475" s="1" t="s">
        <v>2897</v>
      </c>
      <c r="C475" s="2">
        <f t="shared" ca="1" si="44"/>
        <v>2.54</v>
      </c>
      <c r="D475" s="2">
        <f t="shared" ca="1" si="45"/>
        <v>0.72372000000000003</v>
      </c>
      <c r="E475" s="2">
        <f t="shared" ca="1" si="45"/>
        <v>0.22178300000000001</v>
      </c>
      <c r="F475" s="2">
        <v>0</v>
      </c>
      <c r="G475" s="2">
        <v>0</v>
      </c>
      <c r="H475" s="2">
        <f t="shared" ca="1" si="46"/>
        <v>-1.39</v>
      </c>
      <c r="I475" s="2">
        <f t="shared" ca="1" si="47"/>
        <v>0.979182</v>
      </c>
      <c r="J475" s="2">
        <f t="shared" ca="1" si="47"/>
        <v>0.26468999999999998</v>
      </c>
      <c r="K475" s="2">
        <v>0</v>
      </c>
      <c r="L475" s="2">
        <v>0</v>
      </c>
      <c r="M475" s="2">
        <f t="shared" ca="1" si="48"/>
        <v>-2.77</v>
      </c>
      <c r="N475" s="2">
        <f t="shared" ca="1" si="49"/>
        <v>0.84328999999999998</v>
      </c>
      <c r="O475" s="2">
        <f t="shared" ca="1" si="49"/>
        <v>0.86645799999999995</v>
      </c>
      <c r="P475" s="2">
        <v>0</v>
      </c>
      <c r="Q475" s="2">
        <v>0</v>
      </c>
      <c r="R475" s="4" t="str">
        <f>"12"</f>
        <v>12</v>
      </c>
      <c r="S475" s="3" t="s">
        <v>2898</v>
      </c>
      <c r="T475" s="3" t="s">
        <v>2899</v>
      </c>
      <c r="U475" s="4" t="s">
        <v>16</v>
      </c>
      <c r="V475" s="3" t="s">
        <v>86</v>
      </c>
      <c r="W475" s="3" t="s">
        <v>42</v>
      </c>
      <c r="X475" s="3" t="s">
        <v>2900</v>
      </c>
      <c r="Y475" s="3">
        <v>39.909999999999997</v>
      </c>
      <c r="Z475" s="3" t="s">
        <v>20</v>
      </c>
      <c r="AA475" s="3" t="s">
        <v>2901</v>
      </c>
    </row>
    <row r="476" spans="1:27">
      <c r="A476" s="1" t="s">
        <v>2902</v>
      </c>
      <c r="B476" s="1" t="s">
        <v>2903</v>
      </c>
      <c r="C476" s="2">
        <f t="shared" ca="1" si="44"/>
        <v>0.69</v>
      </c>
      <c r="D476" s="2">
        <f t="shared" ca="1" si="45"/>
        <v>0.718279</v>
      </c>
      <c r="E476" s="2">
        <f t="shared" ca="1" si="45"/>
        <v>0.21976100000000001</v>
      </c>
      <c r="F476" s="2">
        <v>0</v>
      </c>
      <c r="G476" s="2">
        <v>0</v>
      </c>
      <c r="H476" s="2">
        <f t="shared" ca="1" si="46"/>
        <v>-7.05</v>
      </c>
      <c r="I476" s="2">
        <f t="shared" ca="1" si="47"/>
        <v>0.44493500000000002</v>
      </c>
      <c r="J476" s="2">
        <f t="shared" ca="1" si="47"/>
        <v>0.70669099999999996</v>
      </c>
      <c r="K476" s="2">
        <v>0</v>
      </c>
      <c r="L476" s="2">
        <v>0</v>
      </c>
      <c r="M476" s="2">
        <f t="shared" ca="1" si="48"/>
        <v>2.13</v>
      </c>
      <c r="N476" s="2">
        <f t="shared" ca="1" si="49"/>
        <v>0.380189</v>
      </c>
      <c r="O476" s="2">
        <f t="shared" ca="1" si="49"/>
        <v>0.65421300000000004</v>
      </c>
      <c r="P476" s="2">
        <v>0</v>
      </c>
      <c r="Q476" s="2">
        <v>0</v>
      </c>
      <c r="R476" s="4" t="str">
        <f>"X"</f>
        <v>X</v>
      </c>
      <c r="S476" s="3" t="s">
        <v>2904</v>
      </c>
      <c r="T476" s="3" t="s">
        <v>2905</v>
      </c>
      <c r="U476" s="4" t="s">
        <v>40</v>
      </c>
      <c r="V476" s="3" t="s">
        <v>26</v>
      </c>
      <c r="W476" s="3" t="s">
        <v>56</v>
      </c>
      <c r="X476" s="3" t="s">
        <v>2906</v>
      </c>
      <c r="Y476" s="3">
        <v>35.44</v>
      </c>
      <c r="Z476" s="3" t="s">
        <v>20</v>
      </c>
      <c r="AA476" s="3" t="s">
        <v>2907</v>
      </c>
    </row>
    <row r="477" spans="1:27">
      <c r="A477" s="1" t="s">
        <v>2908</v>
      </c>
      <c r="B477" s="1" t="s">
        <v>2909</v>
      </c>
      <c r="C477" s="2">
        <f t="shared" ca="1" si="44"/>
        <v>-7.12</v>
      </c>
      <c r="D477" s="2">
        <f t="shared" ca="1" si="45"/>
        <v>0.296373</v>
      </c>
      <c r="E477" s="2">
        <f t="shared" ca="1" si="45"/>
        <v>7.6073000000000002E-2</v>
      </c>
      <c r="F477" s="2">
        <v>0</v>
      </c>
      <c r="G477" s="2">
        <v>0</v>
      </c>
      <c r="H477" s="2">
        <f t="shared" ca="1" si="46"/>
        <v>-5.31</v>
      </c>
      <c r="I477" s="2">
        <f t="shared" ca="1" si="47"/>
        <v>0.91325500000000004</v>
      </c>
      <c r="J477" s="2">
        <f t="shared" ca="1" si="47"/>
        <v>0.57308999999999999</v>
      </c>
      <c r="K477" s="2">
        <v>0</v>
      </c>
      <c r="L477" s="2">
        <v>0</v>
      </c>
      <c r="M477" s="2">
        <f t="shared" ca="1" si="48"/>
        <v>6.46</v>
      </c>
      <c r="N477" s="2">
        <f t="shared" ca="1" si="49"/>
        <v>5.4762999999999999E-2</v>
      </c>
      <c r="O477" s="2">
        <f t="shared" ca="1" si="49"/>
        <v>0.84570000000000001</v>
      </c>
      <c r="P477" s="2">
        <v>0</v>
      </c>
      <c r="Q477" s="2">
        <v>0</v>
      </c>
      <c r="R477" s="4" t="str">
        <f>"X"</f>
        <v>X</v>
      </c>
      <c r="S477" s="3" t="s">
        <v>2910</v>
      </c>
      <c r="T477" s="3" t="s">
        <v>2911</v>
      </c>
      <c r="U477" s="4" t="s">
        <v>40</v>
      </c>
      <c r="V477" s="3" t="s">
        <v>115</v>
      </c>
      <c r="W477" s="3" t="s">
        <v>72</v>
      </c>
      <c r="X477" s="3" t="s">
        <v>2912</v>
      </c>
      <c r="Y477" s="3">
        <v>53.16</v>
      </c>
      <c r="Z477" s="3" t="s">
        <v>20</v>
      </c>
      <c r="AA477" s="3" t="s">
        <v>2913</v>
      </c>
    </row>
    <row r="478" spans="1:27">
      <c r="A478" s="1" t="s">
        <v>2914</v>
      </c>
      <c r="B478" s="1" t="s">
        <v>2915</v>
      </c>
      <c r="C478" s="2">
        <f t="shared" ca="1" si="44"/>
        <v>-7.28</v>
      </c>
      <c r="D478" s="2">
        <f t="shared" ca="1" si="45"/>
        <v>0.42003099999999999</v>
      </c>
      <c r="E478" s="2">
        <f t="shared" ca="1" si="45"/>
        <v>0.29802499999999998</v>
      </c>
      <c r="F478" s="2">
        <v>0</v>
      </c>
      <c r="G478" s="2">
        <v>0</v>
      </c>
      <c r="H478" s="2">
        <f t="shared" ca="1" si="46"/>
        <v>3.95</v>
      </c>
      <c r="I478" s="2">
        <f t="shared" ca="1" si="47"/>
        <v>0.94783499999999998</v>
      </c>
      <c r="J478" s="2">
        <f t="shared" ca="1" si="47"/>
        <v>0.82744399999999996</v>
      </c>
      <c r="K478" s="2">
        <v>0</v>
      </c>
      <c r="L478" s="2">
        <v>0</v>
      </c>
      <c r="M478" s="2">
        <f t="shared" ca="1" si="48"/>
        <v>7.97</v>
      </c>
      <c r="N478" s="2">
        <f t="shared" ca="1" si="49"/>
        <v>0.30173100000000003</v>
      </c>
      <c r="O478" s="2">
        <f t="shared" ca="1" si="49"/>
        <v>0.87685800000000003</v>
      </c>
      <c r="P478" s="2">
        <v>0</v>
      </c>
      <c r="Q478" s="2">
        <v>0</v>
      </c>
      <c r="R478" s="4" t="str">
        <f>"X"</f>
        <v>X</v>
      </c>
      <c r="S478" s="3" t="s">
        <v>2916</v>
      </c>
      <c r="T478" s="3" t="s">
        <v>2917</v>
      </c>
      <c r="U478" s="4" t="s">
        <v>16</v>
      </c>
      <c r="V478" s="3" t="s">
        <v>295</v>
      </c>
      <c r="W478" s="3" t="s">
        <v>281</v>
      </c>
      <c r="X478" s="3" t="s">
        <v>2918</v>
      </c>
      <c r="Y478" s="3">
        <v>50.94</v>
      </c>
      <c r="Z478" s="3" t="s">
        <v>20</v>
      </c>
      <c r="AA478" s="3" t="s">
        <v>2919</v>
      </c>
    </row>
    <row r="479" spans="1:27">
      <c r="A479" s="1" t="s">
        <v>2920</v>
      </c>
      <c r="B479" s="1" t="s">
        <v>2921</v>
      </c>
      <c r="C479" s="2">
        <f t="shared" ca="1" si="44"/>
        <v>4.7300000000000004</v>
      </c>
      <c r="D479" s="2">
        <f t="shared" ca="1" si="45"/>
        <v>0.785049</v>
      </c>
      <c r="E479" s="2">
        <f t="shared" ca="1" si="45"/>
        <v>6.2989999999999999E-3</v>
      </c>
      <c r="F479" s="2">
        <v>0</v>
      </c>
      <c r="G479" s="2">
        <v>0</v>
      </c>
      <c r="H479" s="2">
        <f t="shared" ca="1" si="46"/>
        <v>7.6</v>
      </c>
      <c r="I479" s="2">
        <f t="shared" ca="1" si="47"/>
        <v>0.56664300000000001</v>
      </c>
      <c r="J479" s="2">
        <f t="shared" ca="1" si="47"/>
        <v>0.74993900000000002</v>
      </c>
      <c r="K479" s="2">
        <v>0</v>
      </c>
      <c r="L479" s="2">
        <v>0</v>
      </c>
      <c r="M479" s="2">
        <f t="shared" ca="1" si="48"/>
        <v>-4.55</v>
      </c>
      <c r="N479" s="2">
        <f t="shared" ca="1" si="49"/>
        <v>0.12734000000000001</v>
      </c>
      <c r="O479" s="2">
        <f t="shared" ca="1" si="49"/>
        <v>0.27606799999999998</v>
      </c>
      <c r="P479" s="2">
        <v>0</v>
      </c>
      <c r="Q479" s="2">
        <v>0</v>
      </c>
      <c r="R479" s="4" t="str">
        <f>"3"</f>
        <v>3</v>
      </c>
      <c r="S479" s="3" t="s">
        <v>2922</v>
      </c>
      <c r="T479" s="3" t="s">
        <v>2923</v>
      </c>
      <c r="U479" s="4" t="s">
        <v>16</v>
      </c>
      <c r="V479" s="3" t="s">
        <v>237</v>
      </c>
      <c r="W479" s="3" t="s">
        <v>86</v>
      </c>
      <c r="X479" s="3" t="s">
        <v>2924</v>
      </c>
      <c r="Y479" s="3">
        <v>48.42</v>
      </c>
      <c r="Z479" s="3" t="s">
        <v>20</v>
      </c>
      <c r="AA479" s="3" t="s">
        <v>2925</v>
      </c>
    </row>
    <row r="480" spans="1:27">
      <c r="A480" s="1" t="s">
        <v>2926</v>
      </c>
      <c r="B480" s="1" t="s">
        <v>2927</v>
      </c>
      <c r="C480" s="2">
        <f t="shared" ca="1" si="44"/>
        <v>4.5</v>
      </c>
      <c r="D480" s="2">
        <f t="shared" ca="1" si="45"/>
        <v>0.50299700000000003</v>
      </c>
      <c r="E480" s="2">
        <f t="shared" ca="1" si="45"/>
        <v>8.5130999999999998E-2</v>
      </c>
      <c r="F480" s="2">
        <v>0</v>
      </c>
      <c r="G480" s="2">
        <v>0</v>
      </c>
      <c r="H480" s="2">
        <f t="shared" ca="1" si="46"/>
        <v>7.77</v>
      </c>
      <c r="I480" s="2">
        <f t="shared" ca="1" si="47"/>
        <v>0.767119</v>
      </c>
      <c r="J480" s="2">
        <f t="shared" ca="1" si="47"/>
        <v>0.75471900000000003</v>
      </c>
      <c r="K480" s="2">
        <v>0</v>
      </c>
      <c r="L480" s="2">
        <v>0</v>
      </c>
      <c r="M480" s="2">
        <f t="shared" ca="1" si="48"/>
        <v>-3.69</v>
      </c>
      <c r="N480" s="2">
        <f t="shared" ca="1" si="49"/>
        <v>0.52043600000000001</v>
      </c>
      <c r="O480" s="2">
        <f t="shared" ca="1" si="49"/>
        <v>0.43340699999999999</v>
      </c>
      <c r="P480" s="2">
        <v>0</v>
      </c>
      <c r="Q480" s="2">
        <v>0</v>
      </c>
      <c r="R480" s="4" t="str">
        <f>"6"</f>
        <v>6</v>
      </c>
      <c r="S480" s="3" t="s">
        <v>2928</v>
      </c>
      <c r="T480" s="3" t="s">
        <v>2929</v>
      </c>
      <c r="U480" s="4" t="s">
        <v>16</v>
      </c>
      <c r="V480" s="3" t="s">
        <v>42</v>
      </c>
      <c r="W480" s="3" t="s">
        <v>57</v>
      </c>
      <c r="X480" s="3" t="s">
        <v>2930</v>
      </c>
      <c r="Y480" s="3">
        <v>39.630000000000003</v>
      </c>
      <c r="Z480" s="3" t="s">
        <v>20</v>
      </c>
      <c r="AA480" s="3" t="s">
        <v>2931</v>
      </c>
    </row>
    <row r="481" spans="1:27">
      <c r="A481" s="1" t="s">
        <v>2932</v>
      </c>
      <c r="B481" s="1" t="s">
        <v>2933</v>
      </c>
      <c r="C481" s="2">
        <f t="shared" ca="1" si="44"/>
        <v>-7.65</v>
      </c>
      <c r="D481" s="2">
        <f t="shared" ca="1" si="45"/>
        <v>0.93852500000000005</v>
      </c>
      <c r="E481" s="2">
        <f t="shared" ca="1" si="45"/>
        <v>0.38403700000000002</v>
      </c>
      <c r="F481" s="2">
        <v>0</v>
      </c>
      <c r="G481" s="2">
        <v>0</v>
      </c>
      <c r="H481" s="2">
        <f t="shared" ca="1" si="46"/>
        <v>-7.27</v>
      </c>
      <c r="I481" s="2">
        <f t="shared" ca="1" si="47"/>
        <v>0.54408699999999999</v>
      </c>
      <c r="J481" s="2">
        <f t="shared" ca="1" si="47"/>
        <v>0.59642399999999995</v>
      </c>
      <c r="K481" s="2">
        <v>0</v>
      </c>
      <c r="L481" s="2">
        <v>0</v>
      </c>
      <c r="M481" s="2">
        <f t="shared" ca="1" si="48"/>
        <v>3.28</v>
      </c>
      <c r="N481" s="2">
        <f t="shared" ca="1" si="49"/>
        <v>0.11197600000000001</v>
      </c>
      <c r="O481" s="2">
        <f t="shared" ca="1" si="49"/>
        <v>0.20354900000000001</v>
      </c>
      <c r="P481" s="2">
        <v>0</v>
      </c>
      <c r="Q481" s="2">
        <v>0</v>
      </c>
      <c r="R481" s="4" t="str">
        <f>"11"</f>
        <v>11</v>
      </c>
      <c r="S481" s="3" t="s">
        <v>2934</v>
      </c>
      <c r="T481" s="3" t="s">
        <v>2935</v>
      </c>
      <c r="U481" s="4" t="s">
        <v>16</v>
      </c>
      <c r="V481" s="3" t="s">
        <v>370</v>
      </c>
      <c r="W481" s="3" t="s">
        <v>33</v>
      </c>
      <c r="X481" s="3" t="s">
        <v>2936</v>
      </c>
      <c r="Y481" s="3">
        <v>43.08</v>
      </c>
      <c r="Z481" s="3" t="s">
        <v>20</v>
      </c>
      <c r="AA481" s="3" t="s">
        <v>2937</v>
      </c>
    </row>
    <row r="482" spans="1:27">
      <c r="A482" s="1" t="s">
        <v>2938</v>
      </c>
      <c r="B482" s="1" t="s">
        <v>2939</v>
      </c>
      <c r="C482" s="2">
        <f t="shared" ca="1" si="44"/>
        <v>4.53</v>
      </c>
      <c r="D482" s="2">
        <f t="shared" ca="1" si="45"/>
        <v>0.52188000000000001</v>
      </c>
      <c r="E482" s="2">
        <f t="shared" ca="1" si="45"/>
        <v>0.29420000000000002</v>
      </c>
      <c r="F482" s="2">
        <v>0</v>
      </c>
      <c r="G482" s="2">
        <v>0</v>
      </c>
      <c r="H482" s="2">
        <f t="shared" ca="1" si="46"/>
        <v>-7.39</v>
      </c>
      <c r="I482" s="2">
        <f t="shared" ca="1" si="47"/>
        <v>0.81039700000000003</v>
      </c>
      <c r="J482" s="2">
        <f t="shared" ca="1" si="47"/>
        <v>0.201707</v>
      </c>
      <c r="K482" s="2">
        <v>0</v>
      </c>
      <c r="L482" s="2">
        <v>0</v>
      </c>
      <c r="M482" s="2">
        <f t="shared" ca="1" si="48"/>
        <v>2.4900000000000002</v>
      </c>
      <c r="N482" s="2">
        <f t="shared" ca="1" si="49"/>
        <v>0.75405299999999997</v>
      </c>
      <c r="O482" s="2">
        <f t="shared" ca="1" si="49"/>
        <v>0.71871399999999996</v>
      </c>
      <c r="P482" s="2">
        <v>0</v>
      </c>
      <c r="Q482" s="2">
        <v>0</v>
      </c>
      <c r="R482" s="4" t="str">
        <f>"7"</f>
        <v>7</v>
      </c>
      <c r="S482" s="3" t="s">
        <v>2940</v>
      </c>
      <c r="T482" s="3" t="s">
        <v>2941</v>
      </c>
      <c r="U482" s="4" t="s">
        <v>40</v>
      </c>
      <c r="V482" s="3" t="s">
        <v>141</v>
      </c>
      <c r="W482" s="3" t="s">
        <v>320</v>
      </c>
      <c r="X482" s="3" t="s">
        <v>2942</v>
      </c>
      <c r="Y482" s="3">
        <v>39.46</v>
      </c>
      <c r="Z482" s="3" t="s">
        <v>20</v>
      </c>
      <c r="AA482" s="3" t="s">
        <v>2943</v>
      </c>
    </row>
    <row r="483" spans="1:27">
      <c r="A483" s="1" t="s">
        <v>2944</v>
      </c>
      <c r="B483" s="1" t="s">
        <v>2945</v>
      </c>
      <c r="C483" s="2">
        <f t="shared" ca="1" si="44"/>
        <v>4.8499999999999996</v>
      </c>
      <c r="D483" s="2">
        <f t="shared" ca="1" si="45"/>
        <v>0.29505199999999998</v>
      </c>
      <c r="E483" s="2">
        <f t="shared" ca="1" si="45"/>
        <v>0.467949</v>
      </c>
      <c r="F483" s="2">
        <v>0</v>
      </c>
      <c r="G483" s="2">
        <v>0</v>
      </c>
      <c r="H483" s="2">
        <f t="shared" ca="1" si="46"/>
        <v>-5.35</v>
      </c>
      <c r="I483" s="2">
        <f t="shared" ca="1" si="47"/>
        <v>0.32489600000000002</v>
      </c>
      <c r="J483" s="2">
        <f t="shared" ca="1" si="47"/>
        <v>0.77851499999999996</v>
      </c>
      <c r="K483" s="2">
        <v>0</v>
      </c>
      <c r="L483" s="2">
        <v>0</v>
      </c>
      <c r="M483" s="2">
        <f t="shared" ca="1" si="48"/>
        <v>-4.8499999999999996</v>
      </c>
      <c r="N483" s="2">
        <f t="shared" ca="1" si="49"/>
        <v>0.234822</v>
      </c>
      <c r="O483" s="2">
        <f t="shared" ca="1" si="49"/>
        <v>0.61980900000000005</v>
      </c>
      <c r="P483" s="2">
        <v>0</v>
      </c>
      <c r="Q483" s="2">
        <v>0</v>
      </c>
      <c r="R483" s="4" t="str">
        <f>"5"</f>
        <v>5</v>
      </c>
      <c r="S483" s="3" t="s">
        <v>2946</v>
      </c>
      <c r="T483" s="3" t="s">
        <v>2947</v>
      </c>
      <c r="U483" s="4" t="s">
        <v>40</v>
      </c>
      <c r="V483" s="3" t="s">
        <v>26</v>
      </c>
      <c r="W483" s="3" t="s">
        <v>42</v>
      </c>
      <c r="X483" s="3" t="s">
        <v>2948</v>
      </c>
      <c r="Y483" s="3">
        <v>59.35</v>
      </c>
      <c r="Z483" s="3" t="s">
        <v>20</v>
      </c>
      <c r="AA483" s="3" t="s">
        <v>2949</v>
      </c>
    </row>
    <row r="484" spans="1:27">
      <c r="A484" s="1" t="s">
        <v>2950</v>
      </c>
      <c r="B484" s="1" t="s">
        <v>2951</v>
      </c>
      <c r="C484" s="2">
        <f t="shared" ca="1" si="44"/>
        <v>-0.44</v>
      </c>
      <c r="D484" s="2">
        <f t="shared" ca="1" si="45"/>
        <v>0.76513500000000001</v>
      </c>
      <c r="E484" s="2">
        <f t="shared" ca="1" si="45"/>
        <v>0.63058499999999995</v>
      </c>
      <c r="F484" s="2">
        <v>0</v>
      </c>
      <c r="G484" s="2">
        <v>0</v>
      </c>
      <c r="H484" s="2">
        <f t="shared" ca="1" si="46"/>
        <v>-7.88</v>
      </c>
      <c r="I484" s="2">
        <f t="shared" ca="1" si="47"/>
        <v>0.98134600000000005</v>
      </c>
      <c r="J484" s="2">
        <f t="shared" ca="1" si="47"/>
        <v>3.3515000000000003E-2</v>
      </c>
      <c r="K484" s="2">
        <v>0</v>
      </c>
      <c r="L484" s="2">
        <v>0</v>
      </c>
      <c r="M484" s="2">
        <f t="shared" ca="1" si="48"/>
        <v>6.05</v>
      </c>
      <c r="N484" s="2">
        <f t="shared" ca="1" si="49"/>
        <v>0.44888299999999998</v>
      </c>
      <c r="O484" s="2">
        <f t="shared" ca="1" si="49"/>
        <v>0.68444899999999997</v>
      </c>
      <c r="P484" s="2">
        <v>0</v>
      </c>
      <c r="Q484" s="2">
        <v>0</v>
      </c>
      <c r="R484" s="4" t="str">
        <f>"5"</f>
        <v>5</v>
      </c>
      <c r="S484" s="3" t="s">
        <v>2952</v>
      </c>
      <c r="T484" s="3" t="s">
        <v>2953</v>
      </c>
      <c r="U484" s="4" t="s">
        <v>16</v>
      </c>
      <c r="V484" s="3" t="s">
        <v>18</v>
      </c>
      <c r="W484" s="3" t="s">
        <v>155</v>
      </c>
      <c r="X484" s="3" t="s">
        <v>2954</v>
      </c>
      <c r="Y484" s="3">
        <v>50.17</v>
      </c>
      <c r="Z484" s="3" t="s">
        <v>20</v>
      </c>
      <c r="AA484" s="3" t="s">
        <v>2955</v>
      </c>
    </row>
    <row r="485" spans="1:27">
      <c r="A485" s="1" t="s">
        <v>2956</v>
      </c>
      <c r="B485" s="1" t="s">
        <v>2957</v>
      </c>
      <c r="C485" s="2">
        <f t="shared" ca="1" si="44"/>
        <v>-2.08</v>
      </c>
      <c r="D485" s="2">
        <f t="shared" ca="1" si="45"/>
        <v>0.50518799999999997</v>
      </c>
      <c r="E485" s="2">
        <f t="shared" ca="1" si="45"/>
        <v>0.206179</v>
      </c>
      <c r="F485" s="2">
        <v>0</v>
      </c>
      <c r="G485" s="2">
        <v>0</v>
      </c>
      <c r="H485" s="2">
        <f t="shared" ca="1" si="46"/>
        <v>4.0599999999999996</v>
      </c>
      <c r="I485" s="2">
        <f t="shared" ca="1" si="47"/>
        <v>0.27387800000000001</v>
      </c>
      <c r="J485" s="2">
        <f t="shared" ca="1" si="47"/>
        <v>0.301207</v>
      </c>
      <c r="K485" s="2">
        <v>0</v>
      </c>
      <c r="L485" s="2">
        <v>0</v>
      </c>
      <c r="M485" s="2">
        <f t="shared" ca="1" si="48"/>
        <v>7.41</v>
      </c>
      <c r="N485" s="2">
        <f t="shared" ca="1" si="49"/>
        <v>0.30003099999999999</v>
      </c>
      <c r="O485" s="2">
        <f t="shared" ca="1" si="49"/>
        <v>0.19776199999999999</v>
      </c>
      <c r="P485" s="2">
        <v>0</v>
      </c>
      <c r="Q485" s="2">
        <v>0</v>
      </c>
      <c r="R485" s="4" t="str">
        <f>"4"</f>
        <v>4</v>
      </c>
      <c r="S485" s="3" t="s">
        <v>2958</v>
      </c>
      <c r="T485" s="3" t="s">
        <v>2959</v>
      </c>
      <c r="U485" s="4" t="s">
        <v>40</v>
      </c>
      <c r="V485" s="3" t="s">
        <v>141</v>
      </c>
      <c r="W485" s="3" t="s">
        <v>295</v>
      </c>
      <c r="X485" s="3" t="s">
        <v>2960</v>
      </c>
      <c r="Y485" s="3">
        <v>44.31</v>
      </c>
      <c r="Z485" s="3" t="s">
        <v>20</v>
      </c>
      <c r="AA485" s="3" t="s">
        <v>2961</v>
      </c>
    </row>
    <row r="486" spans="1:27">
      <c r="A486" s="1" t="s">
        <v>2962</v>
      </c>
      <c r="B486" s="1" t="s">
        <v>2963</v>
      </c>
      <c r="C486" s="2">
        <f t="shared" ca="1" si="44"/>
        <v>0.98</v>
      </c>
      <c r="D486" s="2">
        <f t="shared" ca="1" si="45"/>
        <v>0.24335399999999999</v>
      </c>
      <c r="E486" s="2">
        <f t="shared" ca="1" si="45"/>
        <v>0.74727500000000002</v>
      </c>
      <c r="F486" s="2">
        <v>0</v>
      </c>
      <c r="G486" s="2">
        <v>0</v>
      </c>
      <c r="H486" s="2">
        <f t="shared" ca="1" si="46"/>
        <v>5.34</v>
      </c>
      <c r="I486" s="2">
        <f t="shared" ca="1" si="47"/>
        <v>0.26094000000000001</v>
      </c>
      <c r="J486" s="2">
        <f t="shared" ca="1" si="47"/>
        <v>0.186224</v>
      </c>
      <c r="K486" s="2">
        <v>0</v>
      </c>
      <c r="L486" s="2">
        <v>0</v>
      </c>
      <c r="M486" s="2">
        <f t="shared" ca="1" si="48"/>
        <v>-7.35</v>
      </c>
      <c r="N486" s="2">
        <f t="shared" ca="1" si="49"/>
        <v>0.29558499999999999</v>
      </c>
      <c r="O486" s="2">
        <f t="shared" ca="1" si="49"/>
        <v>0.57245900000000005</v>
      </c>
      <c r="P486" s="2">
        <v>0</v>
      </c>
      <c r="Q486" s="2">
        <v>0</v>
      </c>
      <c r="R486" s="4" t="str">
        <f>"8"</f>
        <v>8</v>
      </c>
      <c r="S486" s="3" t="s">
        <v>2964</v>
      </c>
      <c r="T486" s="3" t="s">
        <v>2965</v>
      </c>
      <c r="U486" s="4" t="s">
        <v>16</v>
      </c>
      <c r="V486" s="3" t="s">
        <v>155</v>
      </c>
      <c r="W486" s="3" t="s">
        <v>155</v>
      </c>
      <c r="X486" s="3" t="s">
        <v>2966</v>
      </c>
      <c r="Y486" s="3">
        <v>38.64</v>
      </c>
      <c r="Z486" s="3" t="s">
        <v>20</v>
      </c>
      <c r="AA486" s="3" t="s">
        <v>2967</v>
      </c>
    </row>
    <row r="487" spans="1:27">
      <c r="A487" s="1" t="s">
        <v>2968</v>
      </c>
      <c r="B487" s="1" t="s">
        <v>2969</v>
      </c>
      <c r="C487" s="2">
        <f t="shared" ca="1" si="44"/>
        <v>-5.99</v>
      </c>
      <c r="D487" s="2">
        <f t="shared" ca="1" si="45"/>
        <v>0.99450300000000003</v>
      </c>
      <c r="E487" s="2">
        <f t="shared" ca="1" si="45"/>
        <v>0.40855799999999998</v>
      </c>
      <c r="F487" s="2">
        <v>0</v>
      </c>
      <c r="G487" s="2">
        <v>0</v>
      </c>
      <c r="H487" s="2">
        <f t="shared" ca="1" si="46"/>
        <v>5.01</v>
      </c>
      <c r="I487" s="2">
        <f t="shared" ca="1" si="47"/>
        <v>0.40855599999999997</v>
      </c>
      <c r="J487" s="2">
        <f t="shared" ca="1" si="47"/>
        <v>0.50930200000000003</v>
      </c>
      <c r="K487" s="2">
        <v>0</v>
      </c>
      <c r="L487" s="2">
        <v>0</v>
      </c>
      <c r="M487" s="2">
        <f t="shared" ca="1" si="48"/>
        <v>-2.6</v>
      </c>
      <c r="N487" s="2">
        <f t="shared" ca="1" si="49"/>
        <v>0.851989</v>
      </c>
      <c r="O487" s="2">
        <f t="shared" ca="1" si="49"/>
        <v>0.62567399999999995</v>
      </c>
      <c r="P487" s="2">
        <v>0</v>
      </c>
      <c r="Q487" s="2">
        <v>0</v>
      </c>
      <c r="R487" s="4" t="str">
        <f>"7"</f>
        <v>7</v>
      </c>
      <c r="S487" s="3" t="s">
        <v>2970</v>
      </c>
      <c r="T487" s="3" t="s">
        <v>2971</v>
      </c>
      <c r="U487" s="4" t="s">
        <v>16</v>
      </c>
      <c r="V487" s="3" t="s">
        <v>281</v>
      </c>
      <c r="W487" s="3" t="s">
        <v>281</v>
      </c>
      <c r="X487" s="3" t="s">
        <v>2972</v>
      </c>
      <c r="Y487" s="3">
        <v>43.35</v>
      </c>
      <c r="Z487" s="3" t="s">
        <v>20</v>
      </c>
      <c r="AA487" s="3" t="s">
        <v>2973</v>
      </c>
    </row>
    <row r="488" spans="1:27">
      <c r="A488" s="1" t="s">
        <v>2974</v>
      </c>
      <c r="B488" s="1" t="s">
        <v>2975</v>
      </c>
      <c r="C488" s="2">
        <f t="shared" ca="1" si="44"/>
        <v>-4.2</v>
      </c>
      <c r="D488" s="2">
        <f t="shared" ca="1" si="45"/>
        <v>0.22028900000000001</v>
      </c>
      <c r="E488" s="2">
        <f t="shared" ca="1" si="45"/>
        <v>0.52749800000000002</v>
      </c>
      <c r="F488" s="2">
        <v>0</v>
      </c>
      <c r="G488" s="2">
        <v>0</v>
      </c>
      <c r="H488" s="2">
        <f t="shared" ca="1" si="46"/>
        <v>-6.99</v>
      </c>
      <c r="I488" s="2">
        <f t="shared" ca="1" si="47"/>
        <v>0.79436200000000001</v>
      </c>
      <c r="J488" s="2">
        <f t="shared" ca="1" si="47"/>
        <v>0.226609</v>
      </c>
      <c r="K488" s="2">
        <v>0</v>
      </c>
      <c r="L488" s="2">
        <v>0</v>
      </c>
      <c r="M488" s="2">
        <f t="shared" ca="1" si="48"/>
        <v>2.64</v>
      </c>
      <c r="N488" s="2">
        <f t="shared" ca="1" si="49"/>
        <v>0.40979700000000002</v>
      </c>
      <c r="O488" s="2">
        <f t="shared" ca="1" si="49"/>
        <v>0.73580900000000005</v>
      </c>
      <c r="P488" s="2">
        <v>0</v>
      </c>
      <c r="Q488" s="2">
        <v>0</v>
      </c>
      <c r="R488" s="4" t="str">
        <f>"16"</f>
        <v>16</v>
      </c>
      <c r="S488" s="3" t="s">
        <v>2976</v>
      </c>
      <c r="T488" s="3" t="s">
        <v>2977</v>
      </c>
      <c r="U488" s="4" t="s">
        <v>40</v>
      </c>
      <c r="V488" s="3" t="s">
        <v>727</v>
      </c>
      <c r="W488" s="3" t="s">
        <v>281</v>
      </c>
      <c r="X488" s="3" t="s">
        <v>2978</v>
      </c>
      <c r="Y488" s="3">
        <v>51.14</v>
      </c>
      <c r="Z488" s="3" t="s">
        <v>20</v>
      </c>
      <c r="AA488" s="3" t="s">
        <v>2979</v>
      </c>
    </row>
    <row r="489" spans="1:27">
      <c r="A489" s="1" t="s">
        <v>2980</v>
      </c>
      <c r="B489" s="1" t="s">
        <v>2981</v>
      </c>
      <c r="C489" s="2">
        <f t="shared" ca="1" si="44"/>
        <v>-7.4</v>
      </c>
      <c r="D489" s="2">
        <f t="shared" ca="1" si="45"/>
        <v>0.210008</v>
      </c>
      <c r="E489" s="2">
        <f t="shared" ca="1" si="45"/>
        <v>0.91134700000000002</v>
      </c>
      <c r="F489" s="2">
        <v>0</v>
      </c>
      <c r="G489" s="2">
        <v>0</v>
      </c>
      <c r="H489" s="2">
        <f t="shared" ca="1" si="46"/>
        <v>-2.66</v>
      </c>
      <c r="I489" s="2">
        <f t="shared" ca="1" si="47"/>
        <v>3.8436999999999999E-2</v>
      </c>
      <c r="J489" s="2">
        <f t="shared" ca="1" si="47"/>
        <v>0.98173699999999997</v>
      </c>
      <c r="K489" s="2">
        <v>0</v>
      </c>
      <c r="L489" s="2">
        <v>0</v>
      </c>
      <c r="M489" s="2">
        <f t="shared" ca="1" si="48"/>
        <v>7.02</v>
      </c>
      <c r="N489" s="2">
        <f t="shared" ca="1" si="49"/>
        <v>0.22092000000000001</v>
      </c>
      <c r="O489" s="2">
        <f t="shared" ca="1" si="49"/>
        <v>0.76412000000000002</v>
      </c>
      <c r="P489" s="2">
        <v>0</v>
      </c>
      <c r="Q489" s="2">
        <v>0</v>
      </c>
      <c r="R489" s="4" t="str">
        <f>"6"</f>
        <v>6</v>
      </c>
      <c r="S489" s="3" t="s">
        <v>2982</v>
      </c>
      <c r="T489" s="3" t="s">
        <v>2983</v>
      </c>
      <c r="U489" s="4" t="s">
        <v>16</v>
      </c>
      <c r="V489" s="3" t="s">
        <v>56</v>
      </c>
      <c r="W489" s="3" t="s">
        <v>101</v>
      </c>
      <c r="X489" s="3" t="s">
        <v>2984</v>
      </c>
      <c r="Y489" s="3">
        <v>41.56</v>
      </c>
      <c r="Z489" s="3" t="s">
        <v>20</v>
      </c>
      <c r="AA489" s="3" t="s">
        <v>2985</v>
      </c>
    </row>
    <row r="490" spans="1:27">
      <c r="A490" s="1" t="s">
        <v>2986</v>
      </c>
      <c r="B490" s="1" t="s">
        <v>2987</v>
      </c>
      <c r="C490" s="2">
        <f t="shared" ca="1" si="44"/>
        <v>-1.43</v>
      </c>
      <c r="D490" s="2">
        <f t="shared" ca="1" si="45"/>
        <v>0.32720399999999999</v>
      </c>
      <c r="E490" s="2">
        <f t="shared" ca="1" si="45"/>
        <v>0.33859899999999998</v>
      </c>
      <c r="F490" s="2">
        <v>0</v>
      </c>
      <c r="G490" s="2">
        <v>0</v>
      </c>
      <c r="H490" s="2">
        <f t="shared" ca="1" si="46"/>
        <v>-3.45</v>
      </c>
      <c r="I490" s="2">
        <f t="shared" ca="1" si="47"/>
        <v>0.32416400000000001</v>
      </c>
      <c r="J490" s="2">
        <f t="shared" ca="1" si="47"/>
        <v>0.80588800000000005</v>
      </c>
      <c r="K490" s="2">
        <v>0</v>
      </c>
      <c r="L490" s="2">
        <v>0</v>
      </c>
      <c r="M490" s="2">
        <f t="shared" ca="1" si="48"/>
        <v>-7.62</v>
      </c>
      <c r="N490" s="2">
        <f t="shared" ca="1" si="49"/>
        <v>3.1448999999999998E-2</v>
      </c>
      <c r="O490" s="2">
        <f t="shared" ca="1" si="49"/>
        <v>0.43384299999999998</v>
      </c>
      <c r="P490" s="2">
        <v>0</v>
      </c>
      <c r="Q490" s="2">
        <v>0</v>
      </c>
      <c r="R490" s="4" t="str">
        <f>"11"</f>
        <v>11</v>
      </c>
      <c r="S490" s="3" t="s">
        <v>2988</v>
      </c>
      <c r="T490" s="3" t="s">
        <v>2989</v>
      </c>
      <c r="U490" s="4" t="s">
        <v>16</v>
      </c>
      <c r="V490" s="3" t="s">
        <v>295</v>
      </c>
      <c r="W490" s="3" t="s">
        <v>79</v>
      </c>
      <c r="X490" s="3" t="s">
        <v>2990</v>
      </c>
      <c r="Y490" s="3">
        <v>38.33</v>
      </c>
      <c r="Z490" s="3" t="s">
        <v>20</v>
      </c>
      <c r="AA490" s="3" t="s">
        <v>2991</v>
      </c>
    </row>
    <row r="491" spans="1:27">
      <c r="A491" s="1" t="s">
        <v>2992</v>
      </c>
      <c r="B491" s="1" t="s">
        <v>2993</v>
      </c>
      <c r="C491" s="2">
        <f t="shared" ca="1" si="44"/>
        <v>1.23</v>
      </c>
      <c r="D491" s="2">
        <f t="shared" ca="1" si="45"/>
        <v>0.39046199999999998</v>
      </c>
      <c r="E491" s="2">
        <f t="shared" ca="1" si="45"/>
        <v>0.81077900000000003</v>
      </c>
      <c r="F491" s="2">
        <v>0</v>
      </c>
      <c r="G491" s="2">
        <v>0</v>
      </c>
      <c r="H491" s="2">
        <f t="shared" ca="1" si="46"/>
        <v>5.0599999999999996</v>
      </c>
      <c r="I491" s="2">
        <f t="shared" ca="1" si="47"/>
        <v>0.43574299999999999</v>
      </c>
      <c r="J491" s="2">
        <f t="shared" ca="1" si="47"/>
        <v>0.767791</v>
      </c>
      <c r="K491" s="2">
        <v>0</v>
      </c>
      <c r="L491" s="2">
        <v>0</v>
      </c>
      <c r="M491" s="2">
        <f t="shared" ca="1" si="48"/>
        <v>-4.6500000000000004</v>
      </c>
      <c r="N491" s="2">
        <f t="shared" ca="1" si="49"/>
        <v>0.70528100000000005</v>
      </c>
      <c r="O491" s="2">
        <f t="shared" ca="1" si="49"/>
        <v>0.94735999999999998</v>
      </c>
      <c r="P491" s="2">
        <v>0</v>
      </c>
      <c r="Q491" s="2">
        <v>0</v>
      </c>
      <c r="R491" s="4" t="str">
        <f>"1"</f>
        <v>1</v>
      </c>
      <c r="S491" s="3" t="s">
        <v>2994</v>
      </c>
      <c r="T491" s="3" t="s">
        <v>2995</v>
      </c>
      <c r="U491" s="4" t="s">
        <v>40</v>
      </c>
      <c r="V491" s="3" t="s">
        <v>2996</v>
      </c>
      <c r="W491" s="3" t="s">
        <v>93</v>
      </c>
      <c r="X491" s="3" t="s">
        <v>2997</v>
      </c>
      <c r="Y491" s="3">
        <v>45.51</v>
      </c>
      <c r="Z491" s="3" t="s">
        <v>20</v>
      </c>
      <c r="AA491" s="3" t="s">
        <v>2998</v>
      </c>
    </row>
    <row r="492" spans="1:27">
      <c r="A492" s="1" t="s">
        <v>2999</v>
      </c>
      <c r="B492" s="1" t="s">
        <v>3000</v>
      </c>
      <c r="C492" s="2">
        <f t="shared" ca="1" si="44"/>
        <v>4.9000000000000004</v>
      </c>
      <c r="D492" s="2">
        <f t="shared" ca="1" si="45"/>
        <v>0.289599</v>
      </c>
      <c r="E492" s="2">
        <f t="shared" ca="1" si="45"/>
        <v>0.87609099999999995</v>
      </c>
      <c r="F492" s="2">
        <v>0</v>
      </c>
      <c r="G492" s="2">
        <v>0</v>
      </c>
      <c r="H492" s="2">
        <f t="shared" ca="1" si="46"/>
        <v>-4.43</v>
      </c>
      <c r="I492" s="2">
        <f t="shared" ca="1" si="47"/>
        <v>0.92699299999999996</v>
      </c>
      <c r="J492" s="2">
        <f t="shared" ca="1" si="47"/>
        <v>0.41053299999999998</v>
      </c>
      <c r="K492" s="2">
        <v>0</v>
      </c>
      <c r="L492" s="2">
        <v>0</v>
      </c>
      <c r="M492" s="2">
        <f t="shared" ca="1" si="48"/>
        <v>-1.1000000000000001</v>
      </c>
      <c r="N492" s="2">
        <f t="shared" ca="1" si="49"/>
        <v>0.70416100000000004</v>
      </c>
      <c r="O492" s="2">
        <f t="shared" ca="1" si="49"/>
        <v>0.88353700000000002</v>
      </c>
      <c r="P492" s="2">
        <v>0</v>
      </c>
      <c r="Q492" s="2">
        <v>0</v>
      </c>
      <c r="R492" s="4" t="str">
        <f>"10"</f>
        <v>10</v>
      </c>
      <c r="S492" s="3" t="s">
        <v>3001</v>
      </c>
      <c r="T492" s="3" t="s">
        <v>3002</v>
      </c>
      <c r="U492" s="4" t="s">
        <v>40</v>
      </c>
      <c r="V492" s="3" t="s">
        <v>108</v>
      </c>
      <c r="W492" s="3" t="s">
        <v>295</v>
      </c>
      <c r="X492" s="3" t="s">
        <v>3003</v>
      </c>
      <c r="Y492" s="3">
        <v>43.35</v>
      </c>
      <c r="Z492" s="3" t="s">
        <v>20</v>
      </c>
      <c r="AA492" s="3" t="s">
        <v>3004</v>
      </c>
    </row>
    <row r="493" spans="1:27">
      <c r="A493" s="1" t="s">
        <v>3005</v>
      </c>
      <c r="B493" s="1" t="s">
        <v>3006</v>
      </c>
      <c r="C493" s="2">
        <f t="shared" ca="1" si="44"/>
        <v>-6.69</v>
      </c>
      <c r="D493" s="2">
        <f t="shared" ca="1" si="45"/>
        <v>0.60247799999999996</v>
      </c>
      <c r="E493" s="2">
        <f t="shared" ca="1" si="45"/>
        <v>0.100379</v>
      </c>
      <c r="F493" s="2">
        <v>0</v>
      </c>
      <c r="G493" s="2">
        <v>0</v>
      </c>
      <c r="H493" s="2">
        <f t="shared" ca="1" si="46"/>
        <v>-2.54</v>
      </c>
      <c r="I493" s="2">
        <f t="shared" ca="1" si="47"/>
        <v>0.222473</v>
      </c>
      <c r="J493" s="2">
        <f t="shared" ca="1" si="47"/>
        <v>0.25498799999999999</v>
      </c>
      <c r="K493" s="2">
        <v>0</v>
      </c>
      <c r="L493" s="2">
        <v>0</v>
      </c>
      <c r="M493" s="2">
        <f t="shared" ca="1" si="48"/>
        <v>-7.02</v>
      </c>
      <c r="N493" s="2">
        <f t="shared" ca="1" si="49"/>
        <v>0.33471299999999998</v>
      </c>
      <c r="O493" s="2">
        <f t="shared" ca="1" si="49"/>
        <v>0.28634100000000001</v>
      </c>
      <c r="P493" s="2">
        <v>0</v>
      </c>
      <c r="Q493" s="2">
        <v>0</v>
      </c>
      <c r="R493" s="4" t="str">
        <f>"9"</f>
        <v>9</v>
      </c>
      <c r="S493" s="3" t="s">
        <v>3007</v>
      </c>
      <c r="T493" s="3" t="s">
        <v>3008</v>
      </c>
      <c r="U493" s="4" t="s">
        <v>40</v>
      </c>
      <c r="V493" s="3" t="s">
        <v>64</v>
      </c>
      <c r="W493" s="3" t="s">
        <v>18</v>
      </c>
      <c r="X493" s="3" t="s">
        <v>3009</v>
      </c>
      <c r="Y493" s="3">
        <v>45.38</v>
      </c>
      <c r="Z493" s="3" t="s">
        <v>20</v>
      </c>
      <c r="AA493" s="3" t="s">
        <v>3010</v>
      </c>
    </row>
    <row r="494" spans="1:27">
      <c r="A494" s="1" t="s">
        <v>3011</v>
      </c>
      <c r="B494" s="1" t="s">
        <v>3012</v>
      </c>
      <c r="C494" s="2">
        <f t="shared" ca="1" si="44"/>
        <v>7.6</v>
      </c>
      <c r="D494" s="2">
        <f t="shared" ca="1" si="45"/>
        <v>0.76423600000000003</v>
      </c>
      <c r="E494" s="2">
        <f t="shared" ca="1" si="45"/>
        <v>0.77881</v>
      </c>
      <c r="F494" s="2">
        <v>0</v>
      </c>
      <c r="G494" s="2">
        <v>0</v>
      </c>
      <c r="H494" s="2">
        <f t="shared" ca="1" si="46"/>
        <v>5.66</v>
      </c>
      <c r="I494" s="2">
        <f t="shared" ca="1" si="47"/>
        <v>0.34135700000000002</v>
      </c>
      <c r="J494" s="2">
        <f t="shared" ca="1" si="47"/>
        <v>0.81749799999999995</v>
      </c>
      <c r="K494" s="2">
        <v>0</v>
      </c>
      <c r="L494" s="2">
        <v>0</v>
      </c>
      <c r="M494" s="2">
        <f t="shared" ca="1" si="48"/>
        <v>1.68</v>
      </c>
      <c r="N494" s="2">
        <f t="shared" ca="1" si="49"/>
        <v>0.91058099999999997</v>
      </c>
      <c r="O494" s="2">
        <f t="shared" ca="1" si="49"/>
        <v>0.36709000000000003</v>
      </c>
      <c r="P494" s="2">
        <v>0</v>
      </c>
      <c r="Q494" s="2">
        <v>0</v>
      </c>
      <c r="R494" s="4" t="str">
        <f>"2"</f>
        <v>2</v>
      </c>
      <c r="S494" s="3" t="s">
        <v>3013</v>
      </c>
      <c r="T494" s="3" t="s">
        <v>3014</v>
      </c>
      <c r="U494" s="4" t="s">
        <v>40</v>
      </c>
      <c r="V494" s="3" t="s">
        <v>41</v>
      </c>
      <c r="W494" s="3" t="s">
        <v>108</v>
      </c>
      <c r="X494" s="3" t="s">
        <v>3015</v>
      </c>
      <c r="Y494" s="3">
        <v>44.99</v>
      </c>
      <c r="Z494" s="3" t="s">
        <v>20</v>
      </c>
      <c r="AA494" s="3" t="s">
        <v>3016</v>
      </c>
    </row>
    <row r="495" spans="1:27">
      <c r="A495" s="1" t="s">
        <v>3017</v>
      </c>
      <c r="B495" s="1" t="s">
        <v>3018</v>
      </c>
      <c r="C495" s="2">
        <f t="shared" ca="1" si="44"/>
        <v>6.15</v>
      </c>
      <c r="D495" s="2">
        <f t="shared" ca="1" si="45"/>
        <v>0.42494999999999999</v>
      </c>
      <c r="E495" s="2">
        <f t="shared" ca="1" si="45"/>
        <v>0.94433800000000001</v>
      </c>
      <c r="F495" s="2">
        <v>0</v>
      </c>
      <c r="G495" s="2">
        <v>0</v>
      </c>
      <c r="H495" s="2">
        <f t="shared" ca="1" si="46"/>
        <v>-1.94</v>
      </c>
      <c r="I495" s="2">
        <f t="shared" ca="1" si="47"/>
        <v>0.85167800000000005</v>
      </c>
      <c r="J495" s="2">
        <f t="shared" ca="1" si="47"/>
        <v>8.7636000000000006E-2</v>
      </c>
      <c r="K495" s="2">
        <v>0</v>
      </c>
      <c r="L495" s="2">
        <v>0</v>
      </c>
      <c r="M495" s="2">
        <f t="shared" ca="1" si="48"/>
        <v>-4.21</v>
      </c>
      <c r="N495" s="2">
        <f t="shared" ca="1" si="49"/>
        <v>0.54121200000000003</v>
      </c>
      <c r="O495" s="2">
        <f t="shared" ca="1" si="49"/>
        <v>0.311641</v>
      </c>
      <c r="P495" s="2">
        <v>0</v>
      </c>
      <c r="Q495" s="2">
        <v>0</v>
      </c>
      <c r="R495" s="4" t="str">
        <f>"1"</f>
        <v>1</v>
      </c>
      <c r="S495" s="3" t="s">
        <v>3019</v>
      </c>
      <c r="T495" s="3" t="s">
        <v>3020</v>
      </c>
      <c r="U495" s="4" t="s">
        <v>16</v>
      </c>
      <c r="V495" s="3" t="s">
        <v>294</v>
      </c>
      <c r="W495" s="3" t="s">
        <v>155</v>
      </c>
      <c r="X495" s="3" t="s">
        <v>3021</v>
      </c>
      <c r="Y495" s="3">
        <v>63.79</v>
      </c>
      <c r="Z495" s="3" t="s">
        <v>20</v>
      </c>
      <c r="AA495" s="3" t="s">
        <v>3022</v>
      </c>
    </row>
    <row r="496" spans="1:27">
      <c r="A496" s="1" t="s">
        <v>3023</v>
      </c>
      <c r="B496" s="1" t="s">
        <v>3024</v>
      </c>
      <c r="C496" s="2">
        <f t="shared" ca="1" si="44"/>
        <v>-1.62</v>
      </c>
      <c r="D496" s="2">
        <f t="shared" ca="1" si="45"/>
        <v>0.23779900000000001</v>
      </c>
      <c r="E496" s="2">
        <f t="shared" ca="1" si="45"/>
        <v>0.74582700000000002</v>
      </c>
      <c r="F496" s="2">
        <v>0</v>
      </c>
      <c r="G496" s="2">
        <v>0</v>
      </c>
      <c r="H496" s="2">
        <f t="shared" ca="1" si="46"/>
        <v>-1.39</v>
      </c>
      <c r="I496" s="2">
        <f t="shared" ca="1" si="47"/>
        <v>0.94808499999999996</v>
      </c>
      <c r="J496" s="2">
        <f t="shared" ca="1" si="47"/>
        <v>0.40075899999999998</v>
      </c>
      <c r="K496" s="2">
        <v>0</v>
      </c>
      <c r="L496" s="2">
        <v>0</v>
      </c>
      <c r="M496" s="2">
        <f t="shared" ca="1" si="48"/>
        <v>5.91</v>
      </c>
      <c r="N496" s="2">
        <f t="shared" ca="1" si="49"/>
        <v>0.77200100000000005</v>
      </c>
      <c r="O496" s="2">
        <f t="shared" ca="1" si="49"/>
        <v>0.62783900000000004</v>
      </c>
      <c r="P496" s="2">
        <v>0</v>
      </c>
      <c r="Q496" s="2">
        <v>0</v>
      </c>
      <c r="R496" s="4" t="str">
        <f>"12"</f>
        <v>12</v>
      </c>
      <c r="S496" s="3" t="s">
        <v>3025</v>
      </c>
      <c r="T496" s="3" t="s">
        <v>3026</v>
      </c>
      <c r="U496" s="4" t="s">
        <v>16</v>
      </c>
      <c r="V496" s="3" t="s">
        <v>79</v>
      </c>
      <c r="W496" s="3" t="s">
        <v>18</v>
      </c>
      <c r="X496" s="3" t="s">
        <v>3027</v>
      </c>
      <c r="Y496" s="3">
        <v>37.51</v>
      </c>
      <c r="Z496" s="3" t="s">
        <v>20</v>
      </c>
      <c r="AA496" s="3" t="s">
        <v>3028</v>
      </c>
    </row>
    <row r="497" spans="1:27">
      <c r="A497" s="1" t="s">
        <v>3029</v>
      </c>
      <c r="B497" s="1" t="s">
        <v>3030</v>
      </c>
      <c r="C497" s="2">
        <f t="shared" ca="1" si="44"/>
        <v>-4.82</v>
      </c>
      <c r="D497" s="2">
        <f t="shared" ca="1" si="45"/>
        <v>0.279891</v>
      </c>
      <c r="E497" s="2">
        <f t="shared" ca="1" si="45"/>
        <v>9.0991000000000002E-2</v>
      </c>
      <c r="F497" s="2">
        <v>0</v>
      </c>
      <c r="G497" s="2">
        <v>0</v>
      </c>
      <c r="H497" s="2">
        <f t="shared" ca="1" si="46"/>
        <v>-0.9</v>
      </c>
      <c r="I497" s="2">
        <f t="shared" ca="1" si="47"/>
        <v>0.54579999999999995</v>
      </c>
      <c r="J497" s="2">
        <f t="shared" ca="1" si="47"/>
        <v>0.16398799999999999</v>
      </c>
      <c r="K497" s="2">
        <v>0</v>
      </c>
      <c r="L497" s="2">
        <v>0</v>
      </c>
      <c r="M497" s="2">
        <f t="shared" ca="1" si="48"/>
        <v>-7.97</v>
      </c>
      <c r="N497" s="2">
        <f t="shared" ca="1" si="49"/>
        <v>0.52718900000000002</v>
      </c>
      <c r="O497" s="2">
        <f t="shared" ca="1" si="49"/>
        <v>0.73155300000000001</v>
      </c>
      <c r="P497" s="2">
        <v>0</v>
      </c>
      <c r="Q497" s="2">
        <v>0</v>
      </c>
      <c r="R497" s="4" t="str">
        <f>"5"</f>
        <v>5</v>
      </c>
      <c r="S497" s="3" t="s">
        <v>3031</v>
      </c>
      <c r="T497" s="3" t="s">
        <v>3032</v>
      </c>
      <c r="U497" s="4" t="s">
        <v>16</v>
      </c>
      <c r="V497" s="3" t="s">
        <v>295</v>
      </c>
      <c r="W497" s="3" t="s">
        <v>281</v>
      </c>
      <c r="X497" s="3" t="s">
        <v>3033</v>
      </c>
      <c r="Y497" s="3">
        <v>42.42</v>
      </c>
      <c r="Z497" s="3" t="s">
        <v>20</v>
      </c>
      <c r="AA497" s="3" t="s">
        <v>3034</v>
      </c>
    </row>
    <row r="498" spans="1:27">
      <c r="A498" s="1" t="s">
        <v>3035</v>
      </c>
      <c r="B498" s="1" t="s">
        <v>3036</v>
      </c>
      <c r="C498" s="2">
        <f t="shared" ca="1" si="44"/>
        <v>-4.18</v>
      </c>
      <c r="D498" s="2">
        <f t="shared" ca="1" si="45"/>
        <v>0.51178800000000002</v>
      </c>
      <c r="E498" s="2">
        <f t="shared" ca="1" si="45"/>
        <v>0.92320500000000005</v>
      </c>
      <c r="F498" s="2">
        <v>0</v>
      </c>
      <c r="G498" s="2">
        <v>0</v>
      </c>
      <c r="H498" s="2">
        <f t="shared" ca="1" si="46"/>
        <v>1.91</v>
      </c>
      <c r="I498" s="2">
        <f t="shared" ca="1" si="47"/>
        <v>0.47837800000000003</v>
      </c>
      <c r="J498" s="2">
        <f t="shared" ca="1" si="47"/>
        <v>0.62355499999999997</v>
      </c>
      <c r="K498" s="2">
        <v>0</v>
      </c>
      <c r="L498" s="2">
        <v>0</v>
      </c>
      <c r="M498" s="2">
        <f t="shared" ca="1" si="48"/>
        <v>-5.53</v>
      </c>
      <c r="N498" s="2">
        <f t="shared" ca="1" si="49"/>
        <v>0.55655500000000002</v>
      </c>
      <c r="O498" s="2">
        <f t="shared" ca="1" si="49"/>
        <v>0.81845500000000004</v>
      </c>
      <c r="P498" s="2">
        <v>0</v>
      </c>
      <c r="Q498" s="2">
        <v>0</v>
      </c>
      <c r="R498" s="4" t="str">
        <f>"5"</f>
        <v>5</v>
      </c>
      <c r="S498" s="3" t="s">
        <v>3037</v>
      </c>
      <c r="T498" s="3" t="s">
        <v>3038</v>
      </c>
      <c r="U498" s="4" t="s">
        <v>16</v>
      </c>
      <c r="V498" s="3" t="s">
        <v>320</v>
      </c>
      <c r="W498" s="3" t="s">
        <v>281</v>
      </c>
      <c r="X498" s="3" t="s">
        <v>3039</v>
      </c>
      <c r="Y498" s="3">
        <v>41.75</v>
      </c>
      <c r="Z498" s="3" t="s">
        <v>20</v>
      </c>
      <c r="AA498" s="3" t="s">
        <v>3040</v>
      </c>
    </row>
    <row r="499" spans="1:27">
      <c r="A499" s="1" t="s">
        <v>3041</v>
      </c>
      <c r="B499" s="1" t="s">
        <v>3042</v>
      </c>
      <c r="C499" s="2">
        <f t="shared" ca="1" si="44"/>
        <v>-6.37</v>
      </c>
      <c r="D499" s="2">
        <f t="shared" ca="1" si="45"/>
        <v>6.5643999999999994E-2</v>
      </c>
      <c r="E499" s="2">
        <f t="shared" ca="1" si="45"/>
        <v>0.343916</v>
      </c>
      <c r="F499" s="2">
        <v>0</v>
      </c>
      <c r="G499" s="2">
        <v>0</v>
      </c>
      <c r="H499" s="2">
        <f t="shared" ca="1" si="46"/>
        <v>7.69</v>
      </c>
      <c r="I499" s="2">
        <f t="shared" ca="1" si="47"/>
        <v>0.267847</v>
      </c>
      <c r="J499" s="2">
        <f t="shared" ca="1" si="47"/>
        <v>0.99634699999999998</v>
      </c>
      <c r="K499" s="2">
        <v>0</v>
      </c>
      <c r="L499" s="2">
        <v>0</v>
      </c>
      <c r="M499" s="2">
        <f t="shared" ca="1" si="48"/>
        <v>7.39</v>
      </c>
      <c r="N499" s="2">
        <f t="shared" ca="1" si="49"/>
        <v>0.73649399999999998</v>
      </c>
      <c r="O499" s="2">
        <f t="shared" ca="1" si="49"/>
        <v>0.63025100000000001</v>
      </c>
      <c r="P499" s="2">
        <v>0</v>
      </c>
      <c r="Q499" s="2">
        <v>0</v>
      </c>
      <c r="R499" s="4" t="str">
        <f>"1"</f>
        <v>1</v>
      </c>
      <c r="S499" s="3" t="s">
        <v>3043</v>
      </c>
      <c r="T499" s="3" t="s">
        <v>3044</v>
      </c>
      <c r="U499" s="4" t="s">
        <v>40</v>
      </c>
      <c r="V499" s="3" t="s">
        <v>26</v>
      </c>
      <c r="W499" s="3" t="s">
        <v>57</v>
      </c>
      <c r="X499" s="3" t="s">
        <v>3045</v>
      </c>
      <c r="Y499" s="3">
        <v>56.55</v>
      </c>
      <c r="Z499" s="3" t="s">
        <v>20</v>
      </c>
      <c r="AA499" s="3" t="s">
        <v>3046</v>
      </c>
    </row>
    <row r="500" spans="1:27">
      <c r="A500" s="1" t="s">
        <v>3047</v>
      </c>
      <c r="B500" s="1" t="s">
        <v>3048</v>
      </c>
      <c r="C500" s="2">
        <f t="shared" ca="1" si="44"/>
        <v>0.6</v>
      </c>
      <c r="D500" s="2">
        <f t="shared" ca="1" si="45"/>
        <v>0.33703899999999998</v>
      </c>
      <c r="E500" s="2">
        <f t="shared" ca="1" si="45"/>
        <v>0.60955099999999995</v>
      </c>
      <c r="F500" s="2">
        <v>0</v>
      </c>
      <c r="G500" s="2">
        <v>0</v>
      </c>
      <c r="H500" s="2">
        <f t="shared" ca="1" si="46"/>
        <v>-7.22</v>
      </c>
      <c r="I500" s="2">
        <f t="shared" ca="1" si="47"/>
        <v>0.36428500000000003</v>
      </c>
      <c r="J500" s="2">
        <f t="shared" ca="1" si="47"/>
        <v>0.766235</v>
      </c>
      <c r="K500" s="2">
        <v>0</v>
      </c>
      <c r="L500" s="2">
        <v>0</v>
      </c>
      <c r="M500" s="2">
        <f t="shared" ca="1" si="48"/>
        <v>1.35</v>
      </c>
      <c r="N500" s="2">
        <f t="shared" ca="1" si="49"/>
        <v>0.83040400000000003</v>
      </c>
      <c r="O500" s="2">
        <f t="shared" ca="1" si="49"/>
        <v>0.20192599999999999</v>
      </c>
      <c r="P500" s="2">
        <v>0</v>
      </c>
      <c r="Q500" s="2">
        <v>0</v>
      </c>
      <c r="R500" s="4" t="str">
        <f>"1"</f>
        <v>1</v>
      </c>
      <c r="S500" s="3" t="s">
        <v>3049</v>
      </c>
      <c r="T500" s="3" t="s">
        <v>3050</v>
      </c>
      <c r="U500" s="4" t="s">
        <v>40</v>
      </c>
      <c r="V500" s="3" t="s">
        <v>26</v>
      </c>
      <c r="W500" s="3" t="s">
        <v>57</v>
      </c>
      <c r="X500" s="3" t="s">
        <v>3051</v>
      </c>
      <c r="Y500" s="3">
        <v>43.41</v>
      </c>
      <c r="Z500" s="3" t="s">
        <v>20</v>
      </c>
      <c r="AA500" s="3" t="s">
        <v>3052</v>
      </c>
    </row>
    <row r="501" spans="1:27">
      <c r="A501" s="1" t="s">
        <v>3053</v>
      </c>
      <c r="B501" s="1" t="s">
        <v>3054</v>
      </c>
      <c r="C501" s="2">
        <f t="shared" ca="1" si="44"/>
        <v>-7.04</v>
      </c>
      <c r="D501" s="2">
        <f t="shared" ca="1" si="45"/>
        <v>0.55524799999999996</v>
      </c>
      <c r="E501" s="2">
        <f t="shared" ca="1" si="45"/>
        <v>0.94847899999999996</v>
      </c>
      <c r="F501" s="2">
        <v>0</v>
      </c>
      <c r="G501" s="2">
        <v>0</v>
      </c>
      <c r="H501" s="2">
        <f t="shared" ca="1" si="46"/>
        <v>6.01</v>
      </c>
      <c r="I501" s="2">
        <f t="shared" ca="1" si="47"/>
        <v>0.93431799999999998</v>
      </c>
      <c r="J501" s="2">
        <f t="shared" ca="1" si="47"/>
        <v>0.20175899999999999</v>
      </c>
      <c r="K501" s="2">
        <v>0</v>
      </c>
      <c r="L501" s="2">
        <v>0</v>
      </c>
      <c r="M501" s="2">
        <f t="shared" ca="1" si="48"/>
        <v>-0.7</v>
      </c>
      <c r="N501" s="2">
        <f t="shared" ca="1" si="49"/>
        <v>0.448162</v>
      </c>
      <c r="O501" s="2">
        <f t="shared" ca="1" si="49"/>
        <v>0.88580400000000004</v>
      </c>
      <c r="P501" s="2">
        <v>0</v>
      </c>
      <c r="Q501" s="2">
        <v>0</v>
      </c>
      <c r="R501" s="4" t="str">
        <f>"1"</f>
        <v>1</v>
      </c>
      <c r="S501" s="3" t="s">
        <v>3055</v>
      </c>
      <c r="T501" s="3" t="s">
        <v>3056</v>
      </c>
      <c r="U501" s="4" t="s">
        <v>40</v>
      </c>
      <c r="V501" s="3" t="s">
        <v>115</v>
      </c>
      <c r="W501" s="3" t="s">
        <v>42</v>
      </c>
      <c r="X501" s="3" t="s">
        <v>3057</v>
      </c>
      <c r="Y501" s="3">
        <v>43.75</v>
      </c>
      <c r="Z501" s="3" t="s">
        <v>20</v>
      </c>
      <c r="AA501" s="3" t="s">
        <v>3058</v>
      </c>
    </row>
    <row r="502" spans="1:27">
      <c r="A502" s="1" t="s">
        <v>3059</v>
      </c>
      <c r="B502" s="1" t="s">
        <v>3060</v>
      </c>
      <c r="C502" s="2">
        <f t="shared" ca="1" si="44"/>
        <v>-0.57999999999999996</v>
      </c>
      <c r="D502" s="2">
        <f t="shared" ca="1" si="45"/>
        <v>0.179394</v>
      </c>
      <c r="E502" s="2">
        <f t="shared" ca="1" si="45"/>
        <v>5.3270999999999999E-2</v>
      </c>
      <c r="F502" s="2">
        <v>0</v>
      </c>
      <c r="G502" s="2">
        <v>0</v>
      </c>
      <c r="H502" s="2">
        <f t="shared" ca="1" si="46"/>
        <v>-2.4700000000000002</v>
      </c>
      <c r="I502" s="2">
        <f t="shared" ca="1" si="47"/>
        <v>0.30814399999999997</v>
      </c>
      <c r="J502" s="2">
        <f t="shared" ca="1" si="47"/>
        <v>0.62543199999999999</v>
      </c>
      <c r="K502" s="2">
        <v>0</v>
      </c>
      <c r="L502" s="2">
        <v>0</v>
      </c>
      <c r="M502" s="2">
        <f t="shared" ca="1" si="48"/>
        <v>5.38</v>
      </c>
      <c r="N502" s="2">
        <f t="shared" ca="1" si="49"/>
        <v>0.46888400000000002</v>
      </c>
      <c r="O502" s="2">
        <f t="shared" ca="1" si="49"/>
        <v>0.14815</v>
      </c>
      <c r="P502" s="2">
        <v>0</v>
      </c>
      <c r="Q502" s="2">
        <v>0</v>
      </c>
      <c r="R502" s="4" t="str">
        <f>"1"</f>
        <v>1</v>
      </c>
      <c r="S502" s="3" t="s">
        <v>3061</v>
      </c>
      <c r="T502" s="3" t="s">
        <v>3062</v>
      </c>
      <c r="U502" s="4" t="s">
        <v>16</v>
      </c>
      <c r="V502" s="3" t="s">
        <v>155</v>
      </c>
      <c r="W502" s="3" t="s">
        <v>100</v>
      </c>
      <c r="X502" s="3" t="s">
        <v>3063</v>
      </c>
      <c r="Y502" s="3">
        <v>43.41</v>
      </c>
      <c r="Z502" s="3" t="s">
        <v>20</v>
      </c>
      <c r="AA502" s="3" t="s">
        <v>3064</v>
      </c>
    </row>
    <row r="503" spans="1:27">
      <c r="A503" s="1" t="s">
        <v>3065</v>
      </c>
      <c r="B503" s="1" t="s">
        <v>3066</v>
      </c>
      <c r="C503" s="2">
        <f t="shared" ca="1" si="44"/>
        <v>-6.37</v>
      </c>
      <c r="D503" s="2">
        <f t="shared" ca="1" si="45"/>
        <v>0.155834</v>
      </c>
      <c r="E503" s="2">
        <f t="shared" ca="1" si="45"/>
        <v>0.12766</v>
      </c>
      <c r="F503" s="2">
        <v>0</v>
      </c>
      <c r="G503" s="2">
        <v>0</v>
      </c>
      <c r="H503" s="2">
        <f t="shared" ca="1" si="46"/>
        <v>5.48</v>
      </c>
      <c r="I503" s="2">
        <f t="shared" ca="1" si="47"/>
        <v>0.50618399999999997</v>
      </c>
      <c r="J503" s="2">
        <f t="shared" ca="1" si="47"/>
        <v>0.663802</v>
      </c>
      <c r="K503" s="2">
        <v>0</v>
      </c>
      <c r="L503" s="2">
        <v>0</v>
      </c>
      <c r="M503" s="2">
        <f t="shared" ca="1" si="48"/>
        <v>7.7</v>
      </c>
      <c r="N503" s="2">
        <f t="shared" ca="1" si="49"/>
        <v>0.91888099999999995</v>
      </c>
      <c r="O503" s="2">
        <f t="shared" ca="1" si="49"/>
        <v>0.51150600000000002</v>
      </c>
      <c r="P503" s="2">
        <v>0</v>
      </c>
      <c r="Q503" s="2">
        <v>0</v>
      </c>
      <c r="R503" s="4" t="str">
        <f>"2"</f>
        <v>2</v>
      </c>
      <c r="S503" s="3" t="s">
        <v>3067</v>
      </c>
      <c r="T503" s="3" t="s">
        <v>3068</v>
      </c>
      <c r="U503" s="4" t="s">
        <v>40</v>
      </c>
      <c r="V503" s="3" t="s">
        <v>174</v>
      </c>
      <c r="W503" s="3" t="s">
        <v>79</v>
      </c>
      <c r="X503" s="3" t="s">
        <v>3069</v>
      </c>
      <c r="Y503" s="3">
        <v>50.65</v>
      </c>
      <c r="Z503" s="3" t="s">
        <v>20</v>
      </c>
      <c r="AA503" s="3" t="s">
        <v>3070</v>
      </c>
    </row>
    <row r="504" spans="1:27">
      <c r="A504" s="1" t="s">
        <v>3071</v>
      </c>
      <c r="B504" s="1" t="s">
        <v>3072</v>
      </c>
      <c r="C504" s="2">
        <f t="shared" ca="1" si="44"/>
        <v>-4.04</v>
      </c>
      <c r="D504" s="2">
        <f t="shared" ca="1" si="45"/>
        <v>0.65527500000000005</v>
      </c>
      <c r="E504" s="2">
        <f t="shared" ca="1" si="45"/>
        <v>0.471914</v>
      </c>
      <c r="F504" s="2">
        <v>0</v>
      </c>
      <c r="G504" s="2">
        <v>0</v>
      </c>
      <c r="H504" s="2">
        <f t="shared" ca="1" si="46"/>
        <v>7.91</v>
      </c>
      <c r="I504" s="2">
        <f t="shared" ca="1" si="47"/>
        <v>0.640961</v>
      </c>
      <c r="J504" s="2">
        <f t="shared" ca="1" si="47"/>
        <v>0.99322600000000005</v>
      </c>
      <c r="K504" s="2">
        <v>0</v>
      </c>
      <c r="L504" s="2">
        <v>0</v>
      </c>
      <c r="M504" s="2">
        <f t="shared" ca="1" si="48"/>
        <v>-7.98</v>
      </c>
      <c r="N504" s="2">
        <f t="shared" ca="1" si="49"/>
        <v>0.69849399999999995</v>
      </c>
      <c r="O504" s="2">
        <f t="shared" ca="1" si="49"/>
        <v>0.80889500000000003</v>
      </c>
      <c r="P504" s="2">
        <v>0</v>
      </c>
      <c r="Q504" s="2">
        <v>0</v>
      </c>
      <c r="R504" s="4" t="str">
        <f>"11"</f>
        <v>11</v>
      </c>
      <c r="S504" s="3" t="s">
        <v>3073</v>
      </c>
      <c r="T504" s="3" t="s">
        <v>3074</v>
      </c>
      <c r="U504" s="4" t="s">
        <v>40</v>
      </c>
      <c r="V504" s="3" t="s">
        <v>79</v>
      </c>
      <c r="W504" s="3" t="s">
        <v>155</v>
      </c>
      <c r="X504" s="3" t="s">
        <v>1628</v>
      </c>
      <c r="Y504" s="3">
        <v>46.96</v>
      </c>
      <c r="Z504" s="3" t="s">
        <v>20</v>
      </c>
      <c r="AA504" s="3" t="s">
        <v>3075</v>
      </c>
    </row>
    <row r="505" spans="1:27">
      <c r="A505" s="1" t="s">
        <v>3076</v>
      </c>
      <c r="B505" s="1" t="s">
        <v>3077</v>
      </c>
      <c r="C505" s="2">
        <f t="shared" ca="1" si="44"/>
        <v>5.4</v>
      </c>
      <c r="D505" s="2">
        <f t="shared" ca="1" si="45"/>
        <v>0.39876299999999998</v>
      </c>
      <c r="E505" s="2">
        <f t="shared" ca="1" si="45"/>
        <v>0.34645399999999998</v>
      </c>
      <c r="F505" s="2">
        <v>0</v>
      </c>
      <c r="G505" s="2">
        <v>0</v>
      </c>
      <c r="H505" s="2">
        <f t="shared" ca="1" si="46"/>
        <v>-3.71</v>
      </c>
      <c r="I505" s="2">
        <f t="shared" ca="1" si="47"/>
        <v>0.74626800000000004</v>
      </c>
      <c r="J505" s="2">
        <f t="shared" ca="1" si="47"/>
        <v>0.52861400000000003</v>
      </c>
      <c r="K505" s="2">
        <v>0</v>
      </c>
      <c r="L505" s="2">
        <v>0</v>
      </c>
      <c r="M505" s="2">
        <f t="shared" ca="1" si="48"/>
        <v>-5.93</v>
      </c>
      <c r="N505" s="2">
        <f t="shared" ca="1" si="49"/>
        <v>5.0250000000000003E-2</v>
      </c>
      <c r="O505" s="2">
        <f t="shared" ca="1" si="49"/>
        <v>1.9796000000000001E-2</v>
      </c>
      <c r="P505" s="2">
        <v>0</v>
      </c>
      <c r="Q505" s="2">
        <v>0</v>
      </c>
      <c r="R505" s="4" t="str">
        <f>"7"</f>
        <v>7</v>
      </c>
      <c r="S505" s="3" t="s">
        <v>3078</v>
      </c>
      <c r="T505" s="3" t="s">
        <v>3079</v>
      </c>
      <c r="U505" s="4" t="s">
        <v>16</v>
      </c>
      <c r="V505" s="3" t="s">
        <v>65</v>
      </c>
      <c r="W505" s="3" t="s">
        <v>65</v>
      </c>
      <c r="X505" s="3" t="s">
        <v>1965</v>
      </c>
      <c r="Y505" s="3">
        <v>52.96</v>
      </c>
      <c r="Z505" s="3" t="s">
        <v>20</v>
      </c>
      <c r="AA505" s="3" t="s">
        <v>3080</v>
      </c>
    </row>
    <row r="506" spans="1:27">
      <c r="A506" s="1" t="s">
        <v>3081</v>
      </c>
      <c r="B506" s="1" t="s">
        <v>3082</v>
      </c>
      <c r="C506" s="2">
        <f t="shared" ca="1" si="44"/>
        <v>0.45</v>
      </c>
      <c r="D506" s="2">
        <f t="shared" ca="1" si="45"/>
        <v>0.44276399999999999</v>
      </c>
      <c r="E506" s="2">
        <f t="shared" ca="1" si="45"/>
        <v>0.59870100000000004</v>
      </c>
      <c r="F506" s="2">
        <v>0</v>
      </c>
      <c r="G506" s="2">
        <v>0</v>
      </c>
      <c r="H506" s="2">
        <f t="shared" ca="1" si="46"/>
        <v>3.65</v>
      </c>
      <c r="I506" s="2">
        <f t="shared" ca="1" si="47"/>
        <v>1.2166E-2</v>
      </c>
      <c r="J506" s="2">
        <f t="shared" ca="1" si="47"/>
        <v>4.7230000000000001E-2</v>
      </c>
      <c r="K506" s="2">
        <v>0</v>
      </c>
      <c r="L506" s="2">
        <v>0</v>
      </c>
      <c r="M506" s="2">
        <f t="shared" ca="1" si="48"/>
        <v>-7.23</v>
      </c>
      <c r="N506" s="2">
        <f t="shared" ca="1" si="49"/>
        <v>0.80931699999999995</v>
      </c>
      <c r="O506" s="2">
        <f t="shared" ca="1" si="49"/>
        <v>0.45096700000000001</v>
      </c>
      <c r="P506" s="2">
        <v>0</v>
      </c>
      <c r="Q506" s="2">
        <v>0</v>
      </c>
      <c r="R506" s="4" t="str">
        <f>"6"</f>
        <v>6</v>
      </c>
      <c r="S506" s="3" t="s">
        <v>3083</v>
      </c>
      <c r="T506" s="3" t="s">
        <v>3084</v>
      </c>
      <c r="U506" s="4" t="s">
        <v>40</v>
      </c>
      <c r="V506" s="3" t="s">
        <v>320</v>
      </c>
      <c r="W506" s="3" t="s">
        <v>691</v>
      </c>
      <c r="X506" s="3" t="s">
        <v>3085</v>
      </c>
      <c r="Y506" s="3">
        <v>42.84</v>
      </c>
      <c r="Z506" s="3" t="s">
        <v>20</v>
      </c>
      <c r="AA506" s="3" t="s">
        <v>3086</v>
      </c>
    </row>
    <row r="507" spans="1:27">
      <c r="A507" s="1" t="s">
        <v>3087</v>
      </c>
      <c r="B507" s="1" t="s">
        <v>3088</v>
      </c>
      <c r="C507" s="2">
        <f t="shared" ca="1" si="44"/>
        <v>-4.59</v>
      </c>
      <c r="D507" s="2">
        <f t="shared" ca="1" si="45"/>
        <v>0.46191100000000002</v>
      </c>
      <c r="E507" s="2">
        <f t="shared" ca="1" si="45"/>
        <v>0.22339200000000001</v>
      </c>
      <c r="F507" s="2">
        <v>0</v>
      </c>
      <c r="G507" s="2">
        <v>0</v>
      </c>
      <c r="H507" s="2">
        <f t="shared" ca="1" si="46"/>
        <v>3.96</v>
      </c>
      <c r="I507" s="2">
        <f t="shared" ca="1" si="47"/>
        <v>0.179922</v>
      </c>
      <c r="J507" s="2">
        <f t="shared" ca="1" si="47"/>
        <v>0.67588700000000002</v>
      </c>
      <c r="K507" s="2">
        <v>0</v>
      </c>
      <c r="L507" s="2">
        <v>0</v>
      </c>
      <c r="M507" s="2">
        <f t="shared" ca="1" si="48"/>
        <v>7.42</v>
      </c>
      <c r="N507" s="2">
        <f t="shared" ca="1" si="49"/>
        <v>0.41031899999999999</v>
      </c>
      <c r="O507" s="2">
        <f t="shared" ca="1" si="49"/>
        <v>0.429649</v>
      </c>
      <c r="P507" s="2">
        <v>0</v>
      </c>
      <c r="Q507" s="2">
        <v>0</v>
      </c>
      <c r="R507" s="4" t="str">
        <f>"5"</f>
        <v>5</v>
      </c>
      <c r="S507" s="3" t="s">
        <v>3089</v>
      </c>
      <c r="T507" s="3" t="s">
        <v>3090</v>
      </c>
      <c r="U507" s="4" t="s">
        <v>16</v>
      </c>
      <c r="V507" s="3" t="s">
        <v>295</v>
      </c>
      <c r="W507" s="3" t="s">
        <v>86</v>
      </c>
      <c r="X507" s="3" t="s">
        <v>3091</v>
      </c>
      <c r="Y507" s="3">
        <v>57.95</v>
      </c>
      <c r="Z507" s="3" t="s">
        <v>20</v>
      </c>
      <c r="AA507" s="3" t="s">
        <v>3092</v>
      </c>
    </row>
    <row r="508" spans="1:27">
      <c r="A508" s="1" t="s">
        <v>3093</v>
      </c>
      <c r="B508" s="1" t="s">
        <v>3094</v>
      </c>
      <c r="C508" s="2">
        <f t="shared" ca="1" si="44"/>
        <v>-6.17</v>
      </c>
      <c r="D508" s="2">
        <f t="shared" ca="1" si="45"/>
        <v>0.81490099999999999</v>
      </c>
      <c r="E508" s="2">
        <f t="shared" ca="1" si="45"/>
        <v>9.0711E-2</v>
      </c>
      <c r="F508" s="2">
        <v>0</v>
      </c>
      <c r="G508" s="2">
        <v>0</v>
      </c>
      <c r="H508" s="2">
        <f t="shared" ca="1" si="46"/>
        <v>-7</v>
      </c>
      <c r="I508" s="2">
        <f t="shared" ca="1" si="47"/>
        <v>0.112717</v>
      </c>
      <c r="J508" s="2">
        <f t="shared" ca="1" si="47"/>
        <v>0.32324599999999998</v>
      </c>
      <c r="K508" s="2">
        <v>0</v>
      </c>
      <c r="L508" s="2">
        <v>0</v>
      </c>
      <c r="M508" s="2">
        <f t="shared" ca="1" si="48"/>
        <v>-2.63</v>
      </c>
      <c r="N508" s="2">
        <f t="shared" ca="1" si="49"/>
        <v>0.86993200000000004</v>
      </c>
      <c r="O508" s="2">
        <f t="shared" ca="1" si="49"/>
        <v>0.66773499999999997</v>
      </c>
      <c r="P508" s="2">
        <v>0</v>
      </c>
      <c r="Q508" s="2">
        <v>0</v>
      </c>
      <c r="R508" s="4" t="str">
        <f>"18"</f>
        <v>18</v>
      </c>
      <c r="S508" s="3" t="s">
        <v>3095</v>
      </c>
      <c r="T508" s="3" t="s">
        <v>3096</v>
      </c>
      <c r="U508" s="4" t="s">
        <v>40</v>
      </c>
      <c r="V508" s="3" t="s">
        <v>1995</v>
      </c>
      <c r="W508" s="3" t="s">
        <v>2128</v>
      </c>
      <c r="X508" s="3" t="s">
        <v>3097</v>
      </c>
      <c r="Y508" s="3">
        <v>47.25</v>
      </c>
      <c r="Z508" s="3" t="s">
        <v>20</v>
      </c>
      <c r="AA508" s="3" t="s">
        <v>3098</v>
      </c>
    </row>
    <row r="509" spans="1:27">
      <c r="A509" s="1" t="s">
        <v>3099</v>
      </c>
      <c r="B509" s="1" t="s">
        <v>3100</v>
      </c>
      <c r="C509" s="2">
        <f t="shared" ca="1" si="44"/>
        <v>3.78</v>
      </c>
      <c r="D509" s="2">
        <f t="shared" ca="1" si="45"/>
        <v>0.165829</v>
      </c>
      <c r="E509" s="2">
        <f t="shared" ca="1" si="45"/>
        <v>7.1237999999999996E-2</v>
      </c>
      <c r="F509" s="2">
        <v>0</v>
      </c>
      <c r="G509" s="2">
        <v>0</v>
      </c>
      <c r="H509" s="2">
        <f t="shared" ca="1" si="46"/>
        <v>3.34</v>
      </c>
      <c r="I509" s="2">
        <f t="shared" ca="1" si="47"/>
        <v>0.43993399999999999</v>
      </c>
      <c r="J509" s="2">
        <f t="shared" ca="1" si="47"/>
        <v>0.91161000000000003</v>
      </c>
      <c r="K509" s="2">
        <v>0</v>
      </c>
      <c r="L509" s="2">
        <v>0</v>
      </c>
      <c r="M509" s="2">
        <f t="shared" ca="1" si="48"/>
        <v>-4.1100000000000003</v>
      </c>
      <c r="N509" s="2">
        <f t="shared" ca="1" si="49"/>
        <v>0.474574</v>
      </c>
      <c r="O509" s="2">
        <f t="shared" ca="1" si="49"/>
        <v>0.37969599999999998</v>
      </c>
      <c r="P509" s="2">
        <v>0</v>
      </c>
      <c r="Q509" s="2">
        <v>0</v>
      </c>
      <c r="R509" s="4" t="str">
        <f>"X"</f>
        <v>X</v>
      </c>
      <c r="S509" s="3" t="s">
        <v>3101</v>
      </c>
      <c r="T509" s="3" t="s">
        <v>3102</v>
      </c>
      <c r="U509" s="4" t="s">
        <v>40</v>
      </c>
      <c r="V509" s="3" t="s">
        <v>18</v>
      </c>
      <c r="W509" s="3" t="s">
        <v>18</v>
      </c>
      <c r="X509" s="3" t="s">
        <v>3103</v>
      </c>
      <c r="Y509" s="3">
        <v>58.04</v>
      </c>
      <c r="Z509" s="3" t="s">
        <v>20</v>
      </c>
      <c r="AA509" s="3" t="s">
        <v>3104</v>
      </c>
    </row>
    <row r="510" spans="1:27">
      <c r="A510" s="1" t="s">
        <v>3105</v>
      </c>
      <c r="B510" s="1" t="s">
        <v>3106</v>
      </c>
      <c r="C510" s="2">
        <f t="shared" ca="1" si="44"/>
        <v>4.75</v>
      </c>
      <c r="D510" s="2">
        <f t="shared" ca="1" si="45"/>
        <v>5.0368000000000003E-2</v>
      </c>
      <c r="E510" s="2">
        <f t="shared" ca="1" si="45"/>
        <v>0.53496600000000005</v>
      </c>
      <c r="F510" s="2">
        <v>0</v>
      </c>
      <c r="G510" s="2">
        <v>0</v>
      </c>
      <c r="H510" s="2">
        <f t="shared" ca="1" si="46"/>
        <v>7.57</v>
      </c>
      <c r="I510" s="2">
        <f t="shared" ca="1" si="47"/>
        <v>0.19206999999999999</v>
      </c>
      <c r="J510" s="2">
        <f t="shared" ca="1" si="47"/>
        <v>0.45881499999999997</v>
      </c>
      <c r="K510" s="2">
        <v>0</v>
      </c>
      <c r="L510" s="2">
        <v>0</v>
      </c>
      <c r="M510" s="2">
        <f t="shared" ca="1" si="48"/>
        <v>-0.36</v>
      </c>
      <c r="N510" s="2">
        <f t="shared" ca="1" si="49"/>
        <v>0.24954999999999999</v>
      </c>
      <c r="O510" s="2">
        <f t="shared" ca="1" si="49"/>
        <v>0.66334499999999996</v>
      </c>
      <c r="P510" s="2">
        <v>0</v>
      </c>
      <c r="Q510" s="2">
        <v>0</v>
      </c>
      <c r="R510" s="4" t="str">
        <f>"5"</f>
        <v>5</v>
      </c>
      <c r="S510" s="3" t="s">
        <v>3107</v>
      </c>
      <c r="T510" s="3" t="s">
        <v>3108</v>
      </c>
      <c r="U510" s="4" t="s">
        <v>40</v>
      </c>
      <c r="V510" s="3" t="s">
        <v>86</v>
      </c>
      <c r="W510" s="3" t="s">
        <v>65</v>
      </c>
      <c r="X510" s="3" t="s">
        <v>3109</v>
      </c>
      <c r="Y510" s="3">
        <v>42.83</v>
      </c>
      <c r="Z510" s="3" t="s">
        <v>20</v>
      </c>
      <c r="AA510" s="3" t="s">
        <v>3110</v>
      </c>
    </row>
    <row r="511" spans="1:27">
      <c r="A511" s="1" t="s">
        <v>3111</v>
      </c>
      <c r="B511" s="1" t="s">
        <v>3112</v>
      </c>
      <c r="C511" s="2">
        <f t="shared" ca="1" si="44"/>
        <v>7.36</v>
      </c>
      <c r="D511" s="2">
        <f t="shared" ca="1" si="45"/>
        <v>3.5372000000000001E-2</v>
      </c>
      <c r="E511" s="2">
        <f t="shared" ca="1" si="45"/>
        <v>0.258295</v>
      </c>
      <c r="F511" s="2">
        <v>0</v>
      </c>
      <c r="G511" s="2">
        <v>0</v>
      </c>
      <c r="H511" s="2">
        <f t="shared" ca="1" si="46"/>
        <v>7.58</v>
      </c>
      <c r="I511" s="2">
        <f t="shared" ca="1" si="47"/>
        <v>0.32297500000000001</v>
      </c>
      <c r="J511" s="2">
        <f t="shared" ca="1" si="47"/>
        <v>0.39546399999999998</v>
      </c>
      <c r="K511" s="2">
        <v>0</v>
      </c>
      <c r="L511" s="2">
        <v>0</v>
      </c>
      <c r="M511" s="2">
        <f t="shared" ca="1" si="48"/>
        <v>2.82</v>
      </c>
      <c r="N511" s="2">
        <f t="shared" ca="1" si="49"/>
        <v>0.557423</v>
      </c>
      <c r="O511" s="2">
        <f t="shared" ca="1" si="49"/>
        <v>0.49631500000000001</v>
      </c>
      <c r="P511" s="2">
        <v>0</v>
      </c>
      <c r="Q511" s="2">
        <v>0</v>
      </c>
      <c r="R511" s="4" t="str">
        <f>"5"</f>
        <v>5</v>
      </c>
      <c r="S511" s="3" t="s">
        <v>3113</v>
      </c>
      <c r="T511" s="3" t="s">
        <v>3114</v>
      </c>
      <c r="U511" s="4" t="s">
        <v>40</v>
      </c>
      <c r="V511" s="3" t="s">
        <v>155</v>
      </c>
      <c r="W511" s="3" t="s">
        <v>79</v>
      </c>
      <c r="X511" s="3" t="s">
        <v>3115</v>
      </c>
      <c r="Y511" s="3">
        <v>42.53</v>
      </c>
      <c r="Z511" s="3" t="s">
        <v>20</v>
      </c>
      <c r="AA511" s="3" t="s">
        <v>3116</v>
      </c>
    </row>
    <row r="512" spans="1:27">
      <c r="A512" s="1" t="s">
        <v>3117</v>
      </c>
      <c r="B512" s="1" t="s">
        <v>3118</v>
      </c>
      <c r="C512" s="2">
        <f t="shared" ca="1" si="44"/>
        <v>-3.35</v>
      </c>
      <c r="D512" s="2">
        <f t="shared" ca="1" si="45"/>
        <v>0.37019299999999999</v>
      </c>
      <c r="E512" s="2">
        <f t="shared" ca="1" si="45"/>
        <v>0.96889199999999998</v>
      </c>
      <c r="F512" s="2">
        <v>0</v>
      </c>
      <c r="G512" s="2">
        <v>0</v>
      </c>
      <c r="H512" s="2">
        <f t="shared" ca="1" si="46"/>
        <v>4.8099999999999996</v>
      </c>
      <c r="I512" s="2">
        <f t="shared" ca="1" si="47"/>
        <v>0.63912400000000003</v>
      </c>
      <c r="J512" s="2">
        <f t="shared" ca="1" si="47"/>
        <v>0.49068200000000001</v>
      </c>
      <c r="K512" s="2">
        <v>0</v>
      </c>
      <c r="L512" s="2">
        <v>0</v>
      </c>
      <c r="M512" s="2">
        <f t="shared" ca="1" si="48"/>
        <v>4.28</v>
      </c>
      <c r="N512" s="2">
        <f t="shared" ca="1" si="49"/>
        <v>2.0400999999999999E-2</v>
      </c>
      <c r="O512" s="2">
        <f t="shared" ca="1" si="49"/>
        <v>0.453712</v>
      </c>
      <c r="P512" s="2">
        <v>0</v>
      </c>
      <c r="Q512" s="2">
        <v>0</v>
      </c>
      <c r="R512" s="4" t="str">
        <f>"14"</f>
        <v>14</v>
      </c>
      <c r="S512" s="3" t="s">
        <v>3119</v>
      </c>
      <c r="T512" s="3" t="s">
        <v>3120</v>
      </c>
      <c r="U512" s="4" t="s">
        <v>40</v>
      </c>
      <c r="V512" s="3" t="s">
        <v>281</v>
      </c>
      <c r="W512" s="3" t="s">
        <v>33</v>
      </c>
      <c r="X512" s="3" t="s">
        <v>3121</v>
      </c>
      <c r="Y512" s="3">
        <v>39.01</v>
      </c>
      <c r="Z512" s="3" t="s">
        <v>20</v>
      </c>
      <c r="AA512" s="3" t="s">
        <v>3122</v>
      </c>
    </row>
    <row r="513" spans="1:27">
      <c r="A513" s="1" t="s">
        <v>3123</v>
      </c>
      <c r="B513" s="1" t="s">
        <v>3124</v>
      </c>
      <c r="C513" s="2">
        <f t="shared" ca="1" si="44"/>
        <v>-1.98</v>
      </c>
      <c r="D513" s="2">
        <f t="shared" ca="1" si="45"/>
        <v>0.20586099999999999</v>
      </c>
      <c r="E513" s="2">
        <f t="shared" ca="1" si="45"/>
        <v>0.259523</v>
      </c>
      <c r="F513" s="2">
        <v>0</v>
      </c>
      <c r="G513" s="2">
        <v>0</v>
      </c>
      <c r="H513" s="2">
        <f t="shared" ca="1" si="46"/>
        <v>1.1000000000000001</v>
      </c>
      <c r="I513" s="2">
        <f t="shared" ca="1" si="47"/>
        <v>0.60058400000000001</v>
      </c>
      <c r="J513" s="2">
        <f t="shared" ca="1" si="47"/>
        <v>0.36561399999999999</v>
      </c>
      <c r="K513" s="2">
        <v>0</v>
      </c>
      <c r="L513" s="2">
        <v>0</v>
      </c>
      <c r="M513" s="2">
        <f t="shared" ca="1" si="48"/>
        <v>-1.36</v>
      </c>
      <c r="N513" s="2">
        <f t="shared" ca="1" si="49"/>
        <v>0.631463</v>
      </c>
      <c r="O513" s="2">
        <f t="shared" ca="1" si="49"/>
        <v>0.72563800000000001</v>
      </c>
      <c r="P513" s="2">
        <v>0</v>
      </c>
      <c r="Q513" s="2">
        <v>0</v>
      </c>
      <c r="R513" s="4" t="str">
        <f>"11"</f>
        <v>11</v>
      </c>
      <c r="S513" s="3" t="s">
        <v>3125</v>
      </c>
      <c r="T513" s="3" t="s">
        <v>3126</v>
      </c>
      <c r="U513" s="4" t="s">
        <v>16</v>
      </c>
      <c r="V513" s="3" t="s">
        <v>79</v>
      </c>
      <c r="W513" s="3" t="s">
        <v>86</v>
      </c>
      <c r="X513" s="3" t="s">
        <v>3127</v>
      </c>
      <c r="Y513" s="3">
        <v>52.72</v>
      </c>
      <c r="Z513" s="3" t="s">
        <v>20</v>
      </c>
      <c r="AA513" s="3" t="s">
        <v>3128</v>
      </c>
    </row>
    <row r="514" spans="1:27">
      <c r="A514" s="1" t="s">
        <v>3129</v>
      </c>
      <c r="B514" s="1" t="s">
        <v>3130</v>
      </c>
      <c r="C514" s="2">
        <f t="shared" ca="1" si="44"/>
        <v>6.43</v>
      </c>
      <c r="D514" s="2">
        <f t="shared" ca="1" si="45"/>
        <v>2.2346000000000001E-2</v>
      </c>
      <c r="E514" s="2">
        <f t="shared" ca="1" si="45"/>
        <v>0.88189499999999998</v>
      </c>
      <c r="F514" s="2">
        <v>0</v>
      </c>
      <c r="G514" s="2">
        <v>0</v>
      </c>
      <c r="H514" s="2">
        <f t="shared" ca="1" si="46"/>
        <v>0.53</v>
      </c>
      <c r="I514" s="2">
        <f t="shared" ca="1" si="47"/>
        <v>0.92025000000000001</v>
      </c>
      <c r="J514" s="2">
        <f t="shared" ca="1" si="47"/>
        <v>0.24860599999999999</v>
      </c>
      <c r="K514" s="2">
        <v>0</v>
      </c>
      <c r="L514" s="2">
        <v>0</v>
      </c>
      <c r="M514" s="2">
        <f t="shared" ca="1" si="48"/>
        <v>7.97</v>
      </c>
      <c r="N514" s="2">
        <f t="shared" ca="1" si="49"/>
        <v>0.234537</v>
      </c>
      <c r="O514" s="2">
        <f t="shared" ca="1" si="49"/>
        <v>0.39456599999999997</v>
      </c>
      <c r="P514" s="2">
        <v>0</v>
      </c>
      <c r="Q514" s="2">
        <v>0</v>
      </c>
      <c r="R514" s="4" t="str">
        <f>"7"</f>
        <v>7</v>
      </c>
      <c r="S514" s="3" t="s">
        <v>3131</v>
      </c>
      <c r="T514" s="3" t="s">
        <v>3132</v>
      </c>
      <c r="U514" s="4" t="s">
        <v>40</v>
      </c>
      <c r="V514" s="3" t="s">
        <v>100</v>
      </c>
      <c r="W514" s="3" t="s">
        <v>57</v>
      </c>
      <c r="X514" s="3" t="s">
        <v>3133</v>
      </c>
      <c r="Y514" s="3">
        <v>45.38</v>
      </c>
      <c r="Z514" s="3" t="s">
        <v>20</v>
      </c>
      <c r="AA514" s="3" t="s">
        <v>3134</v>
      </c>
    </row>
    <row r="515" spans="1:27">
      <c r="A515" s="1" t="s">
        <v>3135</v>
      </c>
      <c r="B515" s="1" t="s">
        <v>3136</v>
      </c>
      <c r="C515" s="2">
        <f t="shared" ref="C515:C578" ca="1" si="50">RANDBETWEEN(-800,800)/100</f>
        <v>0.79</v>
      </c>
      <c r="D515" s="2">
        <f t="shared" ref="D515:E578" ca="1" si="51">RANDBETWEEN(0,1000000)/1000000</f>
        <v>0.98357499999999998</v>
      </c>
      <c r="E515" s="2">
        <f t="shared" ca="1" si="51"/>
        <v>0.86399400000000004</v>
      </c>
      <c r="F515" s="2">
        <v>0</v>
      </c>
      <c r="G515" s="2">
        <v>0</v>
      </c>
      <c r="H515" s="2">
        <f t="shared" ref="H515:H578" ca="1" si="52">RANDBETWEEN(-800,800)/100</f>
        <v>0.12</v>
      </c>
      <c r="I515" s="2">
        <f t="shared" ref="I515:J578" ca="1" si="53">RANDBETWEEN(0,1000000)/1000000</f>
        <v>0.87823600000000002</v>
      </c>
      <c r="J515" s="2">
        <f t="shared" ca="1" si="53"/>
        <v>7.1570999999999996E-2</v>
      </c>
      <c r="K515" s="2">
        <v>0</v>
      </c>
      <c r="L515" s="2">
        <v>0</v>
      </c>
      <c r="M515" s="2">
        <f t="shared" ref="M515:M578" ca="1" si="54">RANDBETWEEN(-800,800)/100</f>
        <v>2.27</v>
      </c>
      <c r="N515" s="2">
        <f t="shared" ref="N515:O578" ca="1" si="55">RANDBETWEEN(0,1000000)/1000000</f>
        <v>0.96730700000000003</v>
      </c>
      <c r="O515" s="2">
        <f t="shared" ca="1" si="55"/>
        <v>0.316608</v>
      </c>
      <c r="P515" s="2">
        <v>0</v>
      </c>
      <c r="Q515" s="2">
        <v>0</v>
      </c>
      <c r="R515" s="4" t="str">
        <f>"6"</f>
        <v>6</v>
      </c>
      <c r="S515" s="3" t="s">
        <v>3137</v>
      </c>
      <c r="T515" s="3" t="s">
        <v>3138</v>
      </c>
      <c r="U515" s="4" t="s">
        <v>16</v>
      </c>
      <c r="V515" s="3" t="s">
        <v>17</v>
      </c>
      <c r="W515" s="3" t="s">
        <v>57</v>
      </c>
      <c r="X515" s="3" t="s">
        <v>3139</v>
      </c>
      <c r="Y515" s="3">
        <v>44.44</v>
      </c>
      <c r="Z515" s="3" t="s">
        <v>20</v>
      </c>
      <c r="AA515" s="3" t="s">
        <v>3140</v>
      </c>
    </row>
    <row r="516" spans="1:27">
      <c r="A516" s="1" t="s">
        <v>3141</v>
      </c>
      <c r="B516" s="1" t="s">
        <v>3142</v>
      </c>
      <c r="C516" s="2">
        <f t="shared" ca="1" si="50"/>
        <v>-7.41</v>
      </c>
      <c r="D516" s="2">
        <f t="shared" ca="1" si="51"/>
        <v>0.77373099999999995</v>
      </c>
      <c r="E516" s="2">
        <f t="shared" ca="1" si="51"/>
        <v>0.334285</v>
      </c>
      <c r="F516" s="2">
        <v>0</v>
      </c>
      <c r="G516" s="2">
        <v>0</v>
      </c>
      <c r="H516" s="2">
        <f t="shared" ca="1" si="52"/>
        <v>-6.08</v>
      </c>
      <c r="I516" s="2">
        <f t="shared" ca="1" si="53"/>
        <v>0.67977299999999996</v>
      </c>
      <c r="J516" s="2">
        <f t="shared" ca="1" si="53"/>
        <v>0.68593899999999997</v>
      </c>
      <c r="K516" s="2">
        <v>0</v>
      </c>
      <c r="L516" s="2">
        <v>0</v>
      </c>
      <c r="M516" s="2">
        <f t="shared" ca="1" si="54"/>
        <v>5.47</v>
      </c>
      <c r="N516" s="2">
        <f t="shared" ca="1" si="55"/>
        <v>0.90893900000000005</v>
      </c>
      <c r="O516" s="2">
        <f t="shared" ca="1" si="55"/>
        <v>0.26308799999999999</v>
      </c>
      <c r="P516" s="2">
        <v>0</v>
      </c>
      <c r="Q516" s="2">
        <v>0</v>
      </c>
      <c r="R516" s="4" t="str">
        <f>"12"</f>
        <v>12</v>
      </c>
      <c r="S516" s="3" t="s">
        <v>3143</v>
      </c>
      <c r="T516" s="3" t="s">
        <v>3144</v>
      </c>
      <c r="U516" s="4" t="s">
        <v>16</v>
      </c>
      <c r="V516" s="3" t="s">
        <v>86</v>
      </c>
      <c r="W516" s="3" t="s">
        <v>86</v>
      </c>
      <c r="X516" s="3" t="s">
        <v>3145</v>
      </c>
      <c r="Y516" s="3">
        <v>41.54</v>
      </c>
      <c r="Z516" s="3" t="s">
        <v>20</v>
      </c>
      <c r="AA516" s="3" t="s">
        <v>3146</v>
      </c>
    </row>
    <row r="517" spans="1:27">
      <c r="A517" s="1" t="s">
        <v>3147</v>
      </c>
      <c r="B517" s="1" t="s">
        <v>3148</v>
      </c>
      <c r="C517" s="2">
        <f t="shared" ca="1" si="50"/>
        <v>4.1900000000000004</v>
      </c>
      <c r="D517" s="2">
        <f t="shared" ca="1" si="51"/>
        <v>0.43486900000000001</v>
      </c>
      <c r="E517" s="2">
        <f t="shared" ca="1" si="51"/>
        <v>0.66285799999999995</v>
      </c>
      <c r="F517" s="2">
        <v>0</v>
      </c>
      <c r="G517" s="2">
        <v>0</v>
      </c>
      <c r="H517" s="2">
        <f t="shared" ca="1" si="52"/>
        <v>-4.97</v>
      </c>
      <c r="I517" s="2">
        <f t="shared" ca="1" si="53"/>
        <v>5.9959999999999999E-2</v>
      </c>
      <c r="J517" s="2">
        <f t="shared" ca="1" si="53"/>
        <v>6.6993999999999998E-2</v>
      </c>
      <c r="K517" s="2">
        <v>0</v>
      </c>
      <c r="L517" s="2">
        <v>0</v>
      </c>
      <c r="M517" s="2">
        <f t="shared" ca="1" si="54"/>
        <v>6.64</v>
      </c>
      <c r="N517" s="2">
        <f t="shared" ca="1" si="55"/>
        <v>0.46182600000000001</v>
      </c>
      <c r="O517" s="2">
        <f t="shared" ca="1" si="55"/>
        <v>0.89804099999999998</v>
      </c>
      <c r="P517" s="2">
        <v>0</v>
      </c>
      <c r="Q517" s="2">
        <v>0</v>
      </c>
      <c r="R517" s="4" t="str">
        <f>"12"</f>
        <v>12</v>
      </c>
      <c r="S517" s="3" t="s">
        <v>3149</v>
      </c>
      <c r="T517" s="3" t="s">
        <v>3150</v>
      </c>
      <c r="U517" s="4" t="s">
        <v>40</v>
      </c>
      <c r="V517" s="3" t="s">
        <v>26</v>
      </c>
      <c r="W517" s="3" t="s">
        <v>2128</v>
      </c>
      <c r="X517" s="3" t="s">
        <v>1502</v>
      </c>
      <c r="Y517" s="3">
        <v>46.6</v>
      </c>
      <c r="Z517" s="3" t="s">
        <v>20</v>
      </c>
      <c r="AA517" s="3" t="s">
        <v>3151</v>
      </c>
    </row>
    <row r="518" spans="1:27">
      <c r="A518" s="1" t="s">
        <v>3152</v>
      </c>
      <c r="B518" s="1" t="s">
        <v>3153</v>
      </c>
      <c r="C518" s="2">
        <f t="shared" ca="1" si="50"/>
        <v>4</v>
      </c>
      <c r="D518" s="2">
        <f t="shared" ca="1" si="51"/>
        <v>6.8034999999999998E-2</v>
      </c>
      <c r="E518" s="2">
        <f t="shared" ca="1" si="51"/>
        <v>0.37657299999999999</v>
      </c>
      <c r="F518" s="2">
        <v>0</v>
      </c>
      <c r="G518" s="2">
        <v>0</v>
      </c>
      <c r="H518" s="2">
        <f t="shared" ca="1" si="52"/>
        <v>3.49</v>
      </c>
      <c r="I518" s="2">
        <f t="shared" ca="1" si="53"/>
        <v>0.40861500000000001</v>
      </c>
      <c r="J518" s="2">
        <f t="shared" ca="1" si="53"/>
        <v>0.436446</v>
      </c>
      <c r="K518" s="2">
        <v>0</v>
      </c>
      <c r="L518" s="2">
        <v>0</v>
      </c>
      <c r="M518" s="2">
        <f t="shared" ca="1" si="54"/>
        <v>6.78</v>
      </c>
      <c r="N518" s="2">
        <f t="shared" ca="1" si="55"/>
        <v>0.42922300000000002</v>
      </c>
      <c r="O518" s="2">
        <f t="shared" ca="1" si="55"/>
        <v>0.790323</v>
      </c>
      <c r="P518" s="2">
        <v>0</v>
      </c>
      <c r="Q518" s="2">
        <v>0</v>
      </c>
      <c r="R518" s="4" t="str">
        <f>"12"</f>
        <v>12</v>
      </c>
      <c r="S518" s="3" t="s">
        <v>3154</v>
      </c>
      <c r="T518" s="3" t="s">
        <v>3155</v>
      </c>
      <c r="U518" s="4" t="s">
        <v>40</v>
      </c>
      <c r="V518" s="3" t="s">
        <v>2128</v>
      </c>
      <c r="W518" s="3" t="s">
        <v>64</v>
      </c>
      <c r="X518" s="3" t="s">
        <v>3156</v>
      </c>
      <c r="Y518" s="3">
        <v>45.66</v>
      </c>
      <c r="Z518" s="3" t="s">
        <v>20</v>
      </c>
      <c r="AA518" s="3" t="s">
        <v>3157</v>
      </c>
    </row>
    <row r="519" spans="1:27">
      <c r="A519" s="1" t="s">
        <v>3158</v>
      </c>
      <c r="B519" s="1" t="s">
        <v>3159</v>
      </c>
      <c r="C519" s="2">
        <f t="shared" ca="1" si="50"/>
        <v>-2.6</v>
      </c>
      <c r="D519" s="2">
        <f t="shared" ca="1" si="51"/>
        <v>0.76338700000000004</v>
      </c>
      <c r="E519" s="2">
        <f t="shared" ca="1" si="51"/>
        <v>0.62735300000000005</v>
      </c>
      <c r="F519" s="2">
        <v>0</v>
      </c>
      <c r="G519" s="2">
        <v>0</v>
      </c>
      <c r="H519" s="2">
        <f t="shared" ca="1" si="52"/>
        <v>6.69</v>
      </c>
      <c r="I519" s="2">
        <f t="shared" ca="1" si="53"/>
        <v>0.98324299999999998</v>
      </c>
      <c r="J519" s="2">
        <f t="shared" ca="1" si="53"/>
        <v>0.52457500000000001</v>
      </c>
      <c r="K519" s="2">
        <v>0</v>
      </c>
      <c r="L519" s="2">
        <v>0</v>
      </c>
      <c r="M519" s="2">
        <f t="shared" ca="1" si="54"/>
        <v>-4.9800000000000004</v>
      </c>
      <c r="N519" s="2">
        <f t="shared" ca="1" si="55"/>
        <v>0.224273</v>
      </c>
      <c r="O519" s="2">
        <f t="shared" ca="1" si="55"/>
        <v>0.38128200000000001</v>
      </c>
      <c r="P519" s="2">
        <v>0</v>
      </c>
      <c r="Q519" s="2">
        <v>0</v>
      </c>
      <c r="R519" s="4" t="str">
        <f>"5"</f>
        <v>5</v>
      </c>
      <c r="S519" s="3" t="s">
        <v>3160</v>
      </c>
      <c r="T519" s="3" t="s">
        <v>3161</v>
      </c>
      <c r="U519" s="4" t="s">
        <v>16</v>
      </c>
      <c r="V519" s="3" t="s">
        <v>295</v>
      </c>
      <c r="W519" s="3" t="s">
        <v>65</v>
      </c>
      <c r="X519" s="3" t="s">
        <v>3162</v>
      </c>
      <c r="Y519" s="3">
        <v>41.6</v>
      </c>
      <c r="Z519" s="3" t="s">
        <v>20</v>
      </c>
      <c r="AA519" s="3" t="s">
        <v>3163</v>
      </c>
    </row>
    <row r="520" spans="1:27">
      <c r="A520" s="1" t="s">
        <v>3164</v>
      </c>
      <c r="B520" s="1" t="s">
        <v>3165</v>
      </c>
      <c r="C520" s="2">
        <f t="shared" ca="1" si="50"/>
        <v>-5.23</v>
      </c>
      <c r="D520" s="2">
        <f t="shared" ca="1" si="51"/>
        <v>0.21759800000000001</v>
      </c>
      <c r="E520" s="2">
        <f t="shared" ca="1" si="51"/>
        <v>0.35217100000000001</v>
      </c>
      <c r="F520" s="2">
        <v>0</v>
      </c>
      <c r="G520" s="2">
        <v>0</v>
      </c>
      <c r="H520" s="2">
        <f t="shared" ca="1" si="52"/>
        <v>4.63</v>
      </c>
      <c r="I520" s="2">
        <f t="shared" ca="1" si="53"/>
        <v>0.13111</v>
      </c>
      <c r="J520" s="2">
        <f t="shared" ca="1" si="53"/>
        <v>0.108222</v>
      </c>
      <c r="K520" s="2">
        <v>0</v>
      </c>
      <c r="L520" s="2">
        <v>0</v>
      </c>
      <c r="M520" s="2">
        <f t="shared" ca="1" si="54"/>
        <v>0.99</v>
      </c>
      <c r="N520" s="2">
        <f t="shared" ca="1" si="55"/>
        <v>0.63525399999999999</v>
      </c>
      <c r="O520" s="2">
        <f t="shared" ca="1" si="55"/>
        <v>9.8451999999999998E-2</v>
      </c>
      <c r="P520" s="2">
        <v>0</v>
      </c>
      <c r="Q520" s="2">
        <v>0</v>
      </c>
      <c r="R520" s="4" t="str">
        <f>"16"</f>
        <v>16</v>
      </c>
      <c r="S520" s="3" t="s">
        <v>3166</v>
      </c>
      <c r="T520" s="3" t="s">
        <v>3167</v>
      </c>
      <c r="U520" s="4" t="s">
        <v>16</v>
      </c>
      <c r="V520" s="3" t="s">
        <v>108</v>
      </c>
      <c r="W520" s="3" t="s">
        <v>377</v>
      </c>
      <c r="X520" s="3" t="s">
        <v>3168</v>
      </c>
      <c r="Y520" s="3">
        <v>63.59</v>
      </c>
      <c r="Z520" s="3" t="s">
        <v>20</v>
      </c>
      <c r="AA520" s="3" t="s">
        <v>3169</v>
      </c>
    </row>
    <row r="521" spans="1:27">
      <c r="A521" s="1" t="s">
        <v>3170</v>
      </c>
      <c r="B521" s="1" t="s">
        <v>3171</v>
      </c>
      <c r="C521" s="2">
        <f t="shared" ca="1" si="50"/>
        <v>2.88</v>
      </c>
      <c r="D521" s="2">
        <f t="shared" ca="1" si="51"/>
        <v>0.75061900000000004</v>
      </c>
      <c r="E521" s="2">
        <f t="shared" ca="1" si="51"/>
        <v>6.9947999999999996E-2</v>
      </c>
      <c r="F521" s="2">
        <v>0</v>
      </c>
      <c r="G521" s="2">
        <v>0</v>
      </c>
      <c r="H521" s="2">
        <f t="shared" ca="1" si="52"/>
        <v>1.18</v>
      </c>
      <c r="I521" s="2">
        <f t="shared" ca="1" si="53"/>
        <v>7.2839999999999997E-3</v>
      </c>
      <c r="J521" s="2">
        <f t="shared" ca="1" si="53"/>
        <v>0.75509999999999999</v>
      </c>
      <c r="K521" s="2">
        <v>0</v>
      </c>
      <c r="L521" s="2">
        <v>0</v>
      </c>
      <c r="M521" s="2">
        <f t="shared" ca="1" si="54"/>
        <v>7.7</v>
      </c>
      <c r="N521" s="2">
        <f t="shared" ca="1" si="55"/>
        <v>0.64111600000000002</v>
      </c>
      <c r="O521" s="2">
        <f t="shared" ca="1" si="55"/>
        <v>0.44609599999999999</v>
      </c>
      <c r="P521" s="2">
        <v>0</v>
      </c>
      <c r="Q521" s="2">
        <v>0</v>
      </c>
      <c r="R521" s="4" t="str">
        <f>"11"</f>
        <v>11</v>
      </c>
      <c r="S521" s="3" t="s">
        <v>3172</v>
      </c>
      <c r="T521" s="3" t="s">
        <v>3173</v>
      </c>
      <c r="U521" s="4" t="s">
        <v>16</v>
      </c>
      <c r="V521" s="3" t="s">
        <v>79</v>
      </c>
      <c r="W521" s="3" t="s">
        <v>18</v>
      </c>
      <c r="X521" s="3" t="s">
        <v>3174</v>
      </c>
      <c r="Y521" s="3">
        <v>56.04</v>
      </c>
      <c r="Z521" s="3" t="s">
        <v>20</v>
      </c>
      <c r="AA521" s="3" t="s">
        <v>3175</v>
      </c>
    </row>
    <row r="522" spans="1:27">
      <c r="A522" s="1" t="s">
        <v>3176</v>
      </c>
      <c r="B522" s="1" t="s">
        <v>3177</v>
      </c>
      <c r="C522" s="2">
        <f t="shared" ca="1" si="50"/>
        <v>6.28</v>
      </c>
      <c r="D522" s="2">
        <f t="shared" ca="1" si="51"/>
        <v>0.78051999999999999</v>
      </c>
      <c r="E522" s="2">
        <f t="shared" ca="1" si="51"/>
        <v>0.59118800000000005</v>
      </c>
      <c r="F522" s="2">
        <v>0</v>
      </c>
      <c r="G522" s="2">
        <v>0</v>
      </c>
      <c r="H522" s="2">
        <f t="shared" ca="1" si="52"/>
        <v>-1.59</v>
      </c>
      <c r="I522" s="2">
        <f t="shared" ca="1" si="53"/>
        <v>0.381301</v>
      </c>
      <c r="J522" s="2">
        <f t="shared" ca="1" si="53"/>
        <v>0.15736800000000001</v>
      </c>
      <c r="K522" s="2">
        <v>0</v>
      </c>
      <c r="L522" s="2">
        <v>0</v>
      </c>
      <c r="M522" s="2">
        <f t="shared" ca="1" si="54"/>
        <v>-2.4700000000000002</v>
      </c>
      <c r="N522" s="2">
        <f t="shared" ca="1" si="55"/>
        <v>0.41867199999999999</v>
      </c>
      <c r="O522" s="2">
        <f t="shared" ca="1" si="55"/>
        <v>0.35366799999999998</v>
      </c>
      <c r="P522" s="2">
        <v>0</v>
      </c>
      <c r="Q522" s="2">
        <v>0</v>
      </c>
      <c r="R522" s="4" t="str">
        <f>"16"</f>
        <v>16</v>
      </c>
      <c r="S522" s="3" t="s">
        <v>3178</v>
      </c>
      <c r="T522" s="3" t="s">
        <v>3179</v>
      </c>
      <c r="U522" s="4" t="s">
        <v>40</v>
      </c>
      <c r="V522" s="3" t="s">
        <v>281</v>
      </c>
      <c r="W522" s="3" t="s">
        <v>134</v>
      </c>
      <c r="X522" s="3" t="s">
        <v>3180</v>
      </c>
      <c r="Y522" s="3">
        <v>43.03</v>
      </c>
      <c r="Z522" s="3" t="s">
        <v>20</v>
      </c>
      <c r="AA522" s="3" t="s">
        <v>3181</v>
      </c>
    </row>
    <row r="523" spans="1:27">
      <c r="A523" s="1" t="s">
        <v>3182</v>
      </c>
      <c r="B523" s="1" t="s">
        <v>3183</v>
      </c>
      <c r="C523" s="2">
        <f t="shared" ca="1" si="50"/>
        <v>-7.78</v>
      </c>
      <c r="D523" s="2">
        <f t="shared" ca="1" si="51"/>
        <v>0.26685999999999999</v>
      </c>
      <c r="E523" s="2">
        <f t="shared" ca="1" si="51"/>
        <v>0.82999400000000001</v>
      </c>
      <c r="F523" s="2">
        <v>0</v>
      </c>
      <c r="G523" s="2">
        <v>0</v>
      </c>
      <c r="H523" s="2">
        <f t="shared" ca="1" si="52"/>
        <v>0.84</v>
      </c>
      <c r="I523" s="2">
        <f t="shared" ca="1" si="53"/>
        <v>0.20131499999999999</v>
      </c>
      <c r="J523" s="2">
        <f t="shared" ca="1" si="53"/>
        <v>0.81835500000000005</v>
      </c>
      <c r="K523" s="2">
        <v>0</v>
      </c>
      <c r="L523" s="2">
        <v>0</v>
      </c>
      <c r="M523" s="2">
        <f t="shared" ca="1" si="54"/>
        <v>-6.77</v>
      </c>
      <c r="N523" s="2">
        <f t="shared" ca="1" si="55"/>
        <v>0.54886900000000005</v>
      </c>
      <c r="O523" s="2">
        <f t="shared" ca="1" si="55"/>
        <v>0.86796799999999996</v>
      </c>
      <c r="P523" s="2">
        <v>0</v>
      </c>
      <c r="Q523" s="2">
        <v>0</v>
      </c>
      <c r="R523" s="4" t="str">
        <f>"19"</f>
        <v>19</v>
      </c>
      <c r="S523" s="3" t="s">
        <v>3184</v>
      </c>
      <c r="T523" s="3" t="s">
        <v>3185</v>
      </c>
      <c r="U523" s="4" t="s">
        <v>16</v>
      </c>
      <c r="V523" s="3" t="s">
        <v>155</v>
      </c>
      <c r="W523" s="3" t="s">
        <v>79</v>
      </c>
      <c r="X523" s="3" t="s">
        <v>3186</v>
      </c>
      <c r="Y523" s="3">
        <v>62.68</v>
      </c>
      <c r="Z523" s="3" t="s">
        <v>20</v>
      </c>
      <c r="AA523" s="3" t="s">
        <v>3187</v>
      </c>
    </row>
    <row r="524" spans="1:27">
      <c r="A524" s="1" t="s">
        <v>3188</v>
      </c>
      <c r="B524" s="1" t="s">
        <v>3189</v>
      </c>
      <c r="C524" s="2">
        <f t="shared" ca="1" si="50"/>
        <v>-4.37</v>
      </c>
      <c r="D524" s="2">
        <f t="shared" ca="1" si="51"/>
        <v>0.57714799999999999</v>
      </c>
      <c r="E524" s="2">
        <f t="shared" ca="1" si="51"/>
        <v>0.74506399999999995</v>
      </c>
      <c r="F524" s="2">
        <v>0</v>
      </c>
      <c r="G524" s="2">
        <v>0</v>
      </c>
      <c r="H524" s="2">
        <f t="shared" ca="1" si="52"/>
        <v>4.71</v>
      </c>
      <c r="I524" s="2">
        <f t="shared" ca="1" si="53"/>
        <v>0.20397799999999999</v>
      </c>
      <c r="J524" s="2">
        <f t="shared" ca="1" si="53"/>
        <v>0.76740699999999995</v>
      </c>
      <c r="K524" s="2">
        <v>0</v>
      </c>
      <c r="L524" s="2">
        <v>0</v>
      </c>
      <c r="M524" s="2">
        <f t="shared" ca="1" si="54"/>
        <v>1.19</v>
      </c>
      <c r="N524" s="2">
        <f t="shared" ca="1" si="55"/>
        <v>0.14805199999999999</v>
      </c>
      <c r="O524" s="2">
        <f t="shared" ca="1" si="55"/>
        <v>0.105924</v>
      </c>
      <c r="P524" s="2">
        <v>0</v>
      </c>
      <c r="Q524" s="2">
        <v>0</v>
      </c>
      <c r="R524" s="4" t="str">
        <f>"15"</f>
        <v>15</v>
      </c>
      <c r="S524" s="3" t="s">
        <v>3190</v>
      </c>
      <c r="T524" s="3" t="s">
        <v>3191</v>
      </c>
      <c r="U524" s="4" t="s">
        <v>40</v>
      </c>
      <c r="V524" s="3" t="s">
        <v>65</v>
      </c>
      <c r="W524" s="3" t="s">
        <v>17</v>
      </c>
      <c r="X524" s="3" t="s">
        <v>879</v>
      </c>
      <c r="Y524" s="3">
        <v>49.08</v>
      </c>
      <c r="Z524" s="3" t="s">
        <v>20</v>
      </c>
      <c r="AA524" s="3" t="s">
        <v>3192</v>
      </c>
    </row>
    <row r="525" spans="1:27">
      <c r="A525" s="1" t="s">
        <v>3193</v>
      </c>
      <c r="B525" s="1" t="s">
        <v>3194</v>
      </c>
      <c r="C525" s="2">
        <f t="shared" ca="1" si="50"/>
        <v>6.17</v>
      </c>
      <c r="D525" s="2">
        <f t="shared" ca="1" si="51"/>
        <v>0.28529199999999999</v>
      </c>
      <c r="E525" s="2">
        <f t="shared" ca="1" si="51"/>
        <v>0.47470200000000001</v>
      </c>
      <c r="F525" s="2">
        <v>0</v>
      </c>
      <c r="G525" s="2">
        <v>0</v>
      </c>
      <c r="H525" s="2">
        <f t="shared" ca="1" si="52"/>
        <v>4.6500000000000004</v>
      </c>
      <c r="I525" s="2">
        <f t="shared" ca="1" si="53"/>
        <v>0.25539899999999999</v>
      </c>
      <c r="J525" s="2">
        <f t="shared" ca="1" si="53"/>
        <v>0.57396199999999997</v>
      </c>
      <c r="K525" s="2">
        <v>0</v>
      </c>
      <c r="L525" s="2">
        <v>0</v>
      </c>
      <c r="M525" s="2">
        <f t="shared" ca="1" si="54"/>
        <v>-2.2000000000000002</v>
      </c>
      <c r="N525" s="2">
        <f t="shared" ca="1" si="55"/>
        <v>0.49075099999999999</v>
      </c>
      <c r="O525" s="2">
        <f t="shared" ca="1" si="55"/>
        <v>0.104033</v>
      </c>
      <c r="P525" s="2">
        <v>0</v>
      </c>
      <c r="Q525" s="2">
        <v>0</v>
      </c>
      <c r="R525" s="4" t="str">
        <f>"3"</f>
        <v>3</v>
      </c>
      <c r="S525" s="3" t="s">
        <v>3195</v>
      </c>
      <c r="T525" s="3" t="s">
        <v>3196</v>
      </c>
      <c r="U525" s="4" t="s">
        <v>16</v>
      </c>
      <c r="V525" s="3" t="s">
        <v>41</v>
      </c>
      <c r="W525" s="3" t="s">
        <v>100</v>
      </c>
      <c r="X525" s="3" t="s">
        <v>3197</v>
      </c>
      <c r="Y525" s="3">
        <v>41.46</v>
      </c>
      <c r="Z525" s="3" t="s">
        <v>20</v>
      </c>
      <c r="AA525" s="3" t="s">
        <v>3198</v>
      </c>
    </row>
    <row r="526" spans="1:27">
      <c r="A526" s="1" t="s">
        <v>3199</v>
      </c>
      <c r="B526" s="1" t="s">
        <v>3200</v>
      </c>
      <c r="C526" s="2">
        <f t="shared" ca="1" si="50"/>
        <v>-4.5599999999999996</v>
      </c>
      <c r="D526" s="2">
        <f t="shared" ca="1" si="51"/>
        <v>0.33021200000000001</v>
      </c>
      <c r="E526" s="2">
        <f t="shared" ca="1" si="51"/>
        <v>0.384718</v>
      </c>
      <c r="F526" s="2">
        <v>0</v>
      </c>
      <c r="G526" s="2">
        <v>0</v>
      </c>
      <c r="H526" s="2">
        <f t="shared" ca="1" si="52"/>
        <v>-3.95</v>
      </c>
      <c r="I526" s="2">
        <f t="shared" ca="1" si="53"/>
        <v>0.504023</v>
      </c>
      <c r="J526" s="2">
        <f t="shared" ca="1" si="53"/>
        <v>0.48316599999999998</v>
      </c>
      <c r="K526" s="2">
        <v>0</v>
      </c>
      <c r="L526" s="2">
        <v>0</v>
      </c>
      <c r="M526" s="2">
        <f t="shared" ca="1" si="54"/>
        <v>-3.96</v>
      </c>
      <c r="N526" s="2">
        <f t="shared" ca="1" si="55"/>
        <v>0.66554100000000005</v>
      </c>
      <c r="O526" s="2">
        <f t="shared" ca="1" si="55"/>
        <v>0.38917299999999999</v>
      </c>
      <c r="P526" s="2">
        <v>0</v>
      </c>
      <c r="Q526" s="2">
        <v>0</v>
      </c>
      <c r="R526" s="4" t="str">
        <f>"3"</f>
        <v>3</v>
      </c>
      <c r="S526" s="3" t="s">
        <v>3201</v>
      </c>
      <c r="T526" s="3" t="s">
        <v>3202</v>
      </c>
      <c r="U526" s="4" t="s">
        <v>16</v>
      </c>
      <c r="V526" s="3" t="s">
        <v>237</v>
      </c>
      <c r="W526" s="3" t="s">
        <v>93</v>
      </c>
      <c r="X526" s="3" t="s">
        <v>3203</v>
      </c>
      <c r="Y526" s="3">
        <v>39.770000000000003</v>
      </c>
      <c r="Z526" s="3" t="s">
        <v>20</v>
      </c>
      <c r="AA526" s="3" t="s">
        <v>3204</v>
      </c>
    </row>
    <row r="527" spans="1:27">
      <c r="A527" s="1" t="s">
        <v>3205</v>
      </c>
      <c r="B527" s="1" t="s">
        <v>3206</v>
      </c>
      <c r="C527" s="2">
        <f t="shared" ca="1" si="50"/>
        <v>6.7</v>
      </c>
      <c r="D527" s="2">
        <f t="shared" ca="1" si="51"/>
        <v>0.92086400000000002</v>
      </c>
      <c r="E527" s="2">
        <f t="shared" ca="1" si="51"/>
        <v>0.449299</v>
      </c>
      <c r="F527" s="2">
        <v>0</v>
      </c>
      <c r="G527" s="2">
        <v>0</v>
      </c>
      <c r="H527" s="2">
        <f t="shared" ca="1" si="52"/>
        <v>4.9400000000000004</v>
      </c>
      <c r="I527" s="2">
        <f t="shared" ca="1" si="53"/>
        <v>0.50435600000000003</v>
      </c>
      <c r="J527" s="2">
        <f t="shared" ca="1" si="53"/>
        <v>0.243808</v>
      </c>
      <c r="K527" s="2">
        <v>0</v>
      </c>
      <c r="L527" s="2">
        <v>0</v>
      </c>
      <c r="M527" s="2">
        <f t="shared" ca="1" si="54"/>
        <v>-5.31</v>
      </c>
      <c r="N527" s="2">
        <f t="shared" ca="1" si="55"/>
        <v>0.26661499999999999</v>
      </c>
      <c r="O527" s="2">
        <f t="shared" ca="1" si="55"/>
        <v>0.39235100000000001</v>
      </c>
      <c r="P527" s="2">
        <v>0</v>
      </c>
      <c r="Q527" s="2">
        <v>0</v>
      </c>
      <c r="R527" s="4" t="str">
        <f>"16"</f>
        <v>16</v>
      </c>
      <c r="S527" s="3" t="s">
        <v>3207</v>
      </c>
      <c r="T527" s="3" t="s">
        <v>3208</v>
      </c>
      <c r="U527" s="4" t="s">
        <v>16</v>
      </c>
      <c r="V527" s="3" t="s">
        <v>26</v>
      </c>
      <c r="W527" s="3" t="s">
        <v>17</v>
      </c>
      <c r="X527" s="3" t="s">
        <v>3209</v>
      </c>
      <c r="Y527" s="3">
        <v>63.72</v>
      </c>
      <c r="Z527" s="3" t="s">
        <v>20</v>
      </c>
      <c r="AA527" s="3" t="s">
        <v>3210</v>
      </c>
    </row>
    <row r="528" spans="1:27">
      <c r="A528" s="1" t="s">
        <v>3211</v>
      </c>
      <c r="B528" s="1" t="s">
        <v>3212</v>
      </c>
      <c r="C528" s="2">
        <f t="shared" ca="1" si="50"/>
        <v>3.83</v>
      </c>
      <c r="D528" s="2">
        <f t="shared" ca="1" si="51"/>
        <v>0.88192300000000001</v>
      </c>
      <c r="E528" s="2">
        <f t="shared" ca="1" si="51"/>
        <v>0.368649</v>
      </c>
      <c r="F528" s="2">
        <v>0</v>
      </c>
      <c r="G528" s="2">
        <v>0</v>
      </c>
      <c r="H528" s="2">
        <f t="shared" ca="1" si="52"/>
        <v>5.09</v>
      </c>
      <c r="I528" s="2">
        <f t="shared" ca="1" si="53"/>
        <v>0.42108600000000002</v>
      </c>
      <c r="J528" s="2">
        <f t="shared" ca="1" si="53"/>
        <v>0.46319300000000002</v>
      </c>
      <c r="K528" s="2">
        <v>0</v>
      </c>
      <c r="L528" s="2">
        <v>0</v>
      </c>
      <c r="M528" s="2">
        <f t="shared" ca="1" si="54"/>
        <v>7.65</v>
      </c>
      <c r="N528" s="2">
        <f t="shared" ca="1" si="55"/>
        <v>0.29416599999999998</v>
      </c>
      <c r="O528" s="2">
        <f t="shared" ca="1" si="55"/>
        <v>1.8155999999999999E-2</v>
      </c>
      <c r="P528" s="2">
        <v>0</v>
      </c>
      <c r="Q528" s="2">
        <v>0</v>
      </c>
      <c r="R528" s="4" t="str">
        <f>"5"</f>
        <v>5</v>
      </c>
      <c r="S528" s="3" t="s">
        <v>3213</v>
      </c>
      <c r="T528" s="3" t="s">
        <v>3214</v>
      </c>
      <c r="U528" s="4" t="s">
        <v>16</v>
      </c>
      <c r="V528" s="3" t="s">
        <v>79</v>
      </c>
      <c r="W528" s="3" t="s">
        <v>79</v>
      </c>
      <c r="X528" s="3" t="s">
        <v>3215</v>
      </c>
      <c r="Y528" s="3">
        <v>48.31</v>
      </c>
      <c r="Z528" s="3" t="s">
        <v>20</v>
      </c>
      <c r="AA528" s="3" t="s">
        <v>3216</v>
      </c>
    </row>
    <row r="529" spans="1:27">
      <c r="A529" s="1" t="s">
        <v>3217</v>
      </c>
      <c r="B529" s="1" t="s">
        <v>3218</v>
      </c>
      <c r="C529" s="2">
        <f t="shared" ca="1" si="50"/>
        <v>-2.84</v>
      </c>
      <c r="D529" s="2">
        <f t="shared" ca="1" si="51"/>
        <v>0.89202899999999996</v>
      </c>
      <c r="E529" s="2">
        <f t="shared" ca="1" si="51"/>
        <v>0.163828</v>
      </c>
      <c r="F529" s="2">
        <v>0</v>
      </c>
      <c r="G529" s="2">
        <v>0</v>
      </c>
      <c r="H529" s="2">
        <f t="shared" ca="1" si="52"/>
        <v>0.04</v>
      </c>
      <c r="I529" s="2">
        <f t="shared" ca="1" si="53"/>
        <v>0.83726</v>
      </c>
      <c r="J529" s="2">
        <f t="shared" ca="1" si="53"/>
        <v>0.83165500000000003</v>
      </c>
      <c r="K529" s="2">
        <v>0</v>
      </c>
      <c r="L529" s="2">
        <v>0</v>
      </c>
      <c r="M529" s="2">
        <f t="shared" ca="1" si="54"/>
        <v>3.97</v>
      </c>
      <c r="N529" s="2">
        <f t="shared" ca="1" si="55"/>
        <v>0.56648900000000002</v>
      </c>
      <c r="O529" s="2">
        <f t="shared" ca="1" si="55"/>
        <v>0.13662299999999999</v>
      </c>
      <c r="P529" s="2">
        <v>0</v>
      </c>
      <c r="Q529" s="2">
        <v>0</v>
      </c>
      <c r="R529" s="4" t="str">
        <f>"6"</f>
        <v>6</v>
      </c>
      <c r="S529" s="3" t="s">
        <v>3219</v>
      </c>
      <c r="T529" s="3" t="s">
        <v>3220</v>
      </c>
      <c r="U529" s="4" t="s">
        <v>40</v>
      </c>
      <c r="V529" s="3" t="s">
        <v>26</v>
      </c>
      <c r="W529" s="3" t="s">
        <v>100</v>
      </c>
      <c r="X529" s="3" t="s">
        <v>3221</v>
      </c>
      <c r="Y529" s="3">
        <v>47.76</v>
      </c>
      <c r="Z529" s="3" t="s">
        <v>20</v>
      </c>
      <c r="AA529" s="3" t="s">
        <v>3222</v>
      </c>
    </row>
    <row r="530" spans="1:27">
      <c r="A530" s="1" t="s">
        <v>3223</v>
      </c>
      <c r="B530" s="1" t="s">
        <v>3224</v>
      </c>
      <c r="C530" s="2">
        <f t="shared" ca="1" si="50"/>
        <v>6.02</v>
      </c>
      <c r="D530" s="2">
        <f t="shared" ca="1" si="51"/>
        <v>0.50039100000000003</v>
      </c>
      <c r="E530" s="2">
        <f t="shared" ca="1" si="51"/>
        <v>0.36371900000000001</v>
      </c>
      <c r="F530" s="2">
        <v>0</v>
      </c>
      <c r="G530" s="2">
        <v>0</v>
      </c>
      <c r="H530" s="2">
        <f t="shared" ca="1" si="52"/>
        <v>6.76</v>
      </c>
      <c r="I530" s="2">
        <f t="shared" ca="1" si="53"/>
        <v>0.30654700000000001</v>
      </c>
      <c r="J530" s="2">
        <f t="shared" ca="1" si="53"/>
        <v>0.120044</v>
      </c>
      <c r="K530" s="2">
        <v>0</v>
      </c>
      <c r="L530" s="2">
        <v>0</v>
      </c>
      <c r="M530" s="2">
        <f t="shared" ca="1" si="54"/>
        <v>3.41</v>
      </c>
      <c r="N530" s="2">
        <f t="shared" ca="1" si="55"/>
        <v>0.58797900000000003</v>
      </c>
      <c r="O530" s="2">
        <f t="shared" ca="1" si="55"/>
        <v>0.98943199999999998</v>
      </c>
      <c r="P530" s="2">
        <v>0</v>
      </c>
      <c r="Q530" s="2">
        <v>0</v>
      </c>
      <c r="R530" s="4" t="str">
        <f>"12"</f>
        <v>12</v>
      </c>
      <c r="S530" s="3" t="s">
        <v>3225</v>
      </c>
      <c r="T530" s="3" t="s">
        <v>3226</v>
      </c>
      <c r="U530" s="4" t="s">
        <v>16</v>
      </c>
      <c r="V530" s="3" t="s">
        <v>727</v>
      </c>
      <c r="W530" s="3" t="s">
        <v>115</v>
      </c>
      <c r="X530" s="3" t="s">
        <v>3227</v>
      </c>
      <c r="Y530" s="3">
        <v>40.01</v>
      </c>
      <c r="Z530" s="3" t="s">
        <v>20</v>
      </c>
      <c r="AA530" s="3" t="s">
        <v>3228</v>
      </c>
    </row>
    <row r="531" spans="1:27">
      <c r="A531" s="1" t="s">
        <v>3229</v>
      </c>
      <c r="B531" s="1" t="s">
        <v>3230</v>
      </c>
      <c r="C531" s="2">
        <f t="shared" ca="1" si="50"/>
        <v>3.13</v>
      </c>
      <c r="D531" s="2">
        <f t="shared" ca="1" si="51"/>
        <v>0.36008299999999999</v>
      </c>
      <c r="E531" s="2">
        <f t="shared" ca="1" si="51"/>
        <v>0.76145399999999996</v>
      </c>
      <c r="F531" s="2">
        <v>0</v>
      </c>
      <c r="G531" s="2">
        <v>0</v>
      </c>
      <c r="H531" s="2">
        <f t="shared" ca="1" si="52"/>
        <v>2.2000000000000002</v>
      </c>
      <c r="I531" s="2">
        <f t="shared" ca="1" si="53"/>
        <v>0.32945600000000003</v>
      </c>
      <c r="J531" s="2">
        <f t="shared" ca="1" si="53"/>
        <v>0.94500499999999998</v>
      </c>
      <c r="K531" s="2">
        <v>0</v>
      </c>
      <c r="L531" s="2">
        <v>0</v>
      </c>
      <c r="M531" s="2">
        <f t="shared" ca="1" si="54"/>
        <v>2.5099999999999998</v>
      </c>
      <c r="N531" s="2">
        <f t="shared" ca="1" si="55"/>
        <v>0.85548500000000005</v>
      </c>
      <c r="O531" s="2">
        <f t="shared" ca="1" si="55"/>
        <v>1.473E-2</v>
      </c>
      <c r="P531" s="2">
        <v>0</v>
      </c>
      <c r="Q531" s="2">
        <v>0</v>
      </c>
      <c r="R531" s="4" t="str">
        <f>"12"</f>
        <v>12</v>
      </c>
      <c r="S531" s="3" t="s">
        <v>3231</v>
      </c>
      <c r="T531" s="3" t="s">
        <v>3232</v>
      </c>
      <c r="U531" s="4" t="s">
        <v>40</v>
      </c>
      <c r="V531" s="3" t="s">
        <v>2164</v>
      </c>
      <c r="W531" s="3" t="s">
        <v>86</v>
      </c>
      <c r="X531" s="3" t="s">
        <v>3233</v>
      </c>
      <c r="Y531" s="3">
        <v>42.26</v>
      </c>
      <c r="Z531" s="3" t="s">
        <v>20</v>
      </c>
      <c r="AA531" s="3" t="s">
        <v>3234</v>
      </c>
    </row>
    <row r="532" spans="1:27">
      <c r="A532" s="1" t="s">
        <v>3235</v>
      </c>
      <c r="B532" s="1" t="s">
        <v>3236</v>
      </c>
      <c r="C532" s="2">
        <f t="shared" ca="1" si="50"/>
        <v>0.44</v>
      </c>
      <c r="D532" s="2">
        <f t="shared" ca="1" si="51"/>
        <v>0.26283299999999998</v>
      </c>
      <c r="E532" s="2">
        <f t="shared" ca="1" si="51"/>
        <v>0.95104900000000003</v>
      </c>
      <c r="F532" s="2">
        <v>0</v>
      </c>
      <c r="G532" s="2">
        <v>0</v>
      </c>
      <c r="H532" s="2">
        <f t="shared" ca="1" si="52"/>
        <v>-6.07</v>
      </c>
      <c r="I532" s="2">
        <f t="shared" ca="1" si="53"/>
        <v>0.42586000000000002</v>
      </c>
      <c r="J532" s="2">
        <f t="shared" ca="1" si="53"/>
        <v>0.40240900000000002</v>
      </c>
      <c r="K532" s="2">
        <v>0</v>
      </c>
      <c r="L532" s="2">
        <v>0</v>
      </c>
      <c r="M532" s="2">
        <f t="shared" ca="1" si="54"/>
        <v>7.31</v>
      </c>
      <c r="N532" s="2">
        <f t="shared" ca="1" si="55"/>
        <v>0.29036400000000001</v>
      </c>
      <c r="O532" s="2">
        <f t="shared" ca="1" si="55"/>
        <v>0.34434999999999999</v>
      </c>
      <c r="P532" s="2">
        <v>0</v>
      </c>
      <c r="Q532" s="2">
        <v>0</v>
      </c>
      <c r="R532" s="4" t="str">
        <f>"1"</f>
        <v>1</v>
      </c>
      <c r="S532" s="3" t="s">
        <v>3237</v>
      </c>
      <c r="T532" s="3" t="s">
        <v>3238</v>
      </c>
      <c r="U532" s="4" t="s">
        <v>16</v>
      </c>
      <c r="V532" s="3" t="s">
        <v>18</v>
      </c>
      <c r="W532" s="3" t="s">
        <v>17</v>
      </c>
      <c r="X532" s="3" t="s">
        <v>3239</v>
      </c>
      <c r="Y532" s="3">
        <v>37.409999999999997</v>
      </c>
      <c r="Z532" s="3" t="s">
        <v>20</v>
      </c>
      <c r="AA532" s="3" t="s">
        <v>3240</v>
      </c>
    </row>
    <row r="533" spans="1:27">
      <c r="A533" s="1" t="s">
        <v>3241</v>
      </c>
      <c r="B533" s="1" t="s">
        <v>3242</v>
      </c>
      <c r="C533" s="2">
        <f t="shared" ca="1" si="50"/>
        <v>-7.28</v>
      </c>
      <c r="D533" s="2">
        <f t="shared" ca="1" si="51"/>
        <v>2.3476E-2</v>
      </c>
      <c r="E533" s="2">
        <f t="shared" ca="1" si="51"/>
        <v>9.4185000000000005E-2</v>
      </c>
      <c r="F533" s="2">
        <v>0</v>
      </c>
      <c r="G533" s="2">
        <v>0</v>
      </c>
      <c r="H533" s="2">
        <f t="shared" ca="1" si="52"/>
        <v>0.01</v>
      </c>
      <c r="I533" s="2">
        <f t="shared" ca="1" si="53"/>
        <v>0.67461000000000004</v>
      </c>
      <c r="J533" s="2">
        <f t="shared" ca="1" si="53"/>
        <v>0.83486400000000005</v>
      </c>
      <c r="K533" s="2">
        <v>0</v>
      </c>
      <c r="L533" s="2">
        <v>0</v>
      </c>
      <c r="M533" s="2">
        <f t="shared" ca="1" si="54"/>
        <v>-1</v>
      </c>
      <c r="N533" s="2">
        <f t="shared" ca="1" si="55"/>
        <v>9.6993999999999997E-2</v>
      </c>
      <c r="O533" s="2">
        <f t="shared" ca="1" si="55"/>
        <v>0.49757600000000002</v>
      </c>
      <c r="P533" s="2">
        <v>0</v>
      </c>
      <c r="Q533" s="2">
        <v>0</v>
      </c>
      <c r="R533" s="4" t="str">
        <f>"10"</f>
        <v>10</v>
      </c>
      <c r="S533" s="3" t="s">
        <v>3243</v>
      </c>
      <c r="T533" s="3" t="s">
        <v>3244</v>
      </c>
      <c r="U533" s="4" t="s">
        <v>16</v>
      </c>
      <c r="V533" s="3" t="s">
        <v>963</v>
      </c>
      <c r="W533" s="3" t="s">
        <v>33</v>
      </c>
      <c r="X533" s="3" t="s">
        <v>3245</v>
      </c>
      <c r="Y533" s="3">
        <v>56.38</v>
      </c>
      <c r="Z533" s="3" t="s">
        <v>20</v>
      </c>
      <c r="AA533" s="3" t="s">
        <v>3246</v>
      </c>
    </row>
    <row r="534" spans="1:27">
      <c r="A534" s="1" t="s">
        <v>3247</v>
      </c>
      <c r="B534" s="1" t="s">
        <v>3248</v>
      </c>
      <c r="C534" s="2">
        <f t="shared" ca="1" si="50"/>
        <v>5.86</v>
      </c>
      <c r="D534" s="2">
        <f t="shared" ca="1" si="51"/>
        <v>0.64731099999999997</v>
      </c>
      <c r="E534" s="2">
        <f t="shared" ca="1" si="51"/>
        <v>0.87361100000000003</v>
      </c>
      <c r="F534" s="2">
        <v>0</v>
      </c>
      <c r="G534" s="2">
        <v>0</v>
      </c>
      <c r="H534" s="2">
        <f t="shared" ca="1" si="52"/>
        <v>-1.99</v>
      </c>
      <c r="I534" s="2">
        <f t="shared" ca="1" si="53"/>
        <v>0.63594499999999998</v>
      </c>
      <c r="J534" s="2">
        <f t="shared" ca="1" si="53"/>
        <v>0.71831900000000004</v>
      </c>
      <c r="K534" s="2">
        <v>0</v>
      </c>
      <c r="L534" s="2">
        <v>0</v>
      </c>
      <c r="M534" s="2">
        <f t="shared" ca="1" si="54"/>
        <v>-5.91</v>
      </c>
      <c r="N534" s="2">
        <f t="shared" ca="1" si="55"/>
        <v>0.17303399999999999</v>
      </c>
      <c r="O534" s="2">
        <f t="shared" ca="1" si="55"/>
        <v>0.70521299999999998</v>
      </c>
      <c r="P534" s="2">
        <v>0</v>
      </c>
      <c r="Q534" s="2">
        <v>0</v>
      </c>
      <c r="R534" s="4" t="str">
        <f>"4"</f>
        <v>4</v>
      </c>
      <c r="S534" s="3" t="s">
        <v>3249</v>
      </c>
      <c r="T534" s="3" t="s">
        <v>3250</v>
      </c>
      <c r="U534" s="4" t="s">
        <v>40</v>
      </c>
      <c r="V534" s="3" t="s">
        <v>108</v>
      </c>
      <c r="W534" s="3" t="s">
        <v>26</v>
      </c>
      <c r="X534" s="3" t="s">
        <v>3251</v>
      </c>
      <c r="Y534" s="3">
        <v>41.76</v>
      </c>
      <c r="Z534" s="3" t="s">
        <v>20</v>
      </c>
      <c r="AA534" s="3" t="s">
        <v>3252</v>
      </c>
    </row>
    <row r="535" spans="1:27">
      <c r="A535" s="1" t="s">
        <v>3253</v>
      </c>
      <c r="B535" s="1" t="s">
        <v>3254</v>
      </c>
      <c r="C535" s="2">
        <f t="shared" ca="1" si="50"/>
        <v>1.1599999999999999</v>
      </c>
      <c r="D535" s="2">
        <f t="shared" ca="1" si="51"/>
        <v>0.45075300000000001</v>
      </c>
      <c r="E535" s="2">
        <f t="shared" ca="1" si="51"/>
        <v>0.76091200000000003</v>
      </c>
      <c r="F535" s="2">
        <v>0</v>
      </c>
      <c r="G535" s="2">
        <v>0</v>
      </c>
      <c r="H535" s="2">
        <f t="shared" ca="1" si="52"/>
        <v>7.23</v>
      </c>
      <c r="I535" s="2">
        <f t="shared" ca="1" si="53"/>
        <v>0.47972999999999999</v>
      </c>
      <c r="J535" s="2">
        <f t="shared" ca="1" si="53"/>
        <v>0.76155200000000001</v>
      </c>
      <c r="K535" s="2">
        <v>0</v>
      </c>
      <c r="L535" s="2">
        <v>0</v>
      </c>
      <c r="M535" s="2">
        <f t="shared" ca="1" si="54"/>
        <v>5.56</v>
      </c>
      <c r="N535" s="2">
        <f t="shared" ca="1" si="55"/>
        <v>0.90526399999999996</v>
      </c>
      <c r="O535" s="2">
        <f t="shared" ca="1" si="55"/>
        <v>0.74603600000000003</v>
      </c>
      <c r="P535" s="2">
        <v>0</v>
      </c>
      <c r="Q535" s="2">
        <v>0</v>
      </c>
      <c r="R535" s="4" t="str">
        <f>"4"</f>
        <v>4</v>
      </c>
      <c r="S535" s="3" t="s">
        <v>3255</v>
      </c>
      <c r="T535" s="3" t="s">
        <v>3256</v>
      </c>
      <c r="U535" s="4" t="s">
        <v>40</v>
      </c>
      <c r="V535" s="3" t="s">
        <v>26</v>
      </c>
      <c r="W535" s="3" t="s">
        <v>18</v>
      </c>
      <c r="X535" s="3" t="s">
        <v>3257</v>
      </c>
      <c r="Y535" s="3">
        <v>39.35</v>
      </c>
      <c r="Z535" s="3" t="s">
        <v>20</v>
      </c>
      <c r="AA535" s="3" t="s">
        <v>3258</v>
      </c>
    </row>
    <row r="536" spans="1:27">
      <c r="A536" s="1" t="s">
        <v>3259</v>
      </c>
      <c r="B536" s="1" t="s">
        <v>3260</v>
      </c>
      <c r="C536" s="2">
        <f t="shared" ca="1" si="50"/>
        <v>-6.17</v>
      </c>
      <c r="D536" s="2">
        <f t="shared" ca="1" si="51"/>
        <v>0.48784499999999997</v>
      </c>
      <c r="E536" s="2">
        <f t="shared" ca="1" si="51"/>
        <v>6.4446000000000003E-2</v>
      </c>
      <c r="F536" s="2">
        <v>0</v>
      </c>
      <c r="G536" s="2">
        <v>0</v>
      </c>
      <c r="H536" s="2">
        <f t="shared" ca="1" si="52"/>
        <v>2.5099999999999998</v>
      </c>
      <c r="I536" s="2">
        <f t="shared" ca="1" si="53"/>
        <v>0.98227600000000004</v>
      </c>
      <c r="J536" s="2">
        <f t="shared" ca="1" si="53"/>
        <v>8.2316E-2</v>
      </c>
      <c r="K536" s="2">
        <v>0</v>
      </c>
      <c r="L536" s="2">
        <v>0</v>
      </c>
      <c r="M536" s="2">
        <f t="shared" ca="1" si="54"/>
        <v>4.34</v>
      </c>
      <c r="N536" s="2">
        <f t="shared" ca="1" si="55"/>
        <v>0.337337</v>
      </c>
      <c r="O536" s="2">
        <f t="shared" ca="1" si="55"/>
        <v>0.26249600000000001</v>
      </c>
      <c r="P536" s="2">
        <v>0</v>
      </c>
      <c r="Q536" s="2">
        <v>0</v>
      </c>
      <c r="R536" s="4" t="str">
        <f>"11"</f>
        <v>11</v>
      </c>
      <c r="S536" s="3" t="s">
        <v>3261</v>
      </c>
      <c r="T536" s="3" t="s">
        <v>3262</v>
      </c>
      <c r="U536" s="4" t="s">
        <v>40</v>
      </c>
      <c r="V536" s="3" t="s">
        <v>396</v>
      </c>
      <c r="W536" s="3" t="s">
        <v>33</v>
      </c>
      <c r="X536" s="3" t="s">
        <v>3263</v>
      </c>
      <c r="Y536" s="3">
        <v>40.42</v>
      </c>
      <c r="Z536" s="3" t="s">
        <v>20</v>
      </c>
      <c r="AA536" s="3" t="s">
        <v>3264</v>
      </c>
    </row>
    <row r="537" spans="1:27">
      <c r="A537" s="1" t="s">
        <v>3265</v>
      </c>
      <c r="B537" s="1" t="s">
        <v>3266</v>
      </c>
      <c r="C537" s="2">
        <f t="shared" ca="1" si="50"/>
        <v>-4.79</v>
      </c>
      <c r="D537" s="2">
        <f t="shared" ca="1" si="51"/>
        <v>0.93917499999999998</v>
      </c>
      <c r="E537" s="2">
        <f t="shared" ca="1" si="51"/>
        <v>0.21149999999999999</v>
      </c>
      <c r="F537" s="2">
        <v>0</v>
      </c>
      <c r="G537" s="2">
        <v>0</v>
      </c>
      <c r="H537" s="2">
        <f t="shared" ca="1" si="52"/>
        <v>1.34</v>
      </c>
      <c r="I537" s="2">
        <f t="shared" ca="1" si="53"/>
        <v>0.59218499999999996</v>
      </c>
      <c r="J537" s="2">
        <f t="shared" ca="1" si="53"/>
        <v>0.56079299999999999</v>
      </c>
      <c r="K537" s="2">
        <v>0</v>
      </c>
      <c r="L537" s="2">
        <v>0</v>
      </c>
      <c r="M537" s="2">
        <f t="shared" ca="1" si="54"/>
        <v>1.73</v>
      </c>
      <c r="N537" s="2">
        <f t="shared" ca="1" si="55"/>
        <v>0.26412799999999997</v>
      </c>
      <c r="O537" s="2">
        <f t="shared" ca="1" si="55"/>
        <v>0.167854</v>
      </c>
      <c r="P537" s="2">
        <v>0</v>
      </c>
      <c r="Q537" s="2">
        <v>0</v>
      </c>
      <c r="R537" s="4" t="str">
        <f>"14"</f>
        <v>14</v>
      </c>
      <c r="S537" s="3" t="s">
        <v>3267</v>
      </c>
      <c r="T537" s="3" t="s">
        <v>3268</v>
      </c>
      <c r="U537" s="4" t="s">
        <v>16</v>
      </c>
      <c r="V537" s="3" t="s">
        <v>175</v>
      </c>
      <c r="W537" s="3" t="s">
        <v>134</v>
      </c>
      <c r="X537" s="3" t="s">
        <v>3269</v>
      </c>
      <c r="Y537" s="3">
        <v>45.51</v>
      </c>
      <c r="Z537" s="3" t="s">
        <v>20</v>
      </c>
      <c r="AA537" s="3" t="s">
        <v>3270</v>
      </c>
    </row>
    <row r="538" spans="1:27">
      <c r="A538" s="1" t="s">
        <v>3271</v>
      </c>
      <c r="B538" s="1" t="s">
        <v>3272</v>
      </c>
      <c r="C538" s="2">
        <f t="shared" ca="1" si="50"/>
        <v>-6.78</v>
      </c>
      <c r="D538" s="2">
        <f t="shared" ca="1" si="51"/>
        <v>0.47377000000000002</v>
      </c>
      <c r="E538" s="2">
        <f t="shared" ca="1" si="51"/>
        <v>0.42688599999999999</v>
      </c>
      <c r="F538" s="2">
        <v>0</v>
      </c>
      <c r="G538" s="2">
        <v>0</v>
      </c>
      <c r="H538" s="2">
        <f t="shared" ca="1" si="52"/>
        <v>-0.15</v>
      </c>
      <c r="I538" s="2">
        <f t="shared" ca="1" si="53"/>
        <v>2.5799999999999998E-3</v>
      </c>
      <c r="J538" s="2">
        <f t="shared" ca="1" si="53"/>
        <v>0.28266400000000003</v>
      </c>
      <c r="K538" s="2">
        <v>0</v>
      </c>
      <c r="L538" s="2">
        <v>0</v>
      </c>
      <c r="M538" s="2">
        <f t="shared" ca="1" si="54"/>
        <v>7.8</v>
      </c>
      <c r="N538" s="2">
        <f t="shared" ca="1" si="55"/>
        <v>0.94181899999999996</v>
      </c>
      <c r="O538" s="2">
        <f t="shared" ca="1" si="55"/>
        <v>0.16731499999999999</v>
      </c>
      <c r="P538" s="2">
        <v>0</v>
      </c>
      <c r="Q538" s="2">
        <v>0</v>
      </c>
      <c r="R538" s="4" t="str">
        <f>"1"</f>
        <v>1</v>
      </c>
      <c r="S538" s="3" t="s">
        <v>3273</v>
      </c>
      <c r="T538" s="3" t="s">
        <v>3274</v>
      </c>
      <c r="U538" s="4" t="s">
        <v>16</v>
      </c>
      <c r="V538" s="3" t="s">
        <v>56</v>
      </c>
      <c r="W538" s="3" t="s">
        <v>18</v>
      </c>
      <c r="X538" s="3" t="s">
        <v>3275</v>
      </c>
      <c r="Y538" s="3">
        <v>60.02</v>
      </c>
      <c r="Z538" s="3" t="s">
        <v>20</v>
      </c>
      <c r="AA538" s="3" t="s">
        <v>3276</v>
      </c>
    </row>
    <row r="539" spans="1:27">
      <c r="A539" s="1" t="s">
        <v>3277</v>
      </c>
      <c r="B539" s="1" t="s">
        <v>3278</v>
      </c>
      <c r="C539" s="2">
        <f t="shared" ca="1" si="50"/>
        <v>-3.75</v>
      </c>
      <c r="D539" s="2">
        <f t="shared" ca="1" si="51"/>
        <v>0.77161100000000005</v>
      </c>
      <c r="E539" s="2">
        <f t="shared" ca="1" si="51"/>
        <v>0.89212899999999995</v>
      </c>
      <c r="F539" s="2">
        <v>0</v>
      </c>
      <c r="G539" s="2">
        <v>0</v>
      </c>
      <c r="H539" s="2">
        <f t="shared" ca="1" si="52"/>
        <v>5.63</v>
      </c>
      <c r="I539" s="2">
        <f t="shared" ca="1" si="53"/>
        <v>0.62762499999999999</v>
      </c>
      <c r="J539" s="2">
        <f t="shared" ca="1" si="53"/>
        <v>0.43826300000000001</v>
      </c>
      <c r="K539" s="2">
        <v>0</v>
      </c>
      <c r="L539" s="2">
        <v>0</v>
      </c>
      <c r="M539" s="2">
        <f t="shared" ca="1" si="54"/>
        <v>3.81</v>
      </c>
      <c r="N539" s="2">
        <f t="shared" ca="1" si="55"/>
        <v>0.119157</v>
      </c>
      <c r="O539" s="2">
        <f t="shared" ca="1" si="55"/>
        <v>7.5167999999999999E-2</v>
      </c>
      <c r="P539" s="2">
        <v>0</v>
      </c>
      <c r="Q539" s="2">
        <v>0</v>
      </c>
      <c r="R539" s="4" t="str">
        <f>"1"</f>
        <v>1</v>
      </c>
      <c r="S539" s="3" t="s">
        <v>3279</v>
      </c>
      <c r="T539" s="3" t="s">
        <v>3280</v>
      </c>
      <c r="U539" s="4" t="s">
        <v>40</v>
      </c>
      <c r="V539" s="3" t="s">
        <v>281</v>
      </c>
      <c r="W539" s="3" t="s">
        <v>57</v>
      </c>
      <c r="X539" s="3" t="s">
        <v>3281</v>
      </c>
      <c r="Y539" s="3">
        <v>56.17</v>
      </c>
      <c r="Z539" s="3" t="s">
        <v>20</v>
      </c>
      <c r="AA539" s="3" t="s">
        <v>3282</v>
      </c>
    </row>
    <row r="540" spans="1:27">
      <c r="A540" s="1" t="s">
        <v>3283</v>
      </c>
      <c r="B540" s="1" t="s">
        <v>3284</v>
      </c>
      <c r="C540" s="2">
        <f t="shared" ca="1" si="50"/>
        <v>-2.34</v>
      </c>
      <c r="D540" s="2">
        <f t="shared" ca="1" si="51"/>
        <v>5.7598999999999997E-2</v>
      </c>
      <c r="E540" s="2">
        <f t="shared" ca="1" si="51"/>
        <v>0.52978199999999998</v>
      </c>
      <c r="F540" s="2">
        <v>0</v>
      </c>
      <c r="G540" s="2">
        <v>0</v>
      </c>
      <c r="H540" s="2">
        <f t="shared" ca="1" si="52"/>
        <v>-4.7699999999999996</v>
      </c>
      <c r="I540" s="2">
        <f t="shared" ca="1" si="53"/>
        <v>0.18043200000000001</v>
      </c>
      <c r="J540" s="2">
        <f t="shared" ca="1" si="53"/>
        <v>0.31637300000000002</v>
      </c>
      <c r="K540" s="2">
        <v>0</v>
      </c>
      <c r="L540" s="2">
        <v>0</v>
      </c>
      <c r="M540" s="2">
        <f t="shared" ca="1" si="54"/>
        <v>1.51</v>
      </c>
      <c r="N540" s="2">
        <f t="shared" ca="1" si="55"/>
        <v>0.75569299999999995</v>
      </c>
      <c r="O540" s="2">
        <f t="shared" ca="1" si="55"/>
        <v>0.91017300000000001</v>
      </c>
      <c r="P540" s="2">
        <v>0</v>
      </c>
      <c r="Q540" s="2">
        <v>0</v>
      </c>
      <c r="R540" s="4" t="str">
        <f>"20"</f>
        <v>20</v>
      </c>
      <c r="S540" s="3" t="s">
        <v>3285</v>
      </c>
      <c r="T540" s="3" t="s">
        <v>3286</v>
      </c>
      <c r="U540" s="4" t="s">
        <v>40</v>
      </c>
      <c r="V540" s="3" t="s">
        <v>57</v>
      </c>
      <c r="W540" s="3" t="s">
        <v>72</v>
      </c>
      <c r="X540" s="3" t="s">
        <v>3287</v>
      </c>
      <c r="Y540" s="3">
        <v>57.83</v>
      </c>
      <c r="Z540" s="3" t="s">
        <v>20</v>
      </c>
      <c r="AA540" s="3" t="s">
        <v>3288</v>
      </c>
    </row>
    <row r="541" spans="1:27">
      <c r="A541" s="1" t="s">
        <v>3289</v>
      </c>
      <c r="B541" s="1" t="s">
        <v>3290</v>
      </c>
      <c r="C541" s="2">
        <f t="shared" ca="1" si="50"/>
        <v>-1.8</v>
      </c>
      <c r="D541" s="2">
        <f t="shared" ca="1" si="51"/>
        <v>0.55750100000000002</v>
      </c>
      <c r="E541" s="2">
        <f t="shared" ca="1" si="51"/>
        <v>0.92829499999999998</v>
      </c>
      <c r="F541" s="2">
        <v>0</v>
      </c>
      <c r="G541" s="2">
        <v>0</v>
      </c>
      <c r="H541" s="2">
        <f t="shared" ca="1" si="52"/>
        <v>-5.56</v>
      </c>
      <c r="I541" s="2">
        <f t="shared" ca="1" si="53"/>
        <v>0.208565</v>
      </c>
      <c r="J541" s="2">
        <f t="shared" ca="1" si="53"/>
        <v>1.5478E-2</v>
      </c>
      <c r="K541" s="2">
        <v>0</v>
      </c>
      <c r="L541" s="2">
        <v>0</v>
      </c>
      <c r="M541" s="2">
        <f t="shared" ca="1" si="54"/>
        <v>6.26</v>
      </c>
      <c r="N541" s="2">
        <f t="shared" ca="1" si="55"/>
        <v>0.37697000000000003</v>
      </c>
      <c r="O541" s="2">
        <f t="shared" ca="1" si="55"/>
        <v>0.88098100000000001</v>
      </c>
      <c r="P541" s="2">
        <v>0</v>
      </c>
      <c r="Q541" s="2">
        <v>0</v>
      </c>
      <c r="R541" s="4" t="str">
        <f>"19"</f>
        <v>19</v>
      </c>
      <c r="S541" s="3" t="s">
        <v>3291</v>
      </c>
      <c r="T541" s="3" t="s">
        <v>3292</v>
      </c>
      <c r="U541" s="4" t="s">
        <v>40</v>
      </c>
      <c r="V541" s="3" t="s">
        <v>26</v>
      </c>
      <c r="W541" s="3" t="s">
        <v>17</v>
      </c>
      <c r="X541" s="3" t="s">
        <v>3293</v>
      </c>
      <c r="Y541" s="3">
        <v>56.27</v>
      </c>
      <c r="Z541" s="3" t="s">
        <v>20</v>
      </c>
      <c r="AA541" s="3" t="s">
        <v>3294</v>
      </c>
    </row>
    <row r="542" spans="1:27">
      <c r="A542" s="1" t="s">
        <v>3295</v>
      </c>
      <c r="B542" s="1" t="s">
        <v>3296</v>
      </c>
      <c r="C542" s="2">
        <f t="shared" ca="1" si="50"/>
        <v>-7.92</v>
      </c>
      <c r="D542" s="2">
        <f t="shared" ca="1" si="51"/>
        <v>0.79470600000000002</v>
      </c>
      <c r="E542" s="2">
        <f t="shared" ca="1" si="51"/>
        <v>0.84890100000000002</v>
      </c>
      <c r="F542" s="2">
        <v>0</v>
      </c>
      <c r="G542" s="2">
        <v>0</v>
      </c>
      <c r="H542" s="2">
        <f t="shared" ca="1" si="52"/>
        <v>-5.58</v>
      </c>
      <c r="I542" s="2">
        <f t="shared" ca="1" si="53"/>
        <v>0.59357199999999999</v>
      </c>
      <c r="J542" s="2">
        <f t="shared" ca="1" si="53"/>
        <v>0.15619</v>
      </c>
      <c r="K542" s="2">
        <v>0</v>
      </c>
      <c r="L542" s="2">
        <v>0</v>
      </c>
      <c r="M542" s="2">
        <f t="shared" ca="1" si="54"/>
        <v>-7.53</v>
      </c>
      <c r="N542" s="2">
        <f t="shared" ca="1" si="55"/>
        <v>0.295545</v>
      </c>
      <c r="O542" s="2">
        <f t="shared" ca="1" si="55"/>
        <v>0.50325799999999998</v>
      </c>
      <c r="P542" s="2">
        <v>0</v>
      </c>
      <c r="Q542" s="2">
        <v>0</v>
      </c>
      <c r="R542" s="4" t="str">
        <f>"3"</f>
        <v>3</v>
      </c>
      <c r="S542" s="3" t="s">
        <v>3297</v>
      </c>
      <c r="T542" s="3" t="s">
        <v>3298</v>
      </c>
      <c r="U542" s="4" t="s">
        <v>16</v>
      </c>
      <c r="V542" s="3" t="s">
        <v>854</v>
      </c>
      <c r="W542" s="3" t="s">
        <v>93</v>
      </c>
      <c r="X542" s="3" t="s">
        <v>3299</v>
      </c>
      <c r="Y542" s="3">
        <v>44.9</v>
      </c>
      <c r="Z542" s="3" t="s">
        <v>20</v>
      </c>
      <c r="AA542" s="3" t="s">
        <v>3300</v>
      </c>
    </row>
    <row r="543" spans="1:27">
      <c r="A543" s="1" t="s">
        <v>3301</v>
      </c>
      <c r="B543" s="1" t="s">
        <v>3302</v>
      </c>
      <c r="C543" s="2">
        <f t="shared" ca="1" si="50"/>
        <v>6.68</v>
      </c>
      <c r="D543" s="2">
        <f t="shared" ca="1" si="51"/>
        <v>0.93123299999999998</v>
      </c>
      <c r="E543" s="2">
        <f t="shared" ca="1" si="51"/>
        <v>0.61542600000000003</v>
      </c>
      <c r="F543" s="2">
        <v>0</v>
      </c>
      <c r="G543" s="2">
        <v>0</v>
      </c>
      <c r="H543" s="2">
        <f t="shared" ca="1" si="52"/>
        <v>1.29</v>
      </c>
      <c r="I543" s="2">
        <f t="shared" ca="1" si="53"/>
        <v>0.68565299999999996</v>
      </c>
      <c r="J543" s="2">
        <f t="shared" ca="1" si="53"/>
        <v>0.34940100000000002</v>
      </c>
      <c r="K543" s="2">
        <v>0</v>
      </c>
      <c r="L543" s="2">
        <v>0</v>
      </c>
      <c r="M543" s="2">
        <f t="shared" ca="1" si="54"/>
        <v>-2.34</v>
      </c>
      <c r="N543" s="2">
        <f t="shared" ca="1" si="55"/>
        <v>0.492954</v>
      </c>
      <c r="O543" s="2">
        <f t="shared" ca="1" si="55"/>
        <v>0.71604500000000004</v>
      </c>
      <c r="P543" s="2">
        <v>0</v>
      </c>
      <c r="Q543" s="2">
        <v>0</v>
      </c>
      <c r="R543" s="4" t="str">
        <f>"18"</f>
        <v>18</v>
      </c>
      <c r="S543" s="3" t="s">
        <v>3303</v>
      </c>
      <c r="T543" s="3" t="s">
        <v>3304</v>
      </c>
      <c r="U543" s="4" t="s">
        <v>40</v>
      </c>
      <c r="V543" s="3" t="s">
        <v>3305</v>
      </c>
      <c r="W543" s="3" t="s">
        <v>93</v>
      </c>
      <c r="X543" s="3" t="s">
        <v>3306</v>
      </c>
      <c r="Y543" s="3">
        <v>48.59</v>
      </c>
      <c r="Z543" s="3" t="s">
        <v>20</v>
      </c>
      <c r="AA543" s="3" t="s">
        <v>3307</v>
      </c>
    </row>
    <row r="544" spans="1:27">
      <c r="A544" s="1" t="s">
        <v>3308</v>
      </c>
      <c r="B544" s="1" t="s">
        <v>3309</v>
      </c>
      <c r="C544" s="2">
        <f t="shared" ca="1" si="50"/>
        <v>-1.92</v>
      </c>
      <c r="D544" s="2">
        <f t="shared" ca="1" si="51"/>
        <v>9.2172000000000004E-2</v>
      </c>
      <c r="E544" s="2">
        <f t="shared" ca="1" si="51"/>
        <v>2.3588000000000001E-2</v>
      </c>
      <c r="F544" s="2">
        <v>0</v>
      </c>
      <c r="G544" s="2">
        <v>0</v>
      </c>
      <c r="H544" s="2">
        <f t="shared" ca="1" si="52"/>
        <v>-4.66</v>
      </c>
      <c r="I544" s="2">
        <f t="shared" ca="1" si="53"/>
        <v>0.70378499999999999</v>
      </c>
      <c r="J544" s="2">
        <f t="shared" ca="1" si="53"/>
        <v>2.2249999999999999E-2</v>
      </c>
      <c r="K544" s="2">
        <v>0</v>
      </c>
      <c r="L544" s="2">
        <v>0</v>
      </c>
      <c r="M544" s="2">
        <f t="shared" ca="1" si="54"/>
        <v>6.27</v>
      </c>
      <c r="N544" s="2">
        <f t="shared" ca="1" si="55"/>
        <v>0.88240200000000002</v>
      </c>
      <c r="O544" s="2">
        <f t="shared" ca="1" si="55"/>
        <v>0.32045000000000001</v>
      </c>
      <c r="P544" s="2">
        <v>0</v>
      </c>
      <c r="Q544" s="2">
        <v>0</v>
      </c>
      <c r="R544" s="4" t="str">
        <f>"14"</f>
        <v>14</v>
      </c>
      <c r="S544" s="3" t="s">
        <v>3310</v>
      </c>
      <c r="T544" s="3" t="s">
        <v>3311</v>
      </c>
      <c r="U544" s="4" t="s">
        <v>40</v>
      </c>
      <c r="V544" s="3" t="s">
        <v>155</v>
      </c>
      <c r="W544" s="3" t="s">
        <v>42</v>
      </c>
      <c r="X544" s="3" t="s">
        <v>3312</v>
      </c>
      <c r="Y544" s="3">
        <v>35.380000000000003</v>
      </c>
      <c r="Z544" s="3" t="s">
        <v>20</v>
      </c>
      <c r="AA544" s="3" t="s">
        <v>3313</v>
      </c>
    </row>
    <row r="545" spans="1:27">
      <c r="A545" s="1" t="s">
        <v>3314</v>
      </c>
      <c r="B545" s="1" t="s">
        <v>3315</v>
      </c>
      <c r="C545" s="2">
        <f t="shared" ca="1" si="50"/>
        <v>-3.63</v>
      </c>
      <c r="D545" s="2">
        <f t="shared" ca="1" si="51"/>
        <v>0.50497000000000003</v>
      </c>
      <c r="E545" s="2">
        <f t="shared" ca="1" si="51"/>
        <v>0.73714100000000005</v>
      </c>
      <c r="F545" s="2">
        <v>0</v>
      </c>
      <c r="G545" s="2">
        <v>0</v>
      </c>
      <c r="H545" s="2">
        <f t="shared" ca="1" si="52"/>
        <v>-0.34</v>
      </c>
      <c r="I545" s="2">
        <f t="shared" ca="1" si="53"/>
        <v>0.65731899999999999</v>
      </c>
      <c r="J545" s="2">
        <f t="shared" ca="1" si="53"/>
        <v>0.50090699999999999</v>
      </c>
      <c r="K545" s="2">
        <v>0</v>
      </c>
      <c r="L545" s="2">
        <v>0</v>
      </c>
      <c r="M545" s="2">
        <f t="shared" ca="1" si="54"/>
        <v>-6.48</v>
      </c>
      <c r="N545" s="2">
        <f t="shared" ca="1" si="55"/>
        <v>0.55789299999999997</v>
      </c>
      <c r="O545" s="2">
        <f t="shared" ca="1" si="55"/>
        <v>0.31322499999999998</v>
      </c>
      <c r="P545" s="2">
        <v>0</v>
      </c>
      <c r="Q545" s="2">
        <v>0</v>
      </c>
      <c r="R545" s="4" t="str">
        <f>"4"</f>
        <v>4</v>
      </c>
      <c r="S545" s="3" t="s">
        <v>3316</v>
      </c>
      <c r="T545" s="3" t="s">
        <v>3317</v>
      </c>
      <c r="U545" s="4" t="s">
        <v>40</v>
      </c>
      <c r="V545" s="3" t="s">
        <v>175</v>
      </c>
      <c r="W545" s="3" t="s">
        <v>155</v>
      </c>
      <c r="X545" s="3" t="s">
        <v>3318</v>
      </c>
      <c r="Y545" s="3">
        <v>37.07</v>
      </c>
      <c r="Z545" s="3" t="s">
        <v>20</v>
      </c>
      <c r="AA545" s="3" t="s">
        <v>3319</v>
      </c>
    </row>
    <row r="546" spans="1:27">
      <c r="A546" s="1" t="s">
        <v>3320</v>
      </c>
      <c r="B546" s="1" t="s">
        <v>3321</v>
      </c>
      <c r="C546" s="2">
        <f t="shared" ca="1" si="50"/>
        <v>-6.89</v>
      </c>
      <c r="D546" s="2">
        <f t="shared" ca="1" si="51"/>
        <v>0.88561699999999999</v>
      </c>
      <c r="E546" s="2">
        <f t="shared" ca="1" si="51"/>
        <v>6.7390000000000005E-2</v>
      </c>
      <c r="F546" s="2">
        <v>0</v>
      </c>
      <c r="G546" s="2">
        <v>0</v>
      </c>
      <c r="H546" s="2">
        <f t="shared" ca="1" si="52"/>
        <v>0.56000000000000005</v>
      </c>
      <c r="I546" s="2">
        <f t="shared" ca="1" si="53"/>
        <v>0.45871000000000001</v>
      </c>
      <c r="J546" s="2">
        <f t="shared" ca="1" si="53"/>
        <v>0.70974999999999999</v>
      </c>
      <c r="K546" s="2">
        <v>0</v>
      </c>
      <c r="L546" s="2">
        <v>0</v>
      </c>
      <c r="M546" s="2">
        <f t="shared" ca="1" si="54"/>
        <v>1.4</v>
      </c>
      <c r="N546" s="2">
        <f t="shared" ca="1" si="55"/>
        <v>0.39670499999999997</v>
      </c>
      <c r="O546" s="2">
        <f t="shared" ca="1" si="55"/>
        <v>0.36546099999999998</v>
      </c>
      <c r="P546" s="2">
        <v>0</v>
      </c>
      <c r="Q546" s="2">
        <v>0</v>
      </c>
      <c r="R546" s="4" t="str">
        <f>"1"</f>
        <v>1</v>
      </c>
      <c r="S546" s="3" t="s">
        <v>3322</v>
      </c>
      <c r="T546" s="3" t="s">
        <v>3323</v>
      </c>
      <c r="U546" s="4" t="s">
        <v>16</v>
      </c>
      <c r="V546" s="3" t="s">
        <v>26</v>
      </c>
      <c r="W546" s="3" t="s">
        <v>17</v>
      </c>
      <c r="X546" s="3" t="s">
        <v>3324</v>
      </c>
      <c r="Y546" s="3">
        <v>52.03</v>
      </c>
      <c r="Z546" s="3" t="s">
        <v>20</v>
      </c>
      <c r="AA546" s="3" t="s">
        <v>3325</v>
      </c>
    </row>
    <row r="547" spans="1:27">
      <c r="A547" s="1" t="s">
        <v>3326</v>
      </c>
      <c r="B547" s="1" t="s">
        <v>3327</v>
      </c>
      <c r="C547" s="2">
        <f t="shared" ca="1" si="50"/>
        <v>-3.68</v>
      </c>
      <c r="D547" s="2">
        <f t="shared" ca="1" si="51"/>
        <v>0.51342399999999999</v>
      </c>
      <c r="E547" s="2">
        <f t="shared" ca="1" si="51"/>
        <v>0.97619299999999998</v>
      </c>
      <c r="F547" s="2">
        <v>0</v>
      </c>
      <c r="G547" s="2">
        <v>0</v>
      </c>
      <c r="H547" s="2">
        <f t="shared" ca="1" si="52"/>
        <v>1.97</v>
      </c>
      <c r="I547" s="2">
        <f t="shared" ca="1" si="53"/>
        <v>0.52642199999999995</v>
      </c>
      <c r="J547" s="2">
        <f t="shared" ca="1" si="53"/>
        <v>7.9305E-2</v>
      </c>
      <c r="K547" s="2">
        <v>0</v>
      </c>
      <c r="L547" s="2">
        <v>0</v>
      </c>
      <c r="M547" s="2">
        <f t="shared" ca="1" si="54"/>
        <v>-5.4</v>
      </c>
      <c r="N547" s="2">
        <f t="shared" ca="1" si="55"/>
        <v>0.67341700000000004</v>
      </c>
      <c r="O547" s="2">
        <f t="shared" ca="1" si="55"/>
        <v>0.46448200000000001</v>
      </c>
      <c r="P547" s="2">
        <v>0</v>
      </c>
      <c r="Q547" s="2">
        <v>0</v>
      </c>
      <c r="R547" s="4" t="str">
        <f>"1"</f>
        <v>1</v>
      </c>
      <c r="S547" s="3" t="s">
        <v>3328</v>
      </c>
      <c r="T547" s="3" t="s">
        <v>3329</v>
      </c>
      <c r="U547" s="4" t="s">
        <v>40</v>
      </c>
      <c r="V547" s="3" t="s">
        <v>33</v>
      </c>
      <c r="W547" s="3" t="s">
        <v>100</v>
      </c>
      <c r="X547" s="3" t="s">
        <v>3174</v>
      </c>
      <c r="Y547" s="3">
        <v>47.64</v>
      </c>
      <c r="Z547" s="3" t="s">
        <v>20</v>
      </c>
      <c r="AA547" s="3" t="s">
        <v>3330</v>
      </c>
    </row>
    <row r="548" spans="1:27">
      <c r="A548" s="1" t="s">
        <v>3331</v>
      </c>
      <c r="B548" s="1" t="s">
        <v>3332</v>
      </c>
      <c r="C548" s="2">
        <f t="shared" ca="1" si="50"/>
        <v>-5.45</v>
      </c>
      <c r="D548" s="2">
        <f t="shared" ca="1" si="51"/>
        <v>0.335872</v>
      </c>
      <c r="E548" s="2">
        <f t="shared" ca="1" si="51"/>
        <v>0.93294500000000002</v>
      </c>
      <c r="F548" s="2">
        <v>0</v>
      </c>
      <c r="G548" s="2">
        <v>0</v>
      </c>
      <c r="H548" s="2">
        <f t="shared" ca="1" si="52"/>
        <v>-0.8</v>
      </c>
      <c r="I548" s="2">
        <f t="shared" ca="1" si="53"/>
        <v>0.14401800000000001</v>
      </c>
      <c r="J548" s="2">
        <f t="shared" ca="1" si="53"/>
        <v>0.61453999999999998</v>
      </c>
      <c r="K548" s="2">
        <v>0</v>
      </c>
      <c r="L548" s="2">
        <v>0</v>
      </c>
      <c r="M548" s="2">
        <f t="shared" ca="1" si="54"/>
        <v>-6.35</v>
      </c>
      <c r="N548" s="2">
        <f t="shared" ca="1" si="55"/>
        <v>0.91188199999999997</v>
      </c>
      <c r="O548" s="2">
        <f t="shared" ca="1" si="55"/>
        <v>0.29593999999999998</v>
      </c>
      <c r="P548" s="2">
        <v>0</v>
      </c>
      <c r="Q548" s="2">
        <v>0</v>
      </c>
      <c r="R548" s="4" t="str">
        <f>"9"</f>
        <v>9</v>
      </c>
      <c r="S548" s="3" t="s">
        <v>3333</v>
      </c>
      <c r="T548" s="3" t="s">
        <v>3334</v>
      </c>
      <c r="U548" s="4" t="s">
        <v>40</v>
      </c>
      <c r="V548" s="3" t="s">
        <v>100</v>
      </c>
      <c r="W548" s="3" t="s">
        <v>26</v>
      </c>
      <c r="X548" s="3" t="s">
        <v>3335</v>
      </c>
      <c r="Y548" s="3">
        <v>64.95</v>
      </c>
      <c r="Z548" s="3" t="s">
        <v>20</v>
      </c>
      <c r="AA548" s="3" t="s">
        <v>3336</v>
      </c>
    </row>
    <row r="549" spans="1:27">
      <c r="A549" s="1" t="s">
        <v>3337</v>
      </c>
      <c r="B549" s="1" t="s">
        <v>3338</v>
      </c>
      <c r="C549" s="2">
        <f t="shared" ca="1" si="50"/>
        <v>-0.97</v>
      </c>
      <c r="D549" s="2">
        <f t="shared" ca="1" si="51"/>
        <v>0.38490400000000002</v>
      </c>
      <c r="E549" s="2">
        <f t="shared" ca="1" si="51"/>
        <v>0.73624000000000001</v>
      </c>
      <c r="F549" s="2">
        <v>0</v>
      </c>
      <c r="G549" s="2">
        <v>0</v>
      </c>
      <c r="H549" s="2">
        <f t="shared" ca="1" si="52"/>
        <v>-7.07</v>
      </c>
      <c r="I549" s="2">
        <f t="shared" ca="1" si="53"/>
        <v>0.37714799999999998</v>
      </c>
      <c r="J549" s="2">
        <f t="shared" ca="1" si="53"/>
        <v>0.24254300000000001</v>
      </c>
      <c r="K549" s="2">
        <v>0</v>
      </c>
      <c r="L549" s="2">
        <v>0</v>
      </c>
      <c r="M549" s="2">
        <f t="shared" ca="1" si="54"/>
        <v>4.28</v>
      </c>
      <c r="N549" s="2">
        <f t="shared" ca="1" si="55"/>
        <v>0.71023400000000003</v>
      </c>
      <c r="O549" s="2">
        <f t="shared" ca="1" si="55"/>
        <v>0.50373100000000004</v>
      </c>
      <c r="P549" s="2">
        <v>0</v>
      </c>
      <c r="Q549" s="2">
        <v>0</v>
      </c>
      <c r="R549" s="4" t="str">
        <f>"2"</f>
        <v>2</v>
      </c>
      <c r="S549" s="3" t="s">
        <v>3339</v>
      </c>
      <c r="T549" s="3" t="s">
        <v>3340</v>
      </c>
      <c r="U549" s="4" t="s">
        <v>16</v>
      </c>
      <c r="V549" s="3" t="s">
        <v>294</v>
      </c>
      <c r="W549" s="3" t="s">
        <v>100</v>
      </c>
      <c r="X549" s="3" t="s">
        <v>3341</v>
      </c>
      <c r="Y549" s="3">
        <v>40.71</v>
      </c>
      <c r="Z549" s="3" t="s">
        <v>20</v>
      </c>
      <c r="AA549" s="3" t="s">
        <v>3342</v>
      </c>
    </row>
    <row r="550" spans="1:27">
      <c r="A550" s="1" t="s">
        <v>3343</v>
      </c>
      <c r="B550" s="1" t="s">
        <v>3344</v>
      </c>
      <c r="C550" s="2">
        <f t="shared" ca="1" si="50"/>
        <v>5.47</v>
      </c>
      <c r="D550" s="2">
        <f t="shared" ca="1" si="51"/>
        <v>0.92554099999999995</v>
      </c>
      <c r="E550" s="2">
        <f t="shared" ca="1" si="51"/>
        <v>0.36026799999999998</v>
      </c>
      <c r="F550" s="2">
        <v>0</v>
      </c>
      <c r="G550" s="2">
        <v>0</v>
      </c>
      <c r="H550" s="2">
        <f t="shared" ca="1" si="52"/>
        <v>-6.37</v>
      </c>
      <c r="I550" s="2">
        <f t="shared" ca="1" si="53"/>
        <v>0.59736</v>
      </c>
      <c r="J550" s="2">
        <f t="shared" ca="1" si="53"/>
        <v>0.34813899999999998</v>
      </c>
      <c r="K550" s="2">
        <v>0</v>
      </c>
      <c r="L550" s="2">
        <v>0</v>
      </c>
      <c r="M550" s="2">
        <f t="shared" ca="1" si="54"/>
        <v>-2.27</v>
      </c>
      <c r="N550" s="2">
        <f t="shared" ca="1" si="55"/>
        <v>0.33014300000000002</v>
      </c>
      <c r="O550" s="2">
        <f t="shared" ca="1" si="55"/>
        <v>0.203712</v>
      </c>
      <c r="P550" s="2">
        <v>0</v>
      </c>
      <c r="Q550" s="2">
        <v>0</v>
      </c>
      <c r="R550" s="4" t="str">
        <f>"1"</f>
        <v>1</v>
      </c>
      <c r="S550" s="3" t="s">
        <v>3345</v>
      </c>
      <c r="T550" s="3" t="s">
        <v>3346</v>
      </c>
      <c r="U550" s="4" t="s">
        <v>16</v>
      </c>
      <c r="V550" s="3" t="s">
        <v>174</v>
      </c>
      <c r="W550" s="3" t="s">
        <v>65</v>
      </c>
      <c r="X550" s="3" t="s">
        <v>3347</v>
      </c>
      <c r="Y550" s="3">
        <v>41.54</v>
      </c>
      <c r="Z550" s="3" t="s">
        <v>20</v>
      </c>
      <c r="AA550" s="3" t="s">
        <v>3348</v>
      </c>
    </row>
    <row r="551" spans="1:27">
      <c r="A551" s="1" t="s">
        <v>3349</v>
      </c>
      <c r="B551" s="1" t="s">
        <v>3350</v>
      </c>
      <c r="C551" s="2">
        <f t="shared" ca="1" si="50"/>
        <v>5.08</v>
      </c>
      <c r="D551" s="2">
        <f t="shared" ca="1" si="51"/>
        <v>0.89937400000000001</v>
      </c>
      <c r="E551" s="2">
        <f t="shared" ca="1" si="51"/>
        <v>0.66451199999999999</v>
      </c>
      <c r="F551" s="2">
        <v>0</v>
      </c>
      <c r="G551" s="2">
        <v>0</v>
      </c>
      <c r="H551" s="2">
        <f t="shared" ca="1" si="52"/>
        <v>1.49</v>
      </c>
      <c r="I551" s="2">
        <f t="shared" ca="1" si="53"/>
        <v>0.85921599999999998</v>
      </c>
      <c r="J551" s="2">
        <f t="shared" ca="1" si="53"/>
        <v>0.178814</v>
      </c>
      <c r="K551" s="2">
        <v>0</v>
      </c>
      <c r="L551" s="2">
        <v>0</v>
      </c>
      <c r="M551" s="2">
        <f t="shared" ca="1" si="54"/>
        <v>-1.91</v>
      </c>
      <c r="N551" s="2">
        <f t="shared" ca="1" si="55"/>
        <v>8.1349000000000005E-2</v>
      </c>
      <c r="O551" s="2">
        <f t="shared" ca="1" si="55"/>
        <v>0.663018</v>
      </c>
      <c r="P551" s="2">
        <v>0</v>
      </c>
      <c r="Q551" s="2">
        <v>0</v>
      </c>
      <c r="R551" s="4" t="str">
        <f>"1"</f>
        <v>1</v>
      </c>
      <c r="S551" s="3" t="s">
        <v>3351</v>
      </c>
      <c r="T551" s="3" t="s">
        <v>3352</v>
      </c>
      <c r="U551" s="4" t="s">
        <v>16</v>
      </c>
      <c r="V551" s="3" t="s">
        <v>155</v>
      </c>
      <c r="W551" s="3" t="s">
        <v>56</v>
      </c>
      <c r="X551" s="3" t="s">
        <v>3353</v>
      </c>
      <c r="Y551" s="3">
        <v>45.24</v>
      </c>
      <c r="Z551" s="3" t="s">
        <v>20</v>
      </c>
      <c r="AA551" s="3" t="s">
        <v>3354</v>
      </c>
    </row>
    <row r="552" spans="1:27">
      <c r="A552" s="1" t="s">
        <v>3355</v>
      </c>
      <c r="B552" s="1" t="s">
        <v>3356</v>
      </c>
      <c r="C552" s="2">
        <f t="shared" ca="1" si="50"/>
        <v>-3.6</v>
      </c>
      <c r="D552" s="2">
        <f t="shared" ca="1" si="51"/>
        <v>0.292991</v>
      </c>
      <c r="E552" s="2">
        <f t="shared" ca="1" si="51"/>
        <v>0.30785699999999999</v>
      </c>
      <c r="F552" s="2">
        <v>0</v>
      </c>
      <c r="G552" s="2">
        <v>0</v>
      </c>
      <c r="H552" s="2">
        <f t="shared" ca="1" si="52"/>
        <v>-0.71</v>
      </c>
      <c r="I552" s="2">
        <f t="shared" ca="1" si="53"/>
        <v>0.101865</v>
      </c>
      <c r="J552" s="2">
        <f t="shared" ca="1" si="53"/>
        <v>0.81865699999999997</v>
      </c>
      <c r="K552" s="2">
        <v>0</v>
      </c>
      <c r="L552" s="2">
        <v>0</v>
      </c>
      <c r="M552" s="2">
        <f t="shared" ca="1" si="54"/>
        <v>-2.38</v>
      </c>
      <c r="N552" s="2">
        <f t="shared" ca="1" si="55"/>
        <v>0.89349800000000001</v>
      </c>
      <c r="O552" s="2">
        <f t="shared" ca="1" si="55"/>
        <v>0.60692100000000004</v>
      </c>
      <c r="P552" s="2">
        <v>0</v>
      </c>
      <c r="Q552" s="2">
        <v>0</v>
      </c>
      <c r="R552" s="4" t="str">
        <f>"1"</f>
        <v>1</v>
      </c>
      <c r="S552" s="3" t="s">
        <v>3357</v>
      </c>
      <c r="T552" s="3" t="s">
        <v>3358</v>
      </c>
      <c r="U552" s="4" t="s">
        <v>40</v>
      </c>
      <c r="V552" s="3" t="s">
        <v>115</v>
      </c>
      <c r="W552" s="3" t="s">
        <v>155</v>
      </c>
      <c r="X552" s="3" t="s">
        <v>3359</v>
      </c>
      <c r="Y552" s="3">
        <v>41.79</v>
      </c>
      <c r="Z552" s="3" t="s">
        <v>20</v>
      </c>
      <c r="AA552" s="3" t="s">
        <v>3360</v>
      </c>
    </row>
    <row r="553" spans="1:27">
      <c r="A553" s="1" t="s">
        <v>3361</v>
      </c>
      <c r="B553" s="1" t="s">
        <v>3362</v>
      </c>
      <c r="C553" s="2">
        <f t="shared" ca="1" si="50"/>
        <v>-3.61</v>
      </c>
      <c r="D553" s="2">
        <f t="shared" ca="1" si="51"/>
        <v>0.30824200000000002</v>
      </c>
      <c r="E553" s="2">
        <f t="shared" ca="1" si="51"/>
        <v>0.64723600000000003</v>
      </c>
      <c r="F553" s="2">
        <v>0</v>
      </c>
      <c r="G553" s="2">
        <v>0</v>
      </c>
      <c r="H553" s="2">
        <f t="shared" ca="1" si="52"/>
        <v>-6.1</v>
      </c>
      <c r="I553" s="2">
        <f t="shared" ca="1" si="53"/>
        <v>0.87260400000000005</v>
      </c>
      <c r="J553" s="2">
        <f t="shared" ca="1" si="53"/>
        <v>0.32775700000000002</v>
      </c>
      <c r="K553" s="2">
        <v>0</v>
      </c>
      <c r="L553" s="2">
        <v>0</v>
      </c>
      <c r="M553" s="2">
        <f t="shared" ca="1" si="54"/>
        <v>-6</v>
      </c>
      <c r="N553" s="2">
        <f t="shared" ca="1" si="55"/>
        <v>0.68622700000000003</v>
      </c>
      <c r="O553" s="2">
        <f t="shared" ca="1" si="55"/>
        <v>0.47219499999999998</v>
      </c>
      <c r="P553" s="2">
        <v>0</v>
      </c>
      <c r="Q553" s="2">
        <v>0</v>
      </c>
      <c r="R553" s="4" t="str">
        <f>"1"</f>
        <v>1</v>
      </c>
      <c r="S553" s="3" t="s">
        <v>3363</v>
      </c>
      <c r="T553" s="3" t="s">
        <v>3364</v>
      </c>
      <c r="U553" s="4" t="s">
        <v>40</v>
      </c>
      <c r="V553" s="3" t="s">
        <v>86</v>
      </c>
      <c r="W553" s="3" t="s">
        <v>42</v>
      </c>
      <c r="X553" s="3" t="s">
        <v>3365</v>
      </c>
      <c r="Y553" s="3">
        <v>44.78</v>
      </c>
      <c r="Z553" s="3" t="s">
        <v>20</v>
      </c>
      <c r="AA553" s="3" t="s">
        <v>3366</v>
      </c>
    </row>
    <row r="554" spans="1:27">
      <c r="A554" s="1" t="s">
        <v>3367</v>
      </c>
      <c r="B554" s="1" t="s">
        <v>3368</v>
      </c>
      <c r="C554" s="2">
        <f t="shared" ca="1" si="50"/>
        <v>-1.3</v>
      </c>
      <c r="D554" s="2">
        <f t="shared" ca="1" si="51"/>
        <v>0.455262</v>
      </c>
      <c r="E554" s="2">
        <f t="shared" ca="1" si="51"/>
        <v>6.055E-2</v>
      </c>
      <c r="F554" s="2">
        <v>0</v>
      </c>
      <c r="G554" s="2">
        <v>0</v>
      </c>
      <c r="H554" s="2">
        <f t="shared" ca="1" si="52"/>
        <v>4.0999999999999996</v>
      </c>
      <c r="I554" s="2">
        <f t="shared" ca="1" si="53"/>
        <v>0.12528300000000001</v>
      </c>
      <c r="J554" s="2">
        <f t="shared" ca="1" si="53"/>
        <v>0.236513</v>
      </c>
      <c r="K554" s="2">
        <v>0</v>
      </c>
      <c r="L554" s="2">
        <v>0</v>
      </c>
      <c r="M554" s="2">
        <f t="shared" ca="1" si="54"/>
        <v>-0.2</v>
      </c>
      <c r="N554" s="2">
        <f t="shared" ca="1" si="55"/>
        <v>0.41478399999999999</v>
      </c>
      <c r="O554" s="2">
        <f t="shared" ca="1" si="55"/>
        <v>0.41871900000000001</v>
      </c>
      <c r="P554" s="2">
        <v>0</v>
      </c>
      <c r="Q554" s="2">
        <v>0</v>
      </c>
      <c r="R554" s="4" t="str">
        <f>"1"</f>
        <v>1</v>
      </c>
      <c r="S554" s="3" t="s">
        <v>3369</v>
      </c>
      <c r="T554" s="3" t="s">
        <v>3370</v>
      </c>
      <c r="U554" s="4" t="s">
        <v>40</v>
      </c>
      <c r="V554" s="3" t="s">
        <v>2753</v>
      </c>
      <c r="W554" s="3" t="s">
        <v>65</v>
      </c>
      <c r="X554" s="3" t="s">
        <v>3371</v>
      </c>
      <c r="Y554" s="3">
        <v>44.14</v>
      </c>
      <c r="Z554" s="3" t="s">
        <v>20</v>
      </c>
      <c r="AA554" s="3" t="s">
        <v>3372</v>
      </c>
    </row>
    <row r="555" spans="1:27">
      <c r="A555" s="1" t="s">
        <v>3373</v>
      </c>
      <c r="B555" s="1" t="s">
        <v>3374</v>
      </c>
      <c r="C555" s="2">
        <f t="shared" ca="1" si="50"/>
        <v>-4.17</v>
      </c>
      <c r="D555" s="2">
        <f t="shared" ca="1" si="51"/>
        <v>0.55958200000000002</v>
      </c>
      <c r="E555" s="2">
        <f t="shared" ca="1" si="51"/>
        <v>0.41050599999999998</v>
      </c>
      <c r="F555" s="2">
        <v>0</v>
      </c>
      <c r="G555" s="2">
        <v>0</v>
      </c>
      <c r="H555" s="2">
        <f t="shared" ca="1" si="52"/>
        <v>-5.57</v>
      </c>
      <c r="I555" s="2">
        <f t="shared" ca="1" si="53"/>
        <v>0.42241600000000001</v>
      </c>
      <c r="J555" s="2">
        <f t="shared" ca="1" si="53"/>
        <v>0.64290199999999997</v>
      </c>
      <c r="K555" s="2">
        <v>0</v>
      </c>
      <c r="L555" s="2">
        <v>0</v>
      </c>
      <c r="M555" s="2">
        <f t="shared" ca="1" si="54"/>
        <v>0.25</v>
      </c>
      <c r="N555" s="2">
        <f t="shared" ca="1" si="55"/>
        <v>0.84996799999999995</v>
      </c>
      <c r="O555" s="2">
        <f t="shared" ca="1" si="55"/>
        <v>0.83312299999999995</v>
      </c>
      <c r="P555" s="2">
        <v>0</v>
      </c>
      <c r="Q555" s="2">
        <v>0</v>
      </c>
      <c r="R555" s="4" t="str">
        <f>"6"</f>
        <v>6</v>
      </c>
      <c r="S555" s="3" t="s">
        <v>3375</v>
      </c>
      <c r="T555" s="3" t="s">
        <v>3376</v>
      </c>
      <c r="U555" s="4" t="s">
        <v>40</v>
      </c>
      <c r="V555" s="3" t="s">
        <v>101</v>
      </c>
      <c r="W555" s="3" t="s">
        <v>101</v>
      </c>
      <c r="X555" s="3" t="s">
        <v>3377</v>
      </c>
      <c r="Y555" s="3">
        <v>56.32</v>
      </c>
      <c r="Z555" s="3" t="s">
        <v>20</v>
      </c>
      <c r="AA555" s="3" t="s">
        <v>3378</v>
      </c>
    </row>
    <row r="556" spans="1:27">
      <c r="A556" s="1" t="s">
        <v>3379</v>
      </c>
      <c r="B556" s="1" t="s">
        <v>3380</v>
      </c>
      <c r="C556" s="2">
        <f t="shared" ca="1" si="50"/>
        <v>3.07</v>
      </c>
      <c r="D556" s="2">
        <f t="shared" ca="1" si="51"/>
        <v>0.93370399999999998</v>
      </c>
      <c r="E556" s="2">
        <f t="shared" ca="1" si="51"/>
        <v>0.30011900000000002</v>
      </c>
      <c r="F556" s="2">
        <v>0</v>
      </c>
      <c r="G556" s="2">
        <v>0</v>
      </c>
      <c r="H556" s="2">
        <f t="shared" ca="1" si="52"/>
        <v>6.72</v>
      </c>
      <c r="I556" s="2">
        <f t="shared" ca="1" si="53"/>
        <v>7.6439999999999998E-3</v>
      </c>
      <c r="J556" s="2">
        <f t="shared" ca="1" si="53"/>
        <v>0.37523800000000002</v>
      </c>
      <c r="K556" s="2">
        <v>0</v>
      </c>
      <c r="L556" s="2">
        <v>0</v>
      </c>
      <c r="M556" s="2">
        <f t="shared" ca="1" si="54"/>
        <v>0.04</v>
      </c>
      <c r="N556" s="2">
        <f t="shared" ca="1" si="55"/>
        <v>0.18520900000000001</v>
      </c>
      <c r="O556" s="2">
        <f t="shared" ca="1" si="55"/>
        <v>0.31068699999999999</v>
      </c>
      <c r="P556" s="2">
        <v>0</v>
      </c>
      <c r="Q556" s="2">
        <v>0</v>
      </c>
      <c r="R556" s="4" t="str">
        <f>"22"</f>
        <v>22</v>
      </c>
      <c r="S556" s="3" t="s">
        <v>3381</v>
      </c>
      <c r="T556" s="3" t="s">
        <v>3382</v>
      </c>
      <c r="U556" s="4" t="s">
        <v>40</v>
      </c>
      <c r="V556" s="3" t="s">
        <v>49</v>
      </c>
      <c r="W556" s="3" t="s">
        <v>155</v>
      </c>
      <c r="X556" s="3" t="s">
        <v>3383</v>
      </c>
      <c r="Y556" s="3">
        <v>57.61</v>
      </c>
      <c r="Z556" s="3" t="s">
        <v>20</v>
      </c>
      <c r="AA556" s="3" t="s">
        <v>3384</v>
      </c>
    </row>
    <row r="557" spans="1:27">
      <c r="A557" s="1" t="s">
        <v>3385</v>
      </c>
      <c r="B557" s="1" t="s">
        <v>3386</v>
      </c>
      <c r="C557" s="2">
        <f t="shared" ca="1" si="50"/>
        <v>-5.81</v>
      </c>
      <c r="D557" s="2">
        <f t="shared" ca="1" si="51"/>
        <v>0.68776099999999996</v>
      </c>
      <c r="E557" s="2">
        <f t="shared" ca="1" si="51"/>
        <v>0.155944</v>
      </c>
      <c r="F557" s="2">
        <v>0</v>
      </c>
      <c r="G557" s="2">
        <v>0</v>
      </c>
      <c r="H557" s="2">
        <f t="shared" ca="1" si="52"/>
        <v>-2.5299999999999998</v>
      </c>
      <c r="I557" s="2">
        <f t="shared" ca="1" si="53"/>
        <v>0.74105100000000002</v>
      </c>
      <c r="J557" s="2">
        <f t="shared" ca="1" si="53"/>
        <v>0.248505</v>
      </c>
      <c r="K557" s="2">
        <v>0</v>
      </c>
      <c r="L557" s="2">
        <v>0</v>
      </c>
      <c r="M557" s="2">
        <f t="shared" ca="1" si="54"/>
        <v>2.31</v>
      </c>
      <c r="N557" s="2">
        <f t="shared" ca="1" si="55"/>
        <v>0.213009</v>
      </c>
      <c r="O557" s="2">
        <f t="shared" ca="1" si="55"/>
        <v>0.89055799999999996</v>
      </c>
      <c r="P557" s="2">
        <v>0</v>
      </c>
      <c r="Q557" s="2">
        <v>0</v>
      </c>
      <c r="R557" s="4" t="str">
        <f>"14"</f>
        <v>14</v>
      </c>
      <c r="S557" s="3" t="s">
        <v>3387</v>
      </c>
      <c r="T557" s="3" t="s">
        <v>3388</v>
      </c>
      <c r="U557" s="4" t="s">
        <v>40</v>
      </c>
      <c r="V557" s="3" t="s">
        <v>3389</v>
      </c>
      <c r="W557" s="3" t="s">
        <v>396</v>
      </c>
      <c r="X557" s="3" t="s">
        <v>3390</v>
      </c>
      <c r="Y557" s="3">
        <v>43.04</v>
      </c>
      <c r="Z557" s="3" t="s">
        <v>20</v>
      </c>
      <c r="AA557" s="3" t="s">
        <v>3391</v>
      </c>
    </row>
    <row r="558" spans="1:27">
      <c r="A558" s="1" t="s">
        <v>3392</v>
      </c>
      <c r="B558" s="1" t="s">
        <v>3393</v>
      </c>
      <c r="C558" s="2">
        <f t="shared" ca="1" si="50"/>
        <v>3.76</v>
      </c>
      <c r="D558" s="2">
        <f t="shared" ca="1" si="51"/>
        <v>0.79840500000000003</v>
      </c>
      <c r="E558" s="2">
        <f t="shared" ca="1" si="51"/>
        <v>0.58740000000000003</v>
      </c>
      <c r="F558" s="2">
        <v>0</v>
      </c>
      <c r="G558" s="2">
        <v>0</v>
      </c>
      <c r="H558" s="2">
        <f t="shared" ca="1" si="52"/>
        <v>-6.27</v>
      </c>
      <c r="I558" s="2">
        <f t="shared" ca="1" si="53"/>
        <v>0.21438099999999999</v>
      </c>
      <c r="J558" s="2">
        <f t="shared" ca="1" si="53"/>
        <v>0.72841999999999996</v>
      </c>
      <c r="K558" s="2">
        <v>0</v>
      </c>
      <c r="L558" s="2">
        <v>0</v>
      </c>
      <c r="M558" s="2">
        <f t="shared" ca="1" si="54"/>
        <v>-7.14</v>
      </c>
      <c r="N558" s="2">
        <f t="shared" ca="1" si="55"/>
        <v>0.48172700000000002</v>
      </c>
      <c r="O558" s="2">
        <f t="shared" ca="1" si="55"/>
        <v>0.59557000000000004</v>
      </c>
      <c r="P558" s="2">
        <v>0</v>
      </c>
      <c r="Q558" s="2">
        <v>0</v>
      </c>
      <c r="R558" s="4" t="str">
        <f>"14"</f>
        <v>14</v>
      </c>
      <c r="S558" s="3" t="s">
        <v>3394</v>
      </c>
      <c r="T558" s="3" t="s">
        <v>3395</v>
      </c>
      <c r="U558" s="4" t="s">
        <v>40</v>
      </c>
      <c r="V558" s="3" t="s">
        <v>320</v>
      </c>
      <c r="W558" s="3" t="s">
        <v>86</v>
      </c>
      <c r="X558" s="3" t="s">
        <v>3396</v>
      </c>
      <c r="Y558" s="3">
        <v>51.17</v>
      </c>
      <c r="Z558" s="3" t="s">
        <v>20</v>
      </c>
      <c r="AA558" s="3" t="s">
        <v>3397</v>
      </c>
    </row>
    <row r="559" spans="1:27">
      <c r="A559" s="1" t="s">
        <v>3398</v>
      </c>
      <c r="B559" s="1" t="s">
        <v>3399</v>
      </c>
      <c r="C559" s="2">
        <f t="shared" ca="1" si="50"/>
        <v>1.19</v>
      </c>
      <c r="D559" s="2">
        <f t="shared" ca="1" si="51"/>
        <v>0.185478</v>
      </c>
      <c r="E559" s="2">
        <f t="shared" ca="1" si="51"/>
        <v>0.84205200000000002</v>
      </c>
      <c r="F559" s="2">
        <v>0</v>
      </c>
      <c r="G559" s="2">
        <v>0</v>
      </c>
      <c r="H559" s="2">
        <f t="shared" ca="1" si="52"/>
        <v>-5.73</v>
      </c>
      <c r="I559" s="2">
        <f t="shared" ca="1" si="53"/>
        <v>0.118025</v>
      </c>
      <c r="J559" s="2">
        <f t="shared" ca="1" si="53"/>
        <v>0.310477</v>
      </c>
      <c r="K559" s="2">
        <v>0</v>
      </c>
      <c r="L559" s="2">
        <v>0</v>
      </c>
      <c r="M559" s="2">
        <f t="shared" ca="1" si="54"/>
        <v>-3.87</v>
      </c>
      <c r="N559" s="2">
        <f t="shared" ca="1" si="55"/>
        <v>0.86978999999999995</v>
      </c>
      <c r="O559" s="2">
        <f t="shared" ca="1" si="55"/>
        <v>0.65146800000000005</v>
      </c>
      <c r="P559" s="2">
        <v>0</v>
      </c>
      <c r="Q559" s="2">
        <v>0</v>
      </c>
      <c r="R559" s="4" t="str">
        <f>"20"</f>
        <v>20</v>
      </c>
      <c r="S559" s="3" t="s">
        <v>3400</v>
      </c>
      <c r="T559" s="3" t="s">
        <v>3401</v>
      </c>
      <c r="U559" s="4" t="s">
        <v>16</v>
      </c>
      <c r="V559" s="3" t="s">
        <v>320</v>
      </c>
      <c r="W559" s="3" t="s">
        <v>57</v>
      </c>
      <c r="X559" s="3" t="s">
        <v>3402</v>
      </c>
      <c r="Y559" s="3">
        <v>49.8</v>
      </c>
      <c r="Z559" s="3" t="s">
        <v>20</v>
      </c>
      <c r="AA559" s="3" t="s">
        <v>3403</v>
      </c>
    </row>
    <row r="560" spans="1:27">
      <c r="A560" s="1" t="s">
        <v>3404</v>
      </c>
      <c r="B560" s="1" t="s">
        <v>3405</v>
      </c>
      <c r="C560" s="2">
        <f t="shared" ca="1" si="50"/>
        <v>-3.69</v>
      </c>
      <c r="D560" s="2">
        <f t="shared" ca="1" si="51"/>
        <v>0.106601</v>
      </c>
      <c r="E560" s="2">
        <f t="shared" ca="1" si="51"/>
        <v>0.69208999999999998</v>
      </c>
      <c r="F560" s="2">
        <v>0</v>
      </c>
      <c r="G560" s="2">
        <v>0</v>
      </c>
      <c r="H560" s="2">
        <f t="shared" ca="1" si="52"/>
        <v>4.1500000000000004</v>
      </c>
      <c r="I560" s="2">
        <f t="shared" ca="1" si="53"/>
        <v>0.80978099999999997</v>
      </c>
      <c r="J560" s="2">
        <f t="shared" ca="1" si="53"/>
        <v>0.36859999999999998</v>
      </c>
      <c r="K560" s="2">
        <v>0</v>
      </c>
      <c r="L560" s="2">
        <v>0</v>
      </c>
      <c r="M560" s="2">
        <f t="shared" ca="1" si="54"/>
        <v>4.99</v>
      </c>
      <c r="N560" s="2">
        <f t="shared" ca="1" si="55"/>
        <v>0.26303300000000002</v>
      </c>
      <c r="O560" s="2">
        <f t="shared" ca="1" si="55"/>
        <v>0.17410300000000001</v>
      </c>
      <c r="P560" s="2">
        <v>0</v>
      </c>
      <c r="Q560" s="2">
        <v>0</v>
      </c>
      <c r="R560" s="4" t="str">
        <f>"11"</f>
        <v>11</v>
      </c>
      <c r="S560" s="3" t="s">
        <v>3406</v>
      </c>
      <c r="T560" s="3" t="s">
        <v>3407</v>
      </c>
      <c r="U560" s="4" t="s">
        <v>16</v>
      </c>
      <c r="V560" s="3" t="s">
        <v>155</v>
      </c>
      <c r="W560" s="3" t="s">
        <v>18</v>
      </c>
      <c r="X560" s="3" t="s">
        <v>3408</v>
      </c>
      <c r="Y560" s="3">
        <v>50.59</v>
      </c>
      <c r="Z560" s="3" t="s">
        <v>20</v>
      </c>
      <c r="AA560" s="3" t="s">
        <v>3409</v>
      </c>
    </row>
    <row r="561" spans="1:27">
      <c r="A561" s="1" t="s">
        <v>3410</v>
      </c>
      <c r="B561" s="1" t="s">
        <v>3411</v>
      </c>
      <c r="C561" s="2">
        <f t="shared" ca="1" si="50"/>
        <v>-0.19</v>
      </c>
      <c r="D561" s="2">
        <f t="shared" ca="1" si="51"/>
        <v>0.207652</v>
      </c>
      <c r="E561" s="2">
        <f t="shared" ca="1" si="51"/>
        <v>0.93791000000000002</v>
      </c>
      <c r="F561" s="2">
        <v>0</v>
      </c>
      <c r="G561" s="2">
        <v>0</v>
      </c>
      <c r="H561" s="2">
        <f t="shared" ca="1" si="52"/>
        <v>1.71</v>
      </c>
      <c r="I561" s="2">
        <f t="shared" ca="1" si="53"/>
        <v>0.42035299999999998</v>
      </c>
      <c r="J561" s="2">
        <f t="shared" ca="1" si="53"/>
        <v>0.30118899999999998</v>
      </c>
      <c r="K561" s="2">
        <v>0</v>
      </c>
      <c r="L561" s="2">
        <v>0</v>
      </c>
      <c r="M561" s="2">
        <f t="shared" ca="1" si="54"/>
        <v>6.94</v>
      </c>
      <c r="N561" s="2">
        <f t="shared" ca="1" si="55"/>
        <v>0.36407099999999998</v>
      </c>
      <c r="O561" s="2">
        <f t="shared" ca="1" si="55"/>
        <v>0.930307</v>
      </c>
      <c r="P561" s="2">
        <v>0</v>
      </c>
      <c r="Q561" s="2">
        <v>0</v>
      </c>
      <c r="R561" s="4" t="str">
        <f>"11"</f>
        <v>11</v>
      </c>
      <c r="S561" s="3" t="s">
        <v>3412</v>
      </c>
      <c r="T561" s="3" t="s">
        <v>3413</v>
      </c>
      <c r="U561" s="4" t="s">
        <v>40</v>
      </c>
      <c r="V561" s="3" t="s">
        <v>17</v>
      </c>
      <c r="W561" s="3" t="s">
        <v>56</v>
      </c>
      <c r="X561" s="3" t="s">
        <v>3414</v>
      </c>
      <c r="Y561" s="3">
        <v>61.29</v>
      </c>
      <c r="Z561" s="3" t="s">
        <v>20</v>
      </c>
      <c r="AA561" s="3" t="s">
        <v>3415</v>
      </c>
    </row>
    <row r="562" spans="1:27">
      <c r="A562" s="1" t="s">
        <v>3416</v>
      </c>
      <c r="B562" s="1" t="s">
        <v>3417</v>
      </c>
      <c r="C562" s="2">
        <f t="shared" ca="1" si="50"/>
        <v>5.34</v>
      </c>
      <c r="D562" s="2">
        <f t="shared" ca="1" si="51"/>
        <v>0.92187300000000005</v>
      </c>
      <c r="E562" s="2">
        <f t="shared" ca="1" si="51"/>
        <v>0.51824000000000003</v>
      </c>
      <c r="F562" s="2">
        <v>0</v>
      </c>
      <c r="G562" s="2">
        <v>0</v>
      </c>
      <c r="H562" s="2">
        <f t="shared" ca="1" si="52"/>
        <v>-5.46</v>
      </c>
      <c r="I562" s="2">
        <f t="shared" ca="1" si="53"/>
        <v>0.77620699999999998</v>
      </c>
      <c r="J562" s="2">
        <f t="shared" ca="1" si="53"/>
        <v>0.32600899999999999</v>
      </c>
      <c r="K562" s="2">
        <v>0</v>
      </c>
      <c r="L562" s="2">
        <v>0</v>
      </c>
      <c r="M562" s="2">
        <f t="shared" ca="1" si="54"/>
        <v>2.4500000000000002</v>
      </c>
      <c r="N562" s="2">
        <f t="shared" ca="1" si="55"/>
        <v>0.49731900000000001</v>
      </c>
      <c r="O562" s="2">
        <f t="shared" ca="1" si="55"/>
        <v>2.8156E-2</v>
      </c>
      <c r="P562" s="2">
        <v>0</v>
      </c>
      <c r="Q562" s="2">
        <v>0</v>
      </c>
      <c r="R562" s="4" t="str">
        <f>"14"</f>
        <v>14</v>
      </c>
      <c r="S562" s="3" t="s">
        <v>3418</v>
      </c>
      <c r="T562" s="3" t="s">
        <v>3419</v>
      </c>
      <c r="U562" s="4" t="s">
        <v>16</v>
      </c>
      <c r="V562" s="3" t="s">
        <v>256</v>
      </c>
      <c r="W562" s="3" t="s">
        <v>86</v>
      </c>
      <c r="X562" s="3" t="s">
        <v>3420</v>
      </c>
      <c r="Y562" s="3">
        <v>43.22</v>
      </c>
      <c r="Z562" s="3" t="s">
        <v>20</v>
      </c>
      <c r="AA562" s="3" t="s">
        <v>3421</v>
      </c>
    </row>
    <row r="563" spans="1:27">
      <c r="A563" s="1" t="s">
        <v>3422</v>
      </c>
      <c r="B563" s="1" t="s">
        <v>3423</v>
      </c>
      <c r="C563" s="2">
        <f t="shared" ca="1" si="50"/>
        <v>1.1399999999999999</v>
      </c>
      <c r="D563" s="2">
        <f t="shared" ca="1" si="51"/>
        <v>0.83966200000000002</v>
      </c>
      <c r="E563" s="2">
        <f t="shared" ca="1" si="51"/>
        <v>0.36822700000000003</v>
      </c>
      <c r="F563" s="2">
        <v>0</v>
      </c>
      <c r="G563" s="2">
        <v>0</v>
      </c>
      <c r="H563" s="2">
        <f t="shared" ca="1" si="52"/>
        <v>-6.94</v>
      </c>
      <c r="I563" s="2">
        <f t="shared" ca="1" si="53"/>
        <v>0.26869199999999999</v>
      </c>
      <c r="J563" s="2">
        <f t="shared" ca="1" si="53"/>
        <v>0.175207</v>
      </c>
      <c r="K563" s="2">
        <v>0</v>
      </c>
      <c r="L563" s="2">
        <v>0</v>
      </c>
      <c r="M563" s="2">
        <f t="shared" ca="1" si="54"/>
        <v>4.25</v>
      </c>
      <c r="N563" s="2">
        <f t="shared" ca="1" si="55"/>
        <v>0.37848199999999999</v>
      </c>
      <c r="O563" s="2">
        <f t="shared" ca="1" si="55"/>
        <v>0.76296799999999998</v>
      </c>
      <c r="P563" s="2">
        <v>0</v>
      </c>
      <c r="Q563" s="2">
        <v>0</v>
      </c>
      <c r="R563" s="4" t="str">
        <f>"2"</f>
        <v>2</v>
      </c>
      <c r="S563" s="3" t="s">
        <v>3424</v>
      </c>
      <c r="T563" s="3" t="s">
        <v>3425</v>
      </c>
      <c r="U563" s="4" t="s">
        <v>40</v>
      </c>
      <c r="V563" s="3" t="s">
        <v>64</v>
      </c>
      <c r="W563" s="3" t="s">
        <v>17</v>
      </c>
      <c r="X563" s="3" t="s">
        <v>1144</v>
      </c>
      <c r="Y563" s="3">
        <v>39.22</v>
      </c>
      <c r="Z563" s="3" t="s">
        <v>20</v>
      </c>
      <c r="AA563" s="3" t="s">
        <v>3426</v>
      </c>
    </row>
    <row r="564" spans="1:27">
      <c r="A564" s="1" t="s">
        <v>3427</v>
      </c>
      <c r="B564" s="1" t="s">
        <v>3428</v>
      </c>
      <c r="C564" s="2">
        <f t="shared" ca="1" si="50"/>
        <v>-2.19</v>
      </c>
      <c r="D564" s="2">
        <f t="shared" ca="1" si="51"/>
        <v>0.14643900000000001</v>
      </c>
      <c r="E564" s="2">
        <f t="shared" ca="1" si="51"/>
        <v>0.42558499999999999</v>
      </c>
      <c r="F564" s="2">
        <v>0</v>
      </c>
      <c r="G564" s="2">
        <v>0</v>
      </c>
      <c r="H564" s="2">
        <f t="shared" ca="1" si="52"/>
        <v>-3.97</v>
      </c>
      <c r="I564" s="2">
        <f t="shared" ca="1" si="53"/>
        <v>0.377913</v>
      </c>
      <c r="J564" s="2">
        <f t="shared" ca="1" si="53"/>
        <v>0.99837299999999995</v>
      </c>
      <c r="K564" s="2">
        <v>0</v>
      </c>
      <c r="L564" s="2">
        <v>0</v>
      </c>
      <c r="M564" s="2">
        <f t="shared" ca="1" si="54"/>
        <v>7.3</v>
      </c>
      <c r="N564" s="2">
        <f t="shared" ca="1" si="55"/>
        <v>3.7756999999999999E-2</v>
      </c>
      <c r="O564" s="2">
        <f t="shared" ca="1" si="55"/>
        <v>0.96657400000000004</v>
      </c>
      <c r="P564" s="2">
        <v>0</v>
      </c>
      <c r="Q564" s="2">
        <v>0</v>
      </c>
      <c r="R564" s="4" t="str">
        <f>"1"</f>
        <v>1</v>
      </c>
      <c r="S564" s="3" t="s">
        <v>3429</v>
      </c>
      <c r="T564" s="3" t="s">
        <v>3430</v>
      </c>
      <c r="U564" s="4" t="s">
        <v>40</v>
      </c>
      <c r="V564" s="3" t="s">
        <v>17</v>
      </c>
      <c r="W564" s="3" t="s">
        <v>17</v>
      </c>
      <c r="X564" s="3" t="s">
        <v>3431</v>
      </c>
      <c r="Y564" s="3">
        <v>54.31</v>
      </c>
      <c r="Z564" s="3" t="s">
        <v>20</v>
      </c>
      <c r="AA564" s="3" t="s">
        <v>3432</v>
      </c>
    </row>
    <row r="565" spans="1:27">
      <c r="A565" s="1" t="s">
        <v>3433</v>
      </c>
      <c r="B565" s="1" t="s">
        <v>3434</v>
      </c>
      <c r="C565" s="2">
        <f t="shared" ca="1" si="50"/>
        <v>-5.92</v>
      </c>
      <c r="D565" s="2">
        <f t="shared" ca="1" si="51"/>
        <v>0.99150199999999999</v>
      </c>
      <c r="E565" s="2">
        <f t="shared" ca="1" si="51"/>
        <v>0.86771900000000002</v>
      </c>
      <c r="F565" s="2">
        <v>0</v>
      </c>
      <c r="G565" s="2">
        <v>0</v>
      </c>
      <c r="H565" s="2">
        <f t="shared" ca="1" si="52"/>
        <v>-0.71</v>
      </c>
      <c r="I565" s="2">
        <f t="shared" ca="1" si="53"/>
        <v>0.49991099999999999</v>
      </c>
      <c r="J565" s="2">
        <f t="shared" ca="1" si="53"/>
        <v>0.41794199999999998</v>
      </c>
      <c r="K565" s="2">
        <v>0</v>
      </c>
      <c r="L565" s="2">
        <v>0</v>
      </c>
      <c r="M565" s="2">
        <f t="shared" ca="1" si="54"/>
        <v>2.48</v>
      </c>
      <c r="N565" s="2">
        <f t="shared" ca="1" si="55"/>
        <v>0.94679999999999997</v>
      </c>
      <c r="O565" s="2">
        <f t="shared" ca="1" si="55"/>
        <v>0.80475600000000003</v>
      </c>
      <c r="P565" s="2">
        <v>0</v>
      </c>
      <c r="Q565" s="2">
        <v>0</v>
      </c>
      <c r="R565" s="4" t="str">
        <f>"7"</f>
        <v>7</v>
      </c>
      <c r="S565" s="3" t="s">
        <v>3435</v>
      </c>
      <c r="T565" s="3" t="s">
        <v>3436</v>
      </c>
      <c r="U565" s="4" t="s">
        <v>40</v>
      </c>
      <c r="V565" s="3" t="s">
        <v>115</v>
      </c>
      <c r="W565" s="3" t="s">
        <v>100</v>
      </c>
      <c r="X565" s="3" t="s">
        <v>3437</v>
      </c>
      <c r="Y565" s="3">
        <v>45.91</v>
      </c>
      <c r="Z565" s="3" t="s">
        <v>20</v>
      </c>
      <c r="AA565" s="3" t="s">
        <v>3438</v>
      </c>
    </row>
    <row r="566" spans="1:27">
      <c r="A566" s="1" t="s">
        <v>3439</v>
      </c>
      <c r="B566" s="1" t="s">
        <v>3440</v>
      </c>
      <c r="C566" s="2">
        <f t="shared" ca="1" si="50"/>
        <v>4.2300000000000004</v>
      </c>
      <c r="D566" s="2">
        <f t="shared" ca="1" si="51"/>
        <v>0.542655</v>
      </c>
      <c r="E566" s="2">
        <f t="shared" ca="1" si="51"/>
        <v>7.7377000000000001E-2</v>
      </c>
      <c r="F566" s="2">
        <v>0</v>
      </c>
      <c r="G566" s="2">
        <v>0</v>
      </c>
      <c r="H566" s="2">
        <f t="shared" ca="1" si="52"/>
        <v>-3.85</v>
      </c>
      <c r="I566" s="2">
        <f t="shared" ca="1" si="53"/>
        <v>0.18467800000000001</v>
      </c>
      <c r="J566" s="2">
        <f t="shared" ca="1" si="53"/>
        <v>0.12908600000000001</v>
      </c>
      <c r="K566" s="2">
        <v>0</v>
      </c>
      <c r="L566" s="2">
        <v>0</v>
      </c>
      <c r="M566" s="2">
        <f t="shared" ca="1" si="54"/>
        <v>4.13</v>
      </c>
      <c r="N566" s="2">
        <f t="shared" ca="1" si="55"/>
        <v>0.66161400000000004</v>
      </c>
      <c r="O566" s="2">
        <f t="shared" ca="1" si="55"/>
        <v>0.22404099999999999</v>
      </c>
      <c r="P566" s="2">
        <v>0</v>
      </c>
      <c r="Q566" s="2">
        <v>0</v>
      </c>
      <c r="R566" s="4" t="str">
        <f>"5"</f>
        <v>5</v>
      </c>
      <c r="S566" s="3" t="s">
        <v>3441</v>
      </c>
      <c r="T566" s="3" t="s">
        <v>3442</v>
      </c>
      <c r="U566" s="4" t="s">
        <v>16</v>
      </c>
      <c r="V566" s="3" t="s">
        <v>295</v>
      </c>
      <c r="W566" s="3" t="s">
        <v>295</v>
      </c>
      <c r="X566" s="3" t="s">
        <v>3443</v>
      </c>
      <c r="Y566" s="3">
        <v>39.28</v>
      </c>
      <c r="Z566" s="3" t="s">
        <v>20</v>
      </c>
      <c r="AA566" s="3" t="s">
        <v>3444</v>
      </c>
    </row>
    <row r="567" spans="1:27">
      <c r="A567" s="1" t="s">
        <v>3445</v>
      </c>
      <c r="B567" s="1" t="s">
        <v>3446</v>
      </c>
      <c r="C567" s="2">
        <f t="shared" ca="1" si="50"/>
        <v>6.22</v>
      </c>
      <c r="D567" s="2">
        <f t="shared" ca="1" si="51"/>
        <v>0.35835600000000001</v>
      </c>
      <c r="E567" s="2">
        <f t="shared" ca="1" si="51"/>
        <v>0.92295899999999997</v>
      </c>
      <c r="F567" s="2">
        <v>0</v>
      </c>
      <c r="G567" s="2">
        <v>0</v>
      </c>
      <c r="H567" s="2">
        <f t="shared" ca="1" si="52"/>
        <v>4.74</v>
      </c>
      <c r="I567" s="2">
        <f t="shared" ca="1" si="53"/>
        <v>0.60296700000000003</v>
      </c>
      <c r="J567" s="2">
        <f t="shared" ca="1" si="53"/>
        <v>0.86664699999999995</v>
      </c>
      <c r="K567" s="2">
        <v>0</v>
      </c>
      <c r="L567" s="2">
        <v>0</v>
      </c>
      <c r="M567" s="2">
        <f t="shared" ca="1" si="54"/>
        <v>4.17</v>
      </c>
      <c r="N567" s="2">
        <f t="shared" ca="1" si="55"/>
        <v>2.6834E-2</v>
      </c>
      <c r="O567" s="2">
        <f t="shared" ca="1" si="55"/>
        <v>0.27738499999999999</v>
      </c>
      <c r="P567" s="2">
        <v>0</v>
      </c>
      <c r="Q567" s="2">
        <v>0</v>
      </c>
      <c r="R567" s="4" t="str">
        <f>"5"</f>
        <v>5</v>
      </c>
      <c r="S567" s="3" t="s">
        <v>3447</v>
      </c>
      <c r="T567" s="3" t="s">
        <v>3448</v>
      </c>
      <c r="U567" s="4" t="s">
        <v>40</v>
      </c>
      <c r="V567" s="3" t="s">
        <v>2128</v>
      </c>
      <c r="W567" s="3" t="s">
        <v>115</v>
      </c>
      <c r="X567" s="3" t="s">
        <v>3449</v>
      </c>
      <c r="Y567" s="3">
        <v>51.21</v>
      </c>
      <c r="Z567" s="3" t="s">
        <v>20</v>
      </c>
      <c r="AA567" s="3" t="s">
        <v>3450</v>
      </c>
    </row>
    <row r="568" spans="1:27">
      <c r="A568" s="1" t="s">
        <v>3451</v>
      </c>
      <c r="B568" s="1" t="s">
        <v>3452</v>
      </c>
      <c r="C568" s="2">
        <f t="shared" ca="1" si="50"/>
        <v>-5.32</v>
      </c>
      <c r="D568" s="2">
        <f t="shared" ca="1" si="51"/>
        <v>0.30287599999999998</v>
      </c>
      <c r="E568" s="2">
        <f t="shared" ca="1" si="51"/>
        <v>0.32721699999999998</v>
      </c>
      <c r="F568" s="2">
        <v>0</v>
      </c>
      <c r="G568" s="2">
        <v>0</v>
      </c>
      <c r="H568" s="2">
        <f t="shared" ca="1" si="52"/>
        <v>1.72</v>
      </c>
      <c r="I568" s="2">
        <f t="shared" ca="1" si="53"/>
        <v>0.18612799999999999</v>
      </c>
      <c r="J568" s="2">
        <f t="shared" ca="1" si="53"/>
        <v>0.41042200000000001</v>
      </c>
      <c r="K568" s="2">
        <v>0</v>
      </c>
      <c r="L568" s="2">
        <v>0</v>
      </c>
      <c r="M568" s="2">
        <f t="shared" ca="1" si="54"/>
        <v>2.19</v>
      </c>
      <c r="N568" s="2">
        <f t="shared" ca="1" si="55"/>
        <v>0.93655699999999997</v>
      </c>
      <c r="O568" s="2">
        <f t="shared" ca="1" si="55"/>
        <v>0.93247100000000005</v>
      </c>
      <c r="P568" s="2">
        <v>0</v>
      </c>
      <c r="Q568" s="2">
        <v>0</v>
      </c>
      <c r="R568" s="4" t="str">
        <f>"6"</f>
        <v>6</v>
      </c>
      <c r="S568" s="3" t="s">
        <v>3453</v>
      </c>
      <c r="T568" s="3" t="s">
        <v>3454</v>
      </c>
      <c r="U568" s="4" t="s">
        <v>40</v>
      </c>
      <c r="V568" s="3" t="s">
        <v>93</v>
      </c>
      <c r="W568" s="3" t="s">
        <v>42</v>
      </c>
      <c r="X568" s="3" t="s">
        <v>3455</v>
      </c>
      <c r="Y568" s="3">
        <v>43.49</v>
      </c>
      <c r="Z568" s="3" t="s">
        <v>20</v>
      </c>
      <c r="AA568" s="3" t="s">
        <v>3456</v>
      </c>
    </row>
    <row r="569" spans="1:27">
      <c r="A569" s="1" t="s">
        <v>3457</v>
      </c>
      <c r="B569" s="1" t="s">
        <v>3458</v>
      </c>
      <c r="C569" s="2">
        <f t="shared" ca="1" si="50"/>
        <v>-7.64</v>
      </c>
      <c r="D569" s="2">
        <f t="shared" ca="1" si="51"/>
        <v>0.58735499999999996</v>
      </c>
      <c r="E569" s="2">
        <f t="shared" ca="1" si="51"/>
        <v>9.1613E-2</v>
      </c>
      <c r="F569" s="2">
        <v>0</v>
      </c>
      <c r="G569" s="2">
        <v>0</v>
      </c>
      <c r="H569" s="2">
        <f t="shared" ca="1" si="52"/>
        <v>-7.11</v>
      </c>
      <c r="I569" s="2">
        <f t="shared" ca="1" si="53"/>
        <v>0.92983499999999997</v>
      </c>
      <c r="J569" s="2">
        <f t="shared" ca="1" si="53"/>
        <v>0.91319099999999997</v>
      </c>
      <c r="K569" s="2">
        <v>0</v>
      </c>
      <c r="L569" s="2">
        <v>0</v>
      </c>
      <c r="M569" s="2">
        <f t="shared" ca="1" si="54"/>
        <v>-6.15</v>
      </c>
      <c r="N569" s="2">
        <f t="shared" ca="1" si="55"/>
        <v>0.20499300000000001</v>
      </c>
      <c r="O569" s="2">
        <f t="shared" ca="1" si="55"/>
        <v>0.16297200000000001</v>
      </c>
      <c r="P569" s="2">
        <v>0</v>
      </c>
      <c r="Q569" s="2">
        <v>0</v>
      </c>
      <c r="R569" s="4" t="str">
        <f>"6"</f>
        <v>6</v>
      </c>
      <c r="S569" s="3" t="s">
        <v>3459</v>
      </c>
      <c r="T569" s="3" t="s">
        <v>3460</v>
      </c>
      <c r="U569" s="4" t="s">
        <v>40</v>
      </c>
      <c r="V569" s="3" t="s">
        <v>42</v>
      </c>
      <c r="W569" s="3" t="s">
        <v>72</v>
      </c>
      <c r="X569" s="3" t="s">
        <v>3461</v>
      </c>
      <c r="Y569" s="3">
        <v>41.37</v>
      </c>
      <c r="Z569" s="3" t="s">
        <v>20</v>
      </c>
      <c r="AA569" s="3" t="s">
        <v>3462</v>
      </c>
    </row>
    <row r="570" spans="1:27">
      <c r="A570" s="1" t="s">
        <v>3463</v>
      </c>
      <c r="B570" s="1" t="s">
        <v>3464</v>
      </c>
      <c r="C570" s="2">
        <f t="shared" ca="1" si="50"/>
        <v>-4.5999999999999996</v>
      </c>
      <c r="D570" s="2">
        <f t="shared" ca="1" si="51"/>
        <v>2.2620000000000001E-3</v>
      </c>
      <c r="E570" s="2">
        <f t="shared" ca="1" si="51"/>
        <v>0.97999899999999995</v>
      </c>
      <c r="F570" s="2">
        <v>0</v>
      </c>
      <c r="G570" s="2">
        <v>0</v>
      </c>
      <c r="H570" s="2">
        <f t="shared" ca="1" si="52"/>
        <v>6.21</v>
      </c>
      <c r="I570" s="2">
        <f t="shared" ca="1" si="53"/>
        <v>0.66932999999999998</v>
      </c>
      <c r="J570" s="2">
        <f t="shared" ca="1" si="53"/>
        <v>0.99431599999999998</v>
      </c>
      <c r="K570" s="2">
        <v>0</v>
      </c>
      <c r="L570" s="2">
        <v>0</v>
      </c>
      <c r="M570" s="2">
        <f t="shared" ca="1" si="54"/>
        <v>-2.5499999999999998</v>
      </c>
      <c r="N570" s="2">
        <f t="shared" ca="1" si="55"/>
        <v>0.52116200000000001</v>
      </c>
      <c r="O570" s="2">
        <f t="shared" ca="1" si="55"/>
        <v>0.49232399999999998</v>
      </c>
      <c r="P570" s="2">
        <v>0</v>
      </c>
      <c r="Q570" s="2">
        <v>0</v>
      </c>
      <c r="R570" s="4" t="str">
        <f>"2"</f>
        <v>2</v>
      </c>
      <c r="S570" s="3" t="s">
        <v>3465</v>
      </c>
      <c r="T570" s="3" t="s">
        <v>3466</v>
      </c>
      <c r="U570" s="4" t="s">
        <v>16</v>
      </c>
      <c r="V570" s="3" t="s">
        <v>295</v>
      </c>
      <c r="W570" s="3" t="s">
        <v>56</v>
      </c>
      <c r="X570" s="3" t="s">
        <v>3467</v>
      </c>
      <c r="Y570" s="3">
        <v>38.630000000000003</v>
      </c>
      <c r="Z570" s="3" t="s">
        <v>20</v>
      </c>
      <c r="AA570" s="3" t="s">
        <v>3468</v>
      </c>
    </row>
    <row r="571" spans="1:27">
      <c r="A571" s="1" t="s">
        <v>3469</v>
      </c>
      <c r="B571" s="1" t="s">
        <v>3470</v>
      </c>
      <c r="C571" s="2">
        <f t="shared" ca="1" si="50"/>
        <v>4.28</v>
      </c>
      <c r="D571" s="2">
        <f t="shared" ca="1" si="51"/>
        <v>0.83635099999999996</v>
      </c>
      <c r="E571" s="2">
        <f t="shared" ca="1" si="51"/>
        <v>0.65259800000000001</v>
      </c>
      <c r="F571" s="2">
        <v>0</v>
      </c>
      <c r="G571" s="2">
        <v>0</v>
      </c>
      <c r="H571" s="2">
        <f t="shared" ca="1" si="52"/>
        <v>-4.68</v>
      </c>
      <c r="I571" s="2">
        <f t="shared" ca="1" si="53"/>
        <v>0.169575</v>
      </c>
      <c r="J571" s="2">
        <f t="shared" ca="1" si="53"/>
        <v>8.5422999999999999E-2</v>
      </c>
      <c r="K571" s="2">
        <v>0</v>
      </c>
      <c r="L571" s="2">
        <v>0</v>
      </c>
      <c r="M571" s="2">
        <f t="shared" ca="1" si="54"/>
        <v>1.2</v>
      </c>
      <c r="N571" s="2">
        <f t="shared" ca="1" si="55"/>
        <v>0.65867900000000001</v>
      </c>
      <c r="O571" s="2">
        <f t="shared" ca="1" si="55"/>
        <v>0.96295200000000003</v>
      </c>
      <c r="P571" s="2">
        <v>0</v>
      </c>
      <c r="Q571" s="2">
        <v>0</v>
      </c>
      <c r="R571" s="4" t="str">
        <f>"17"</f>
        <v>17</v>
      </c>
      <c r="S571" s="3" t="s">
        <v>3471</v>
      </c>
      <c r="T571" s="3" t="s">
        <v>3472</v>
      </c>
      <c r="U571" s="4" t="s">
        <v>16</v>
      </c>
      <c r="V571" s="3" t="s">
        <v>727</v>
      </c>
      <c r="W571" s="3" t="s">
        <v>115</v>
      </c>
      <c r="X571" s="3" t="s">
        <v>812</v>
      </c>
      <c r="Y571" s="3">
        <v>55.58</v>
      </c>
      <c r="Z571" s="3" t="s">
        <v>20</v>
      </c>
      <c r="AA571" s="3" t="s">
        <v>3473</v>
      </c>
    </row>
    <row r="572" spans="1:27">
      <c r="A572" s="1" t="s">
        <v>3474</v>
      </c>
      <c r="B572" s="1" t="s">
        <v>3475</v>
      </c>
      <c r="C572" s="2">
        <f t="shared" ca="1" si="50"/>
        <v>6.5</v>
      </c>
      <c r="D572" s="2">
        <f t="shared" ca="1" si="51"/>
        <v>0.92247800000000002</v>
      </c>
      <c r="E572" s="2">
        <f t="shared" ca="1" si="51"/>
        <v>0.69546300000000005</v>
      </c>
      <c r="F572" s="2">
        <v>0</v>
      </c>
      <c r="G572" s="2">
        <v>0</v>
      </c>
      <c r="H572" s="2">
        <f t="shared" ca="1" si="52"/>
        <v>-5.49</v>
      </c>
      <c r="I572" s="2">
        <f t="shared" ca="1" si="53"/>
        <v>0.76761400000000002</v>
      </c>
      <c r="J572" s="2">
        <f t="shared" ca="1" si="53"/>
        <v>0.82794800000000002</v>
      </c>
      <c r="K572" s="2">
        <v>0</v>
      </c>
      <c r="L572" s="2">
        <v>0</v>
      </c>
      <c r="M572" s="2">
        <f t="shared" ca="1" si="54"/>
        <v>-7.73</v>
      </c>
      <c r="N572" s="2">
        <f t="shared" ca="1" si="55"/>
        <v>0.15640299999999999</v>
      </c>
      <c r="O572" s="2">
        <f t="shared" ca="1" si="55"/>
        <v>0.81984699999999999</v>
      </c>
      <c r="P572" s="2">
        <v>0</v>
      </c>
      <c r="Q572" s="2">
        <v>0</v>
      </c>
      <c r="R572" s="4" t="str">
        <f>"7"</f>
        <v>7</v>
      </c>
      <c r="S572" s="3" t="s">
        <v>3476</v>
      </c>
      <c r="T572" s="3" t="s">
        <v>3477</v>
      </c>
      <c r="U572" s="4" t="s">
        <v>16</v>
      </c>
      <c r="V572" s="3" t="s">
        <v>3478</v>
      </c>
      <c r="W572" s="3" t="s">
        <v>65</v>
      </c>
      <c r="X572" s="3" t="s">
        <v>3479</v>
      </c>
      <c r="Y572" s="3">
        <v>44.74</v>
      </c>
      <c r="Z572" s="3" t="s">
        <v>20</v>
      </c>
      <c r="AA572" s="3" t="s">
        <v>3480</v>
      </c>
    </row>
    <row r="573" spans="1:27">
      <c r="A573" s="1" t="s">
        <v>3481</v>
      </c>
      <c r="B573" s="1" t="s">
        <v>3482</v>
      </c>
      <c r="C573" s="2">
        <f t="shared" ca="1" si="50"/>
        <v>1.94</v>
      </c>
      <c r="D573" s="2">
        <f t="shared" ca="1" si="51"/>
        <v>5.3178999999999997E-2</v>
      </c>
      <c r="E573" s="2">
        <f t="shared" ca="1" si="51"/>
        <v>9.7284999999999996E-2</v>
      </c>
      <c r="F573" s="2">
        <v>0</v>
      </c>
      <c r="G573" s="2">
        <v>0</v>
      </c>
      <c r="H573" s="2">
        <f t="shared" ca="1" si="52"/>
        <v>-3.01</v>
      </c>
      <c r="I573" s="2">
        <f t="shared" ca="1" si="53"/>
        <v>0.65257299999999996</v>
      </c>
      <c r="J573" s="2">
        <f t="shared" ca="1" si="53"/>
        <v>0.22154299999999999</v>
      </c>
      <c r="K573" s="2">
        <v>0</v>
      </c>
      <c r="L573" s="2">
        <v>0</v>
      </c>
      <c r="M573" s="2">
        <f t="shared" ca="1" si="54"/>
        <v>-0.21</v>
      </c>
      <c r="N573" s="2">
        <f t="shared" ca="1" si="55"/>
        <v>0.21030599999999999</v>
      </c>
      <c r="O573" s="2">
        <f t="shared" ca="1" si="55"/>
        <v>0.83258399999999999</v>
      </c>
      <c r="P573" s="2">
        <v>0</v>
      </c>
      <c r="Q573" s="2">
        <v>0</v>
      </c>
      <c r="R573" s="4" t="str">
        <f>"2"</f>
        <v>2</v>
      </c>
      <c r="S573" s="3" t="s">
        <v>3483</v>
      </c>
      <c r="T573" s="3" t="s">
        <v>3484</v>
      </c>
      <c r="U573" s="4" t="s">
        <v>40</v>
      </c>
      <c r="V573" s="3" t="s">
        <v>26</v>
      </c>
      <c r="W573" s="3" t="s">
        <v>101</v>
      </c>
      <c r="X573" s="3" t="s">
        <v>3485</v>
      </c>
      <c r="Y573" s="3">
        <v>49.97</v>
      </c>
      <c r="Z573" s="3" t="s">
        <v>20</v>
      </c>
      <c r="AA573" s="3" t="s">
        <v>3486</v>
      </c>
    </row>
    <row r="574" spans="1:27">
      <c r="A574" s="1" t="s">
        <v>3487</v>
      </c>
      <c r="B574" s="1" t="s">
        <v>3488</v>
      </c>
      <c r="C574" s="2">
        <f t="shared" ca="1" si="50"/>
        <v>-2.59</v>
      </c>
      <c r="D574" s="2">
        <f t="shared" ca="1" si="51"/>
        <v>0.94710799999999995</v>
      </c>
      <c r="E574" s="2">
        <f t="shared" ca="1" si="51"/>
        <v>0.192464</v>
      </c>
      <c r="F574" s="2">
        <v>0</v>
      </c>
      <c r="G574" s="2">
        <v>0</v>
      </c>
      <c r="H574" s="2">
        <f t="shared" ca="1" si="52"/>
        <v>-2.95</v>
      </c>
      <c r="I574" s="2">
        <f t="shared" ca="1" si="53"/>
        <v>0.576901</v>
      </c>
      <c r="J574" s="2">
        <f t="shared" ca="1" si="53"/>
        <v>0.119423</v>
      </c>
      <c r="K574" s="2">
        <v>0</v>
      </c>
      <c r="L574" s="2">
        <v>0</v>
      </c>
      <c r="M574" s="2">
        <f t="shared" ca="1" si="54"/>
        <v>-6.35</v>
      </c>
      <c r="N574" s="2">
        <f t="shared" ca="1" si="55"/>
        <v>0.88003399999999998</v>
      </c>
      <c r="O574" s="2">
        <f t="shared" ca="1" si="55"/>
        <v>0.89103399999999999</v>
      </c>
      <c r="P574" s="2">
        <v>0</v>
      </c>
      <c r="Q574" s="2">
        <v>0</v>
      </c>
      <c r="R574" s="4" t="str">
        <f>"2"</f>
        <v>2</v>
      </c>
      <c r="S574" s="3" t="s">
        <v>3489</v>
      </c>
      <c r="T574" s="3" t="s">
        <v>3490</v>
      </c>
      <c r="U574" s="4" t="s">
        <v>16</v>
      </c>
      <c r="V574" s="3" t="s">
        <v>256</v>
      </c>
      <c r="W574" s="3" t="s">
        <v>155</v>
      </c>
      <c r="X574" s="3" t="s">
        <v>3491</v>
      </c>
      <c r="Y574" s="3">
        <v>41.11</v>
      </c>
      <c r="Z574" s="3" t="s">
        <v>20</v>
      </c>
      <c r="AA574" s="3" t="s">
        <v>3492</v>
      </c>
    </row>
    <row r="575" spans="1:27">
      <c r="A575" s="1" t="s">
        <v>3493</v>
      </c>
      <c r="B575" s="1" t="s">
        <v>3494</v>
      </c>
      <c r="C575" s="2">
        <f t="shared" ca="1" si="50"/>
        <v>-6.91</v>
      </c>
      <c r="D575" s="2">
        <f t="shared" ca="1" si="51"/>
        <v>4.9548000000000002E-2</v>
      </c>
      <c r="E575" s="2">
        <f t="shared" ca="1" si="51"/>
        <v>0.15160399999999999</v>
      </c>
      <c r="F575" s="2">
        <v>0</v>
      </c>
      <c r="G575" s="2">
        <v>0</v>
      </c>
      <c r="H575" s="2">
        <f t="shared" ca="1" si="52"/>
        <v>-2.4300000000000002</v>
      </c>
      <c r="I575" s="2">
        <f t="shared" ca="1" si="53"/>
        <v>0.86423799999999995</v>
      </c>
      <c r="J575" s="2">
        <f t="shared" ca="1" si="53"/>
        <v>0.76088900000000004</v>
      </c>
      <c r="K575" s="2">
        <v>0</v>
      </c>
      <c r="L575" s="2">
        <v>0</v>
      </c>
      <c r="M575" s="2">
        <f t="shared" ca="1" si="54"/>
        <v>-5.29</v>
      </c>
      <c r="N575" s="2">
        <f t="shared" ca="1" si="55"/>
        <v>0.393708</v>
      </c>
      <c r="O575" s="2">
        <f t="shared" ca="1" si="55"/>
        <v>0.79537100000000005</v>
      </c>
      <c r="P575" s="2">
        <v>0</v>
      </c>
      <c r="Q575" s="2">
        <v>0</v>
      </c>
      <c r="R575" s="4" t="str">
        <f>"10"</f>
        <v>10</v>
      </c>
      <c r="S575" s="3" t="s">
        <v>3495</v>
      </c>
      <c r="T575" s="3" t="s">
        <v>3496</v>
      </c>
      <c r="U575" s="4" t="s">
        <v>16</v>
      </c>
      <c r="V575" s="3" t="s">
        <v>56</v>
      </c>
      <c r="W575" s="3" t="s">
        <v>93</v>
      </c>
      <c r="X575" s="3" t="s">
        <v>3497</v>
      </c>
      <c r="Y575" s="3">
        <v>57.6</v>
      </c>
      <c r="Z575" s="3" t="s">
        <v>20</v>
      </c>
      <c r="AA575" s="3" t="s">
        <v>3498</v>
      </c>
    </row>
    <row r="576" spans="1:27">
      <c r="A576" s="1" t="s">
        <v>3499</v>
      </c>
      <c r="B576" s="1" t="s">
        <v>3500</v>
      </c>
      <c r="C576" s="2">
        <f t="shared" ca="1" si="50"/>
        <v>-2.0699999999999998</v>
      </c>
      <c r="D576" s="2">
        <f t="shared" ca="1" si="51"/>
        <v>0.450405</v>
      </c>
      <c r="E576" s="2">
        <f t="shared" ca="1" si="51"/>
        <v>0.85273399999999999</v>
      </c>
      <c r="F576" s="2">
        <v>0</v>
      </c>
      <c r="G576" s="2">
        <v>0</v>
      </c>
      <c r="H576" s="2">
        <f t="shared" ca="1" si="52"/>
        <v>1.67</v>
      </c>
      <c r="I576" s="2">
        <f t="shared" ca="1" si="53"/>
        <v>0.19845499999999999</v>
      </c>
      <c r="J576" s="2">
        <f t="shared" ca="1" si="53"/>
        <v>0.48034300000000002</v>
      </c>
      <c r="K576" s="2">
        <v>0</v>
      </c>
      <c r="L576" s="2">
        <v>0</v>
      </c>
      <c r="M576" s="2">
        <f t="shared" ca="1" si="54"/>
        <v>2.37</v>
      </c>
      <c r="N576" s="2">
        <f t="shared" ca="1" si="55"/>
        <v>0.28528399999999998</v>
      </c>
      <c r="O576" s="2">
        <f t="shared" ca="1" si="55"/>
        <v>0.36458800000000002</v>
      </c>
      <c r="P576" s="2">
        <v>0</v>
      </c>
      <c r="Q576" s="2">
        <v>0</v>
      </c>
      <c r="R576" s="4" t="str">
        <f>"4"</f>
        <v>4</v>
      </c>
      <c r="S576" s="3" t="s">
        <v>3501</v>
      </c>
      <c r="T576" s="3" t="s">
        <v>3502</v>
      </c>
      <c r="U576" s="4" t="s">
        <v>16</v>
      </c>
      <c r="V576" s="3" t="s">
        <v>281</v>
      </c>
      <c r="W576" s="3" t="s">
        <v>57</v>
      </c>
      <c r="X576" s="3" t="s">
        <v>3503</v>
      </c>
      <c r="Y576" s="3">
        <v>38.93</v>
      </c>
      <c r="Z576" s="3" t="s">
        <v>20</v>
      </c>
      <c r="AA576" s="3" t="s">
        <v>3504</v>
      </c>
    </row>
    <row r="577" spans="1:27">
      <c r="A577" s="1" t="s">
        <v>3505</v>
      </c>
      <c r="B577" s="1" t="s">
        <v>3506</v>
      </c>
      <c r="C577" s="2">
        <f t="shared" ca="1" si="50"/>
        <v>-1.3</v>
      </c>
      <c r="D577" s="2">
        <f t="shared" ca="1" si="51"/>
        <v>0.25584499999999999</v>
      </c>
      <c r="E577" s="2">
        <f t="shared" ca="1" si="51"/>
        <v>0.640741</v>
      </c>
      <c r="F577" s="2">
        <v>0</v>
      </c>
      <c r="G577" s="2">
        <v>0</v>
      </c>
      <c r="H577" s="2">
        <f t="shared" ca="1" si="52"/>
        <v>1.99</v>
      </c>
      <c r="I577" s="2">
        <f t="shared" ca="1" si="53"/>
        <v>0.24197399999999999</v>
      </c>
      <c r="J577" s="2">
        <f t="shared" ca="1" si="53"/>
        <v>0.96640300000000001</v>
      </c>
      <c r="K577" s="2">
        <v>0</v>
      </c>
      <c r="L577" s="2">
        <v>0</v>
      </c>
      <c r="M577" s="2">
        <f t="shared" ca="1" si="54"/>
        <v>-0.85</v>
      </c>
      <c r="N577" s="2">
        <f t="shared" ca="1" si="55"/>
        <v>0.14046500000000001</v>
      </c>
      <c r="O577" s="2">
        <f t="shared" ca="1" si="55"/>
        <v>1.1871E-2</v>
      </c>
      <c r="P577" s="2">
        <v>0</v>
      </c>
      <c r="Q577" s="2">
        <v>0</v>
      </c>
      <c r="R577" s="4" t="str">
        <f>"5"</f>
        <v>5</v>
      </c>
      <c r="S577" s="3" t="s">
        <v>3507</v>
      </c>
      <c r="T577" s="3" t="s">
        <v>3508</v>
      </c>
      <c r="U577" s="4" t="s">
        <v>16</v>
      </c>
      <c r="V577" s="3" t="s">
        <v>108</v>
      </c>
      <c r="W577" s="3" t="s">
        <v>56</v>
      </c>
      <c r="X577" s="3" t="s">
        <v>3509</v>
      </c>
      <c r="Y577" s="3">
        <v>40.65</v>
      </c>
      <c r="Z577" s="3" t="s">
        <v>20</v>
      </c>
      <c r="AA577" s="3" t="s">
        <v>3510</v>
      </c>
    </row>
    <row r="578" spans="1:27">
      <c r="A578" s="1" t="s">
        <v>3511</v>
      </c>
      <c r="B578" s="1" t="s">
        <v>3512</v>
      </c>
      <c r="C578" s="2">
        <f t="shared" ca="1" si="50"/>
        <v>-7.52</v>
      </c>
      <c r="D578" s="2">
        <f t="shared" ca="1" si="51"/>
        <v>0.91467399999999999</v>
      </c>
      <c r="E578" s="2">
        <f t="shared" ca="1" si="51"/>
        <v>0.23097100000000001</v>
      </c>
      <c r="F578" s="2">
        <v>0</v>
      </c>
      <c r="G578" s="2">
        <v>0</v>
      </c>
      <c r="H578" s="2">
        <f t="shared" ca="1" si="52"/>
        <v>-1.57</v>
      </c>
      <c r="I578" s="2">
        <f t="shared" ca="1" si="53"/>
        <v>1.8151E-2</v>
      </c>
      <c r="J578" s="2">
        <f t="shared" ca="1" si="53"/>
        <v>0.95571899999999999</v>
      </c>
      <c r="K578" s="2">
        <v>0</v>
      </c>
      <c r="L578" s="2">
        <v>0</v>
      </c>
      <c r="M578" s="2">
        <f t="shared" ca="1" si="54"/>
        <v>-5.69</v>
      </c>
      <c r="N578" s="2">
        <f t="shared" ca="1" si="55"/>
        <v>0.89181999999999995</v>
      </c>
      <c r="O578" s="2">
        <f t="shared" ca="1" si="55"/>
        <v>0.68183899999999997</v>
      </c>
      <c r="P578" s="2">
        <v>0</v>
      </c>
      <c r="Q578" s="2">
        <v>0</v>
      </c>
      <c r="R578" s="4" t="str">
        <f>"X"</f>
        <v>X</v>
      </c>
      <c r="S578" s="3" t="s">
        <v>3513</v>
      </c>
      <c r="T578" s="3" t="s">
        <v>3514</v>
      </c>
      <c r="U578" s="4" t="s">
        <v>16</v>
      </c>
      <c r="V578" s="3" t="s">
        <v>134</v>
      </c>
      <c r="W578" s="3" t="s">
        <v>72</v>
      </c>
      <c r="X578" s="3" t="s">
        <v>3515</v>
      </c>
      <c r="Y578" s="3">
        <v>38.24</v>
      </c>
      <c r="Z578" s="3" t="s">
        <v>20</v>
      </c>
      <c r="AA578" s="3" t="s">
        <v>3516</v>
      </c>
    </row>
    <row r="579" spans="1:27">
      <c r="A579" s="1" t="s">
        <v>3517</v>
      </c>
      <c r="B579" s="1" t="s">
        <v>3518</v>
      </c>
      <c r="C579" s="2">
        <f t="shared" ref="C579:C642" ca="1" si="56">RANDBETWEEN(-800,800)/100</f>
        <v>7.93</v>
      </c>
      <c r="D579" s="2">
        <f t="shared" ref="D579:E642" ca="1" si="57">RANDBETWEEN(0,1000000)/1000000</f>
        <v>0.46278999999999998</v>
      </c>
      <c r="E579" s="2">
        <f t="shared" ca="1" si="57"/>
        <v>0.33934799999999998</v>
      </c>
      <c r="F579" s="2">
        <v>0</v>
      </c>
      <c r="G579" s="2">
        <v>0</v>
      </c>
      <c r="H579" s="2">
        <f t="shared" ref="H579:H642" ca="1" si="58">RANDBETWEEN(-800,800)/100</f>
        <v>-2.63</v>
      </c>
      <c r="I579" s="2">
        <f t="shared" ref="I579:J642" ca="1" si="59">RANDBETWEEN(0,1000000)/1000000</f>
        <v>0.525088</v>
      </c>
      <c r="J579" s="2">
        <f t="shared" ca="1" si="59"/>
        <v>0.86740399999999995</v>
      </c>
      <c r="K579" s="2">
        <v>0</v>
      </c>
      <c r="L579" s="2">
        <v>0</v>
      </c>
      <c r="M579" s="2">
        <f t="shared" ref="M579:M642" ca="1" si="60">RANDBETWEEN(-800,800)/100</f>
        <v>0.28000000000000003</v>
      </c>
      <c r="N579" s="2">
        <f t="shared" ref="N579:O642" ca="1" si="61">RANDBETWEEN(0,1000000)/1000000</f>
        <v>0.52286100000000002</v>
      </c>
      <c r="O579" s="2">
        <f t="shared" ca="1" si="61"/>
        <v>0.106407</v>
      </c>
      <c r="P579" s="2">
        <v>0</v>
      </c>
      <c r="Q579" s="2">
        <v>0</v>
      </c>
      <c r="R579" s="4" t="str">
        <f>"9"</f>
        <v>9</v>
      </c>
      <c r="S579" s="3" t="s">
        <v>3519</v>
      </c>
      <c r="T579" s="3" t="s">
        <v>3520</v>
      </c>
      <c r="U579" s="4" t="s">
        <v>16</v>
      </c>
      <c r="V579" s="3" t="s">
        <v>17</v>
      </c>
      <c r="W579" s="3" t="s">
        <v>57</v>
      </c>
      <c r="X579" s="3" t="s">
        <v>3521</v>
      </c>
      <c r="Y579" s="3">
        <v>54.81</v>
      </c>
      <c r="Z579" s="3" t="s">
        <v>20</v>
      </c>
      <c r="AA579" s="3" t="s">
        <v>3522</v>
      </c>
    </row>
    <row r="580" spans="1:27">
      <c r="A580" s="1" t="s">
        <v>3523</v>
      </c>
      <c r="B580" s="1" t="s">
        <v>3524</v>
      </c>
      <c r="C580" s="2">
        <f t="shared" ca="1" si="56"/>
        <v>-6.16</v>
      </c>
      <c r="D580" s="2">
        <f t="shared" ca="1" si="57"/>
        <v>3.8684000000000003E-2</v>
      </c>
      <c r="E580" s="2">
        <f t="shared" ca="1" si="57"/>
        <v>0.936527</v>
      </c>
      <c r="F580" s="2">
        <v>0</v>
      </c>
      <c r="G580" s="2">
        <v>0</v>
      </c>
      <c r="H580" s="2">
        <f t="shared" ca="1" si="58"/>
        <v>7.68</v>
      </c>
      <c r="I580" s="2">
        <f t="shared" ca="1" si="59"/>
        <v>0.77235699999999996</v>
      </c>
      <c r="J580" s="2">
        <f t="shared" ca="1" si="59"/>
        <v>6.9725999999999996E-2</v>
      </c>
      <c r="K580" s="2">
        <v>0</v>
      </c>
      <c r="L580" s="2">
        <v>0</v>
      </c>
      <c r="M580" s="2">
        <f t="shared" ca="1" si="60"/>
        <v>-0.6</v>
      </c>
      <c r="N580" s="2">
        <f t="shared" ca="1" si="61"/>
        <v>0.163827</v>
      </c>
      <c r="O580" s="2">
        <f t="shared" ca="1" si="61"/>
        <v>0.80246799999999996</v>
      </c>
      <c r="P580" s="2">
        <v>0</v>
      </c>
      <c r="Q580" s="2">
        <v>0</v>
      </c>
      <c r="R580" s="4" t="str">
        <f>"9"</f>
        <v>9</v>
      </c>
      <c r="S580" s="3" t="s">
        <v>3525</v>
      </c>
      <c r="T580" s="3" t="s">
        <v>3526</v>
      </c>
      <c r="U580" s="4" t="s">
        <v>16</v>
      </c>
      <c r="V580" s="3" t="s">
        <v>377</v>
      </c>
      <c r="W580" s="3" t="s">
        <v>17</v>
      </c>
      <c r="X580" s="3" t="s">
        <v>3527</v>
      </c>
      <c r="Y580" s="3">
        <v>38.68</v>
      </c>
      <c r="Z580" s="3" t="s">
        <v>20</v>
      </c>
      <c r="AA580" s="3" t="s">
        <v>3528</v>
      </c>
    </row>
    <row r="581" spans="1:27">
      <c r="A581" s="1" t="s">
        <v>3529</v>
      </c>
      <c r="B581" s="1" t="s">
        <v>3530</v>
      </c>
      <c r="C581" s="2">
        <f t="shared" ca="1" si="56"/>
        <v>-3.43</v>
      </c>
      <c r="D581" s="2">
        <f t="shared" ca="1" si="57"/>
        <v>0.359983</v>
      </c>
      <c r="E581" s="2">
        <f t="shared" ca="1" si="57"/>
        <v>0.74226300000000001</v>
      </c>
      <c r="F581" s="2">
        <v>0</v>
      </c>
      <c r="G581" s="2">
        <v>0</v>
      </c>
      <c r="H581" s="2">
        <f t="shared" ca="1" si="58"/>
        <v>-2.74</v>
      </c>
      <c r="I581" s="2">
        <f t="shared" ca="1" si="59"/>
        <v>0.41865000000000002</v>
      </c>
      <c r="J581" s="2">
        <f t="shared" ca="1" si="59"/>
        <v>0.89613100000000001</v>
      </c>
      <c r="K581" s="2">
        <v>0</v>
      </c>
      <c r="L581" s="2">
        <v>0</v>
      </c>
      <c r="M581" s="2">
        <f t="shared" ca="1" si="60"/>
        <v>2.27</v>
      </c>
      <c r="N581" s="2">
        <f t="shared" ca="1" si="61"/>
        <v>0.64162300000000005</v>
      </c>
      <c r="O581" s="2">
        <f t="shared" ca="1" si="61"/>
        <v>0.98891499999999999</v>
      </c>
      <c r="P581" s="2">
        <v>0</v>
      </c>
      <c r="Q581" s="2">
        <v>0</v>
      </c>
      <c r="R581" s="4" t="str">
        <f>"6"</f>
        <v>6</v>
      </c>
      <c r="S581" s="3" t="s">
        <v>3531</v>
      </c>
      <c r="T581" s="3" t="s">
        <v>3532</v>
      </c>
      <c r="U581" s="4" t="s">
        <v>16</v>
      </c>
      <c r="V581" s="3" t="s">
        <v>155</v>
      </c>
      <c r="W581" s="3" t="s">
        <v>79</v>
      </c>
      <c r="X581" s="3" t="s">
        <v>3533</v>
      </c>
      <c r="Y581" s="3">
        <v>46.71</v>
      </c>
      <c r="Z581" s="3" t="s">
        <v>20</v>
      </c>
      <c r="AA581" s="3" t="s">
        <v>3534</v>
      </c>
    </row>
    <row r="582" spans="1:27">
      <c r="A582" s="1" t="s">
        <v>3535</v>
      </c>
      <c r="B582" s="1" t="s">
        <v>3536</v>
      </c>
      <c r="C582" s="2">
        <f t="shared" ca="1" si="56"/>
        <v>-2.08</v>
      </c>
      <c r="D582" s="2">
        <f t="shared" ca="1" si="57"/>
        <v>0.63344</v>
      </c>
      <c r="E582" s="2">
        <f t="shared" ca="1" si="57"/>
        <v>0.227685</v>
      </c>
      <c r="F582" s="2">
        <v>0</v>
      </c>
      <c r="G582" s="2">
        <v>0</v>
      </c>
      <c r="H582" s="2">
        <f t="shared" ca="1" si="58"/>
        <v>-3.7</v>
      </c>
      <c r="I582" s="2">
        <f t="shared" ca="1" si="59"/>
        <v>0.98157499999999998</v>
      </c>
      <c r="J582" s="2">
        <f t="shared" ca="1" si="59"/>
        <v>0.99903500000000001</v>
      </c>
      <c r="K582" s="2">
        <v>0</v>
      </c>
      <c r="L582" s="2">
        <v>0</v>
      </c>
      <c r="M582" s="2">
        <f t="shared" ca="1" si="60"/>
        <v>0.33</v>
      </c>
      <c r="N582" s="2">
        <f t="shared" ca="1" si="61"/>
        <v>0.663107</v>
      </c>
      <c r="O582" s="2">
        <f t="shared" ca="1" si="61"/>
        <v>0.544987</v>
      </c>
      <c r="P582" s="2">
        <v>0</v>
      </c>
      <c r="Q582" s="2">
        <v>0</v>
      </c>
      <c r="R582" s="4" t="str">
        <f>"X"</f>
        <v>X</v>
      </c>
      <c r="S582" s="3" t="s">
        <v>3537</v>
      </c>
      <c r="T582" s="3" t="s">
        <v>3538</v>
      </c>
      <c r="U582" s="4" t="s">
        <v>40</v>
      </c>
      <c r="V582" s="3" t="s">
        <v>65</v>
      </c>
      <c r="W582" s="3" t="s">
        <v>42</v>
      </c>
      <c r="X582" s="3" t="s">
        <v>3539</v>
      </c>
      <c r="Y582" s="3">
        <v>53.57</v>
      </c>
      <c r="Z582" s="3" t="s">
        <v>20</v>
      </c>
      <c r="AA582" s="3" t="s">
        <v>3540</v>
      </c>
    </row>
    <row r="583" spans="1:27">
      <c r="A583" s="1" t="s">
        <v>3541</v>
      </c>
      <c r="B583" s="1" t="s">
        <v>3542</v>
      </c>
      <c r="C583" s="2">
        <f t="shared" ca="1" si="56"/>
        <v>-6.68</v>
      </c>
      <c r="D583" s="2">
        <f t="shared" ca="1" si="57"/>
        <v>0.61050499999999996</v>
      </c>
      <c r="E583" s="2">
        <f t="shared" ca="1" si="57"/>
        <v>0.82564300000000002</v>
      </c>
      <c r="F583" s="2">
        <v>0</v>
      </c>
      <c r="G583" s="2">
        <v>0</v>
      </c>
      <c r="H583" s="2">
        <f t="shared" ca="1" si="58"/>
        <v>6.91</v>
      </c>
      <c r="I583" s="2">
        <f t="shared" ca="1" si="59"/>
        <v>0.38408100000000001</v>
      </c>
      <c r="J583" s="2">
        <f t="shared" ca="1" si="59"/>
        <v>0.52910199999999996</v>
      </c>
      <c r="K583" s="2">
        <v>0</v>
      </c>
      <c r="L583" s="2">
        <v>0</v>
      </c>
      <c r="M583" s="2">
        <f t="shared" ca="1" si="60"/>
        <v>-2.16</v>
      </c>
      <c r="N583" s="2">
        <f t="shared" ca="1" si="61"/>
        <v>0.53305199999999997</v>
      </c>
      <c r="O583" s="2">
        <f t="shared" ca="1" si="61"/>
        <v>0.139381</v>
      </c>
      <c r="P583" s="2">
        <v>0</v>
      </c>
      <c r="Q583" s="2">
        <v>0</v>
      </c>
      <c r="R583" s="4" t="str">
        <f>"3"</f>
        <v>3</v>
      </c>
      <c r="S583" s="3" t="s">
        <v>3543</v>
      </c>
      <c r="T583" s="3" t="s">
        <v>3544</v>
      </c>
      <c r="U583" s="4" t="s">
        <v>16</v>
      </c>
      <c r="V583" s="3" t="s">
        <v>134</v>
      </c>
      <c r="W583" s="3" t="s">
        <v>17</v>
      </c>
      <c r="X583" s="3" t="s">
        <v>3545</v>
      </c>
      <c r="Y583" s="3">
        <v>39.729999999999997</v>
      </c>
      <c r="Z583" s="3" t="s">
        <v>20</v>
      </c>
      <c r="AA583" s="3" t="s">
        <v>3546</v>
      </c>
    </row>
    <row r="584" spans="1:27">
      <c r="A584" s="1" t="s">
        <v>3547</v>
      </c>
      <c r="B584" s="1" t="s">
        <v>3548</v>
      </c>
      <c r="C584" s="2">
        <f t="shared" ca="1" si="56"/>
        <v>7.31</v>
      </c>
      <c r="D584" s="2">
        <f t="shared" ca="1" si="57"/>
        <v>0.19695299999999999</v>
      </c>
      <c r="E584" s="2">
        <f t="shared" ca="1" si="57"/>
        <v>0.22318099999999999</v>
      </c>
      <c r="F584" s="2">
        <v>0</v>
      </c>
      <c r="G584" s="2">
        <v>0</v>
      </c>
      <c r="H584" s="2">
        <f t="shared" ca="1" si="58"/>
        <v>-6.8</v>
      </c>
      <c r="I584" s="2">
        <f t="shared" ca="1" si="59"/>
        <v>0.48643199999999998</v>
      </c>
      <c r="J584" s="2">
        <f t="shared" ca="1" si="59"/>
        <v>0.160139</v>
      </c>
      <c r="K584" s="2">
        <v>0</v>
      </c>
      <c r="L584" s="2">
        <v>0</v>
      </c>
      <c r="M584" s="2">
        <f t="shared" ca="1" si="60"/>
        <v>-7.8</v>
      </c>
      <c r="N584" s="2">
        <f t="shared" ca="1" si="61"/>
        <v>0.14166100000000001</v>
      </c>
      <c r="O584" s="2">
        <f t="shared" ca="1" si="61"/>
        <v>0.93573200000000001</v>
      </c>
      <c r="P584" s="2">
        <v>0</v>
      </c>
      <c r="Q584" s="2">
        <v>0</v>
      </c>
      <c r="R584" s="4" t="str">
        <f>"1"</f>
        <v>1</v>
      </c>
      <c r="S584" s="3" t="s">
        <v>3549</v>
      </c>
      <c r="T584" s="3" t="s">
        <v>3550</v>
      </c>
      <c r="U584" s="4" t="s">
        <v>40</v>
      </c>
      <c r="V584" s="3" t="s">
        <v>295</v>
      </c>
      <c r="W584" s="3" t="s">
        <v>100</v>
      </c>
      <c r="X584" s="3" t="s">
        <v>3551</v>
      </c>
      <c r="Y584" s="3">
        <v>39.869999999999997</v>
      </c>
      <c r="Z584" s="3" t="s">
        <v>20</v>
      </c>
      <c r="AA584" s="3" t="s">
        <v>3552</v>
      </c>
    </row>
    <row r="585" spans="1:27">
      <c r="A585" s="1" t="s">
        <v>3553</v>
      </c>
      <c r="B585" s="1" t="s">
        <v>3554</v>
      </c>
      <c r="C585" s="2">
        <f t="shared" ca="1" si="56"/>
        <v>-3.65</v>
      </c>
      <c r="D585" s="2">
        <f t="shared" ca="1" si="57"/>
        <v>0.77124300000000001</v>
      </c>
      <c r="E585" s="2">
        <f t="shared" ca="1" si="57"/>
        <v>0.17838399999999999</v>
      </c>
      <c r="F585" s="2">
        <v>0</v>
      </c>
      <c r="G585" s="2">
        <v>0</v>
      </c>
      <c r="H585" s="2">
        <f t="shared" ca="1" si="58"/>
        <v>1.89</v>
      </c>
      <c r="I585" s="2">
        <f t="shared" ca="1" si="59"/>
        <v>0.24890000000000001</v>
      </c>
      <c r="J585" s="2">
        <f t="shared" ca="1" si="59"/>
        <v>0.23779700000000001</v>
      </c>
      <c r="K585" s="2">
        <v>0</v>
      </c>
      <c r="L585" s="2">
        <v>0</v>
      </c>
      <c r="M585" s="2">
        <f t="shared" ca="1" si="60"/>
        <v>-6.24</v>
      </c>
      <c r="N585" s="2">
        <f t="shared" ca="1" si="61"/>
        <v>0.60885999999999996</v>
      </c>
      <c r="O585" s="2">
        <f t="shared" ca="1" si="61"/>
        <v>0.205068</v>
      </c>
      <c r="P585" s="2">
        <v>0</v>
      </c>
      <c r="Q585" s="2">
        <v>0</v>
      </c>
      <c r="R585" s="4" t="str">
        <f>"12"</f>
        <v>12</v>
      </c>
      <c r="S585" s="3" t="s">
        <v>3555</v>
      </c>
      <c r="T585" s="3" t="s">
        <v>3556</v>
      </c>
      <c r="U585" s="4" t="s">
        <v>16</v>
      </c>
      <c r="V585" s="3" t="s">
        <v>33</v>
      </c>
      <c r="W585" s="3" t="s">
        <v>56</v>
      </c>
      <c r="X585" s="3" t="s">
        <v>3557</v>
      </c>
      <c r="Y585" s="3">
        <v>44.75</v>
      </c>
      <c r="Z585" s="3" t="s">
        <v>20</v>
      </c>
      <c r="AA585" s="3" t="s">
        <v>3558</v>
      </c>
    </row>
    <row r="586" spans="1:27">
      <c r="A586" s="1" t="s">
        <v>3559</v>
      </c>
      <c r="B586" s="1" t="s">
        <v>3560</v>
      </c>
      <c r="C586" s="2">
        <f t="shared" ca="1" si="56"/>
        <v>-5.26</v>
      </c>
      <c r="D586" s="2">
        <f t="shared" ca="1" si="57"/>
        <v>0.14322399999999999</v>
      </c>
      <c r="E586" s="2">
        <f t="shared" ca="1" si="57"/>
        <v>0.16448699999999999</v>
      </c>
      <c r="F586" s="2">
        <v>0</v>
      </c>
      <c r="G586" s="2">
        <v>0</v>
      </c>
      <c r="H586" s="2">
        <f t="shared" ca="1" si="58"/>
        <v>-2.2999999999999998</v>
      </c>
      <c r="I586" s="2">
        <f t="shared" ca="1" si="59"/>
        <v>0.87114599999999998</v>
      </c>
      <c r="J586" s="2">
        <f t="shared" ca="1" si="59"/>
        <v>0.36085800000000001</v>
      </c>
      <c r="K586" s="2">
        <v>0</v>
      </c>
      <c r="L586" s="2">
        <v>0</v>
      </c>
      <c r="M586" s="2">
        <f t="shared" ca="1" si="60"/>
        <v>3.49</v>
      </c>
      <c r="N586" s="2">
        <f t="shared" ca="1" si="61"/>
        <v>0.16501299999999999</v>
      </c>
      <c r="O586" s="2">
        <f t="shared" ca="1" si="61"/>
        <v>0.36000500000000002</v>
      </c>
      <c r="P586" s="2">
        <v>0</v>
      </c>
      <c r="Q586" s="2">
        <v>0</v>
      </c>
      <c r="R586" s="4" t="str">
        <f>"1"</f>
        <v>1</v>
      </c>
      <c r="S586" s="3" t="s">
        <v>3561</v>
      </c>
      <c r="T586" s="3" t="s">
        <v>3562</v>
      </c>
      <c r="U586" s="4" t="s">
        <v>40</v>
      </c>
      <c r="V586" s="3" t="s">
        <v>108</v>
      </c>
      <c r="W586" s="3" t="s">
        <v>101</v>
      </c>
      <c r="X586" s="3" t="s">
        <v>3563</v>
      </c>
      <c r="Y586" s="3">
        <v>37.049999999999997</v>
      </c>
      <c r="Z586" s="3" t="s">
        <v>20</v>
      </c>
      <c r="AA586" s="3" t="s">
        <v>3564</v>
      </c>
    </row>
    <row r="587" spans="1:27">
      <c r="A587" s="1" t="s">
        <v>3565</v>
      </c>
      <c r="B587" s="1" t="s">
        <v>3566</v>
      </c>
      <c r="C587" s="2">
        <f t="shared" ca="1" si="56"/>
        <v>-5.0999999999999996</v>
      </c>
      <c r="D587" s="2">
        <f t="shared" ca="1" si="57"/>
        <v>0.70035099999999995</v>
      </c>
      <c r="E587" s="2">
        <f t="shared" ca="1" si="57"/>
        <v>0.13944100000000001</v>
      </c>
      <c r="F587" s="2">
        <v>0</v>
      </c>
      <c r="G587" s="2">
        <v>0</v>
      </c>
      <c r="H587" s="2">
        <f t="shared" ca="1" si="58"/>
        <v>-7.31</v>
      </c>
      <c r="I587" s="2">
        <f t="shared" ca="1" si="59"/>
        <v>0.73570599999999997</v>
      </c>
      <c r="J587" s="2">
        <f t="shared" ca="1" si="59"/>
        <v>0.63409700000000002</v>
      </c>
      <c r="K587" s="2">
        <v>0</v>
      </c>
      <c r="L587" s="2">
        <v>0</v>
      </c>
      <c r="M587" s="2">
        <f t="shared" ca="1" si="60"/>
        <v>2.4</v>
      </c>
      <c r="N587" s="2">
        <f t="shared" ca="1" si="61"/>
        <v>0.77811699999999995</v>
      </c>
      <c r="O587" s="2">
        <f t="shared" ca="1" si="61"/>
        <v>8.5181000000000007E-2</v>
      </c>
      <c r="P587" s="2">
        <v>0</v>
      </c>
      <c r="Q587" s="2">
        <v>0</v>
      </c>
      <c r="R587" s="4" t="str">
        <f>"10"</f>
        <v>10</v>
      </c>
      <c r="S587" s="3" t="s">
        <v>3567</v>
      </c>
      <c r="T587" s="3" t="s">
        <v>3568</v>
      </c>
      <c r="U587" s="4" t="s">
        <v>16</v>
      </c>
      <c r="V587" s="3" t="s">
        <v>93</v>
      </c>
      <c r="W587" s="3" t="s">
        <v>42</v>
      </c>
      <c r="X587" s="3" t="s">
        <v>3569</v>
      </c>
      <c r="Y587" s="3">
        <v>43.96</v>
      </c>
      <c r="Z587" s="3" t="s">
        <v>20</v>
      </c>
      <c r="AA587" s="3" t="s">
        <v>3570</v>
      </c>
    </row>
    <row r="588" spans="1:27">
      <c r="A588" s="1" t="s">
        <v>3571</v>
      </c>
      <c r="B588" s="1" t="s">
        <v>3572</v>
      </c>
      <c r="C588" s="2">
        <f t="shared" ca="1" si="56"/>
        <v>-6.46</v>
      </c>
      <c r="D588" s="2">
        <f t="shared" ca="1" si="57"/>
        <v>0.87053199999999997</v>
      </c>
      <c r="E588" s="2">
        <f t="shared" ca="1" si="57"/>
        <v>0.62932399999999999</v>
      </c>
      <c r="F588" s="2">
        <v>0</v>
      </c>
      <c r="G588" s="2">
        <v>0</v>
      </c>
      <c r="H588" s="2">
        <f t="shared" ca="1" si="58"/>
        <v>-4.6900000000000004</v>
      </c>
      <c r="I588" s="2">
        <f t="shared" ca="1" si="59"/>
        <v>5.8006000000000002E-2</v>
      </c>
      <c r="J588" s="2">
        <f t="shared" ca="1" si="59"/>
        <v>0.50986100000000001</v>
      </c>
      <c r="K588" s="2">
        <v>0</v>
      </c>
      <c r="L588" s="2">
        <v>0</v>
      </c>
      <c r="M588" s="2">
        <f t="shared" ca="1" si="60"/>
        <v>0.75</v>
      </c>
      <c r="N588" s="2">
        <f t="shared" ca="1" si="61"/>
        <v>0.47901500000000002</v>
      </c>
      <c r="O588" s="2">
        <f t="shared" ca="1" si="61"/>
        <v>0.77617700000000001</v>
      </c>
      <c r="P588" s="2">
        <v>0</v>
      </c>
      <c r="Q588" s="2">
        <v>0</v>
      </c>
      <c r="R588" s="4" t="str">
        <f>"6"</f>
        <v>6</v>
      </c>
      <c r="S588" s="3" t="s">
        <v>3573</v>
      </c>
      <c r="T588" s="3" t="s">
        <v>3574</v>
      </c>
      <c r="U588" s="4" t="s">
        <v>40</v>
      </c>
      <c r="V588" s="3" t="s">
        <v>17</v>
      </c>
      <c r="W588" s="3" t="s">
        <v>56</v>
      </c>
      <c r="X588" s="3" t="s">
        <v>3575</v>
      </c>
      <c r="Y588" s="3">
        <v>45.14</v>
      </c>
      <c r="Z588" s="3" t="s">
        <v>20</v>
      </c>
      <c r="AA588" s="3" t="s">
        <v>3576</v>
      </c>
    </row>
    <row r="589" spans="1:27">
      <c r="A589" s="1" t="s">
        <v>3577</v>
      </c>
      <c r="B589" s="1" t="s">
        <v>3578</v>
      </c>
      <c r="C589" s="2">
        <f t="shared" ca="1" si="56"/>
        <v>-4.08</v>
      </c>
      <c r="D589" s="2">
        <f t="shared" ca="1" si="57"/>
        <v>0.86429800000000001</v>
      </c>
      <c r="E589" s="2">
        <f t="shared" ca="1" si="57"/>
        <v>0.71850400000000003</v>
      </c>
      <c r="F589" s="2">
        <v>0</v>
      </c>
      <c r="G589" s="2">
        <v>0</v>
      </c>
      <c r="H589" s="2">
        <f t="shared" ca="1" si="58"/>
        <v>-7.39</v>
      </c>
      <c r="I589" s="2">
        <f t="shared" ca="1" si="59"/>
        <v>0.70603700000000003</v>
      </c>
      <c r="J589" s="2">
        <f t="shared" ca="1" si="59"/>
        <v>0.30139100000000002</v>
      </c>
      <c r="K589" s="2">
        <v>0</v>
      </c>
      <c r="L589" s="2">
        <v>0</v>
      </c>
      <c r="M589" s="2">
        <f t="shared" ca="1" si="60"/>
        <v>0.38</v>
      </c>
      <c r="N589" s="2">
        <f t="shared" ca="1" si="61"/>
        <v>0.85671699999999995</v>
      </c>
      <c r="O589" s="2">
        <f t="shared" ca="1" si="61"/>
        <v>0.40321000000000001</v>
      </c>
      <c r="P589" s="2">
        <v>0</v>
      </c>
      <c r="Q589" s="2">
        <v>0</v>
      </c>
      <c r="R589" s="4" t="str">
        <f>"6"</f>
        <v>6</v>
      </c>
      <c r="S589" s="3" t="s">
        <v>3579</v>
      </c>
      <c r="T589" s="3" t="s">
        <v>3580</v>
      </c>
      <c r="U589" s="4" t="s">
        <v>16</v>
      </c>
      <c r="V589" s="3" t="s">
        <v>79</v>
      </c>
      <c r="W589" s="3" t="s">
        <v>17</v>
      </c>
      <c r="X589" s="3" t="s">
        <v>3581</v>
      </c>
      <c r="Y589" s="3">
        <v>40.18</v>
      </c>
      <c r="Z589" s="3" t="s">
        <v>20</v>
      </c>
      <c r="AA589" s="3" t="s">
        <v>3582</v>
      </c>
    </row>
    <row r="590" spans="1:27">
      <c r="A590" s="1" t="s">
        <v>3583</v>
      </c>
      <c r="B590" s="1" t="s">
        <v>3584</v>
      </c>
      <c r="C590" s="2">
        <f t="shared" ca="1" si="56"/>
        <v>-1.7</v>
      </c>
      <c r="D590" s="2">
        <f t="shared" ca="1" si="57"/>
        <v>0.18673000000000001</v>
      </c>
      <c r="E590" s="2">
        <f t="shared" ca="1" si="57"/>
        <v>0.42520200000000002</v>
      </c>
      <c r="F590" s="2">
        <v>0</v>
      </c>
      <c r="G590" s="2">
        <v>0</v>
      </c>
      <c r="H590" s="2">
        <f t="shared" ca="1" si="58"/>
        <v>-2.9</v>
      </c>
      <c r="I590" s="2">
        <f t="shared" ca="1" si="59"/>
        <v>0.38487700000000002</v>
      </c>
      <c r="J590" s="2">
        <f t="shared" ca="1" si="59"/>
        <v>0.42099300000000001</v>
      </c>
      <c r="K590" s="2">
        <v>0</v>
      </c>
      <c r="L590" s="2">
        <v>0</v>
      </c>
      <c r="M590" s="2">
        <f t="shared" ca="1" si="60"/>
        <v>-4.12</v>
      </c>
      <c r="N590" s="2">
        <f t="shared" ca="1" si="61"/>
        <v>0.40105400000000002</v>
      </c>
      <c r="O590" s="2">
        <f t="shared" ca="1" si="61"/>
        <v>0.13111400000000001</v>
      </c>
      <c r="P590" s="2">
        <v>0</v>
      </c>
      <c r="Q590" s="2">
        <v>0</v>
      </c>
      <c r="R590" s="4" t="str">
        <f>"12"</f>
        <v>12</v>
      </c>
      <c r="S590" s="3" t="s">
        <v>3585</v>
      </c>
      <c r="T590" s="3" t="s">
        <v>3586</v>
      </c>
      <c r="U590" s="4" t="s">
        <v>16</v>
      </c>
      <c r="V590" s="3" t="s">
        <v>281</v>
      </c>
      <c r="W590" s="3" t="s">
        <v>100</v>
      </c>
      <c r="X590" s="3" t="s">
        <v>3587</v>
      </c>
      <c r="Y590" s="3">
        <v>45.34</v>
      </c>
      <c r="Z590" s="3" t="s">
        <v>20</v>
      </c>
      <c r="AA590" s="3" t="s">
        <v>3588</v>
      </c>
    </row>
    <row r="591" spans="1:27">
      <c r="A591" s="1" t="s">
        <v>3589</v>
      </c>
      <c r="B591" s="1" t="s">
        <v>3590</v>
      </c>
      <c r="C591" s="2">
        <f t="shared" ca="1" si="56"/>
        <v>-5.72</v>
      </c>
      <c r="D591" s="2">
        <f t="shared" ca="1" si="57"/>
        <v>0.95123000000000002</v>
      </c>
      <c r="E591" s="2">
        <f t="shared" ca="1" si="57"/>
        <v>0.36351</v>
      </c>
      <c r="F591" s="2">
        <v>0</v>
      </c>
      <c r="G591" s="2">
        <v>0</v>
      </c>
      <c r="H591" s="2">
        <f t="shared" ca="1" si="58"/>
        <v>1.31</v>
      </c>
      <c r="I591" s="2">
        <f t="shared" ca="1" si="59"/>
        <v>0.169714</v>
      </c>
      <c r="J591" s="2">
        <f t="shared" ca="1" si="59"/>
        <v>0.72002999999999995</v>
      </c>
      <c r="K591" s="2">
        <v>0</v>
      </c>
      <c r="L591" s="2">
        <v>0</v>
      </c>
      <c r="M591" s="2">
        <f t="shared" ca="1" si="60"/>
        <v>-5.1100000000000003</v>
      </c>
      <c r="N591" s="2">
        <f t="shared" ca="1" si="61"/>
        <v>0.68193800000000004</v>
      </c>
      <c r="O591" s="2">
        <f t="shared" ca="1" si="61"/>
        <v>0.14995800000000001</v>
      </c>
      <c r="P591" s="2">
        <v>0</v>
      </c>
      <c r="Q591" s="2">
        <v>0</v>
      </c>
      <c r="R591" s="4" t="str">
        <f>"1"</f>
        <v>1</v>
      </c>
      <c r="S591" s="3" t="s">
        <v>3591</v>
      </c>
      <c r="T591" s="3" t="s">
        <v>3592</v>
      </c>
      <c r="U591" s="4" t="s">
        <v>40</v>
      </c>
      <c r="V591" s="3" t="s">
        <v>26</v>
      </c>
      <c r="W591" s="3" t="s">
        <v>57</v>
      </c>
      <c r="X591" s="3" t="s">
        <v>3593</v>
      </c>
      <c r="Y591" s="3">
        <v>49.27</v>
      </c>
      <c r="Z591" s="3" t="s">
        <v>20</v>
      </c>
      <c r="AA591" s="3" t="s">
        <v>3594</v>
      </c>
    </row>
    <row r="592" spans="1:27">
      <c r="A592" s="1" t="s">
        <v>3595</v>
      </c>
      <c r="B592" s="1" t="s">
        <v>3596</v>
      </c>
      <c r="C592" s="2">
        <f t="shared" ca="1" si="56"/>
        <v>-2.65</v>
      </c>
      <c r="D592" s="2">
        <f t="shared" ca="1" si="57"/>
        <v>0.69879000000000002</v>
      </c>
      <c r="E592" s="2">
        <f t="shared" ca="1" si="57"/>
        <v>0.66212499999999996</v>
      </c>
      <c r="F592" s="2">
        <v>0</v>
      </c>
      <c r="G592" s="2">
        <v>0</v>
      </c>
      <c r="H592" s="2">
        <f t="shared" ca="1" si="58"/>
        <v>2.46</v>
      </c>
      <c r="I592" s="2">
        <f t="shared" ca="1" si="59"/>
        <v>0.94715899999999997</v>
      </c>
      <c r="J592" s="2">
        <f t="shared" ca="1" si="59"/>
        <v>0.51901299999999995</v>
      </c>
      <c r="K592" s="2">
        <v>0</v>
      </c>
      <c r="L592" s="2">
        <v>0</v>
      </c>
      <c r="M592" s="2">
        <f t="shared" ca="1" si="60"/>
        <v>-4.42</v>
      </c>
      <c r="N592" s="2">
        <f t="shared" ca="1" si="61"/>
        <v>0.81788799999999995</v>
      </c>
      <c r="O592" s="2">
        <f t="shared" ca="1" si="61"/>
        <v>0.26883499999999999</v>
      </c>
      <c r="P592" s="2">
        <v>0</v>
      </c>
      <c r="Q592" s="2">
        <v>0</v>
      </c>
      <c r="R592" s="4" t="str">
        <f>"2"</f>
        <v>2</v>
      </c>
      <c r="S592" s="3" t="s">
        <v>3597</v>
      </c>
      <c r="T592" s="3" t="s">
        <v>3598</v>
      </c>
      <c r="U592" s="4" t="s">
        <v>40</v>
      </c>
      <c r="V592" s="3" t="s">
        <v>237</v>
      </c>
      <c r="W592" s="3" t="s">
        <v>134</v>
      </c>
      <c r="X592" s="3" t="s">
        <v>3599</v>
      </c>
      <c r="Y592" s="3">
        <v>48.71</v>
      </c>
      <c r="Z592" s="3" t="s">
        <v>20</v>
      </c>
      <c r="AA592" s="3" t="s">
        <v>3600</v>
      </c>
    </row>
    <row r="593" spans="1:27">
      <c r="A593" s="1" t="s">
        <v>3601</v>
      </c>
      <c r="B593" s="1" t="s">
        <v>3602</v>
      </c>
      <c r="C593" s="2">
        <f t="shared" ca="1" si="56"/>
        <v>-3.54</v>
      </c>
      <c r="D593" s="2">
        <f t="shared" ca="1" si="57"/>
        <v>0.32890599999999998</v>
      </c>
      <c r="E593" s="2">
        <f t="shared" ca="1" si="57"/>
        <v>0.66176900000000005</v>
      </c>
      <c r="F593" s="2">
        <v>0</v>
      </c>
      <c r="G593" s="2">
        <v>0</v>
      </c>
      <c r="H593" s="2">
        <f t="shared" ca="1" si="58"/>
        <v>-6.4</v>
      </c>
      <c r="I593" s="2">
        <f t="shared" ca="1" si="59"/>
        <v>0.70461399999999996</v>
      </c>
      <c r="J593" s="2">
        <f t="shared" ca="1" si="59"/>
        <v>4.5228999999999998E-2</v>
      </c>
      <c r="K593" s="2">
        <v>0</v>
      </c>
      <c r="L593" s="2">
        <v>0</v>
      </c>
      <c r="M593" s="2">
        <f t="shared" ca="1" si="60"/>
        <v>-6.89</v>
      </c>
      <c r="N593" s="2">
        <f t="shared" ca="1" si="61"/>
        <v>0.19872600000000001</v>
      </c>
      <c r="O593" s="2">
        <f t="shared" ca="1" si="61"/>
        <v>0.24003099999999999</v>
      </c>
      <c r="P593" s="2">
        <v>0</v>
      </c>
      <c r="Q593" s="2">
        <v>0</v>
      </c>
      <c r="R593" s="4" t="str">
        <f>"3"</f>
        <v>3</v>
      </c>
      <c r="S593" s="3" t="s">
        <v>3603</v>
      </c>
      <c r="T593" s="3" t="s">
        <v>3604</v>
      </c>
      <c r="U593" s="4" t="s">
        <v>40</v>
      </c>
      <c r="V593" s="3" t="s">
        <v>377</v>
      </c>
      <c r="W593" s="3" t="s">
        <v>18</v>
      </c>
      <c r="X593" s="3" t="s">
        <v>1580</v>
      </c>
      <c r="Y593" s="3">
        <v>44.5</v>
      </c>
      <c r="Z593" s="3" t="s">
        <v>20</v>
      </c>
      <c r="AA593" s="3" t="s">
        <v>3605</v>
      </c>
    </row>
    <row r="594" spans="1:27">
      <c r="A594" s="1" t="s">
        <v>3606</v>
      </c>
      <c r="B594" s="1" t="s">
        <v>3607</v>
      </c>
      <c r="C594" s="2">
        <f t="shared" ca="1" si="56"/>
        <v>-1.28</v>
      </c>
      <c r="D594" s="2">
        <f t="shared" ca="1" si="57"/>
        <v>0.44145499999999999</v>
      </c>
      <c r="E594" s="2">
        <f t="shared" ca="1" si="57"/>
        <v>5.1721999999999997E-2</v>
      </c>
      <c r="F594" s="2">
        <v>0</v>
      </c>
      <c r="G594" s="2">
        <v>0</v>
      </c>
      <c r="H594" s="2">
        <f t="shared" ca="1" si="58"/>
        <v>5.52</v>
      </c>
      <c r="I594" s="2">
        <f t="shared" ca="1" si="59"/>
        <v>0.246502</v>
      </c>
      <c r="J594" s="2">
        <f t="shared" ca="1" si="59"/>
        <v>0.94399500000000003</v>
      </c>
      <c r="K594" s="2">
        <v>0</v>
      </c>
      <c r="L594" s="2">
        <v>0</v>
      </c>
      <c r="M594" s="2">
        <f t="shared" ca="1" si="60"/>
        <v>4.54</v>
      </c>
      <c r="N594" s="2">
        <f t="shared" ca="1" si="61"/>
        <v>0.94277100000000003</v>
      </c>
      <c r="O594" s="2">
        <f t="shared" ca="1" si="61"/>
        <v>0.91539199999999998</v>
      </c>
      <c r="P594" s="2">
        <v>0</v>
      </c>
      <c r="Q594" s="2">
        <v>0</v>
      </c>
      <c r="R594" s="4" t="str">
        <f>"3"</f>
        <v>3</v>
      </c>
      <c r="S594" s="3" t="s">
        <v>3608</v>
      </c>
      <c r="T594" s="3" t="s">
        <v>3609</v>
      </c>
      <c r="U594" s="4" t="s">
        <v>40</v>
      </c>
      <c r="V594" s="3" t="s">
        <v>854</v>
      </c>
      <c r="W594" s="3" t="s">
        <v>17</v>
      </c>
      <c r="X594" s="3" t="s">
        <v>3610</v>
      </c>
      <c r="Y594" s="3">
        <v>37.729999999999997</v>
      </c>
      <c r="Z594" s="3" t="s">
        <v>20</v>
      </c>
      <c r="AA594" s="3" t="s">
        <v>3611</v>
      </c>
    </row>
    <row r="595" spans="1:27">
      <c r="A595" s="1" t="s">
        <v>3612</v>
      </c>
      <c r="B595" s="1" t="s">
        <v>3613</v>
      </c>
      <c r="C595" s="2">
        <f t="shared" ca="1" si="56"/>
        <v>5.43</v>
      </c>
      <c r="D595" s="2">
        <f t="shared" ca="1" si="57"/>
        <v>0.57705099999999998</v>
      </c>
      <c r="E595" s="2">
        <f t="shared" ca="1" si="57"/>
        <v>0.54538600000000004</v>
      </c>
      <c r="F595" s="2">
        <v>0</v>
      </c>
      <c r="G595" s="2">
        <v>0</v>
      </c>
      <c r="H595" s="2">
        <f t="shared" ca="1" si="58"/>
        <v>-6.09</v>
      </c>
      <c r="I595" s="2">
        <f t="shared" ca="1" si="59"/>
        <v>0.54999600000000004</v>
      </c>
      <c r="J595" s="2">
        <f t="shared" ca="1" si="59"/>
        <v>0.380944</v>
      </c>
      <c r="K595" s="2">
        <v>0</v>
      </c>
      <c r="L595" s="2">
        <v>0</v>
      </c>
      <c r="M595" s="2">
        <f t="shared" ca="1" si="60"/>
        <v>3.79</v>
      </c>
      <c r="N595" s="2">
        <f t="shared" ca="1" si="61"/>
        <v>0.236288</v>
      </c>
      <c r="O595" s="2">
        <f t="shared" ca="1" si="61"/>
        <v>0.706341</v>
      </c>
      <c r="P595" s="2">
        <v>0</v>
      </c>
      <c r="Q595" s="2">
        <v>0</v>
      </c>
      <c r="R595" s="4" t="str">
        <f>"1"</f>
        <v>1</v>
      </c>
      <c r="S595" s="3" t="s">
        <v>3614</v>
      </c>
      <c r="T595" s="3" t="s">
        <v>3615</v>
      </c>
      <c r="U595" s="4" t="s">
        <v>40</v>
      </c>
      <c r="V595" s="3" t="s">
        <v>377</v>
      </c>
      <c r="W595" s="3" t="s">
        <v>100</v>
      </c>
      <c r="X595" s="3" t="s">
        <v>3443</v>
      </c>
      <c r="Y595" s="3">
        <v>50.1</v>
      </c>
      <c r="Z595" s="3" t="s">
        <v>20</v>
      </c>
      <c r="AA595" s="3" t="s">
        <v>3616</v>
      </c>
    </row>
    <row r="596" spans="1:27">
      <c r="A596" s="1" t="s">
        <v>3617</v>
      </c>
      <c r="B596" s="1" t="s">
        <v>3618</v>
      </c>
      <c r="C596" s="2">
        <f t="shared" ca="1" si="56"/>
        <v>-4.07</v>
      </c>
      <c r="D596" s="2">
        <f t="shared" ca="1" si="57"/>
        <v>0.78852</v>
      </c>
      <c r="E596" s="2">
        <f t="shared" ca="1" si="57"/>
        <v>0.72718899999999997</v>
      </c>
      <c r="F596" s="2">
        <v>0</v>
      </c>
      <c r="G596" s="2">
        <v>0</v>
      </c>
      <c r="H596" s="2">
        <f t="shared" ca="1" si="58"/>
        <v>7.14</v>
      </c>
      <c r="I596" s="2">
        <f t="shared" ca="1" si="59"/>
        <v>0.55210899999999996</v>
      </c>
      <c r="J596" s="2">
        <f t="shared" ca="1" si="59"/>
        <v>0.63294799999999996</v>
      </c>
      <c r="K596" s="2">
        <v>0</v>
      </c>
      <c r="L596" s="2">
        <v>0</v>
      </c>
      <c r="M596" s="2">
        <f t="shared" ca="1" si="60"/>
        <v>-2.93</v>
      </c>
      <c r="N596" s="2">
        <f t="shared" ca="1" si="61"/>
        <v>0.22905</v>
      </c>
      <c r="O596" s="2">
        <f t="shared" ca="1" si="61"/>
        <v>0.60204199999999997</v>
      </c>
      <c r="P596" s="2">
        <v>0</v>
      </c>
      <c r="Q596" s="2">
        <v>0</v>
      </c>
      <c r="R596" s="4" t="str">
        <f>"7"</f>
        <v>7</v>
      </c>
      <c r="S596" s="3" t="s">
        <v>3619</v>
      </c>
      <c r="T596" s="3" t="s">
        <v>3620</v>
      </c>
      <c r="U596" s="4" t="s">
        <v>40</v>
      </c>
      <c r="V596" s="3" t="s">
        <v>237</v>
      </c>
      <c r="W596" s="3" t="s">
        <v>33</v>
      </c>
      <c r="X596" s="3" t="s">
        <v>3621</v>
      </c>
      <c r="Y596" s="3">
        <v>40.619999999999997</v>
      </c>
      <c r="Z596" s="3" t="s">
        <v>20</v>
      </c>
      <c r="AA596" s="3" t="s">
        <v>3622</v>
      </c>
    </row>
    <row r="597" spans="1:27">
      <c r="A597" s="1" t="s">
        <v>3623</v>
      </c>
      <c r="B597" s="1" t="s">
        <v>3624</v>
      </c>
      <c r="C597" s="2">
        <f t="shared" ca="1" si="56"/>
        <v>5.99</v>
      </c>
      <c r="D597" s="2">
        <f t="shared" ca="1" si="57"/>
        <v>0.78169900000000003</v>
      </c>
      <c r="E597" s="2">
        <f t="shared" ca="1" si="57"/>
        <v>0.91962200000000005</v>
      </c>
      <c r="F597" s="2">
        <v>0</v>
      </c>
      <c r="G597" s="2">
        <v>0</v>
      </c>
      <c r="H597" s="2">
        <f t="shared" ca="1" si="58"/>
        <v>2.41</v>
      </c>
      <c r="I597" s="2">
        <f t="shared" ca="1" si="59"/>
        <v>0.66997099999999998</v>
      </c>
      <c r="J597" s="2">
        <f t="shared" ca="1" si="59"/>
        <v>0.91442199999999996</v>
      </c>
      <c r="K597" s="2">
        <v>0</v>
      </c>
      <c r="L597" s="2">
        <v>0</v>
      </c>
      <c r="M597" s="2">
        <f t="shared" ca="1" si="60"/>
        <v>1.52</v>
      </c>
      <c r="N597" s="2">
        <f t="shared" ca="1" si="61"/>
        <v>0.10712000000000001</v>
      </c>
      <c r="O597" s="2">
        <f t="shared" ca="1" si="61"/>
        <v>0.59006899999999995</v>
      </c>
      <c r="P597" s="2">
        <v>0</v>
      </c>
      <c r="Q597" s="2">
        <v>0</v>
      </c>
      <c r="R597" s="4" t="str">
        <f>"3"</f>
        <v>3</v>
      </c>
      <c r="S597" s="3" t="s">
        <v>3625</v>
      </c>
      <c r="T597" s="3" t="s">
        <v>3626</v>
      </c>
      <c r="U597" s="4" t="s">
        <v>40</v>
      </c>
      <c r="V597" s="3" t="s">
        <v>65</v>
      </c>
      <c r="W597" s="3" t="s">
        <v>56</v>
      </c>
      <c r="X597" s="3" t="s">
        <v>3627</v>
      </c>
      <c r="Y597" s="3">
        <v>54.06</v>
      </c>
      <c r="Z597" s="3" t="s">
        <v>20</v>
      </c>
      <c r="AA597" s="3" t="s">
        <v>3628</v>
      </c>
    </row>
    <row r="598" spans="1:27">
      <c r="A598" s="1" t="s">
        <v>3629</v>
      </c>
      <c r="B598" s="1" t="s">
        <v>3630</v>
      </c>
      <c r="C598" s="2">
        <f t="shared" ca="1" si="56"/>
        <v>-0.17</v>
      </c>
      <c r="D598" s="2">
        <f t="shared" ca="1" si="57"/>
        <v>7.0730000000000003E-3</v>
      </c>
      <c r="E598" s="2">
        <f t="shared" ca="1" si="57"/>
        <v>0.25345600000000001</v>
      </c>
      <c r="F598" s="2">
        <v>0</v>
      </c>
      <c r="G598" s="2">
        <v>0</v>
      </c>
      <c r="H598" s="2">
        <f t="shared" ca="1" si="58"/>
        <v>-3.54</v>
      </c>
      <c r="I598" s="2">
        <f t="shared" ca="1" si="59"/>
        <v>0.72629999999999995</v>
      </c>
      <c r="J598" s="2">
        <f t="shared" ca="1" si="59"/>
        <v>0.60209800000000002</v>
      </c>
      <c r="K598" s="2">
        <v>0</v>
      </c>
      <c r="L598" s="2">
        <v>0</v>
      </c>
      <c r="M598" s="2">
        <f t="shared" ca="1" si="60"/>
        <v>-2.0499999999999998</v>
      </c>
      <c r="N598" s="2">
        <f t="shared" ca="1" si="61"/>
        <v>0.74081600000000003</v>
      </c>
      <c r="O598" s="2">
        <f t="shared" ca="1" si="61"/>
        <v>0.32871699999999998</v>
      </c>
      <c r="P598" s="2">
        <v>0</v>
      </c>
      <c r="Q598" s="2">
        <v>0</v>
      </c>
      <c r="R598" s="4" t="str">
        <f>"12"</f>
        <v>12</v>
      </c>
      <c r="S598" s="3" t="s">
        <v>3631</v>
      </c>
      <c r="T598" s="3" t="s">
        <v>3632</v>
      </c>
      <c r="U598" s="4" t="s">
        <v>16</v>
      </c>
      <c r="V598" s="3" t="s">
        <v>320</v>
      </c>
      <c r="W598" s="3" t="s">
        <v>377</v>
      </c>
      <c r="X598" s="3" t="s">
        <v>3633</v>
      </c>
      <c r="Y598" s="3">
        <v>36.74</v>
      </c>
      <c r="Z598" s="3" t="s">
        <v>20</v>
      </c>
      <c r="AA598" s="3" t="s">
        <v>3634</v>
      </c>
    </row>
    <row r="599" spans="1:27">
      <c r="A599" s="1" t="s">
        <v>3635</v>
      </c>
      <c r="B599" s="1" t="s">
        <v>3636</v>
      </c>
      <c r="C599" s="2">
        <f t="shared" ca="1" si="56"/>
        <v>-3.27</v>
      </c>
      <c r="D599" s="2">
        <f t="shared" ca="1" si="57"/>
        <v>0.45561800000000002</v>
      </c>
      <c r="E599" s="2">
        <f t="shared" ca="1" si="57"/>
        <v>8.9379999999999998E-3</v>
      </c>
      <c r="F599" s="2">
        <v>0</v>
      </c>
      <c r="G599" s="2">
        <v>0</v>
      </c>
      <c r="H599" s="2">
        <f t="shared" ca="1" si="58"/>
        <v>1.89</v>
      </c>
      <c r="I599" s="2">
        <f t="shared" ca="1" si="59"/>
        <v>0.51293500000000003</v>
      </c>
      <c r="J599" s="2">
        <f t="shared" ca="1" si="59"/>
        <v>0.98312600000000006</v>
      </c>
      <c r="K599" s="2">
        <v>0</v>
      </c>
      <c r="L599" s="2">
        <v>0</v>
      </c>
      <c r="M599" s="2">
        <f t="shared" ca="1" si="60"/>
        <v>3.25</v>
      </c>
      <c r="N599" s="2">
        <f t="shared" ca="1" si="61"/>
        <v>0.25986100000000001</v>
      </c>
      <c r="O599" s="2">
        <f t="shared" ca="1" si="61"/>
        <v>0.47506900000000002</v>
      </c>
      <c r="P599" s="2">
        <v>0</v>
      </c>
      <c r="Q599" s="2">
        <v>0</v>
      </c>
      <c r="R599" s="4" t="str">
        <f>"7"</f>
        <v>7</v>
      </c>
      <c r="S599" s="3" t="s">
        <v>3637</v>
      </c>
      <c r="T599" s="3" t="s">
        <v>3638</v>
      </c>
      <c r="U599" s="4" t="s">
        <v>16</v>
      </c>
      <c r="V599" s="3" t="s">
        <v>1856</v>
      </c>
      <c r="W599" s="3" t="s">
        <v>256</v>
      </c>
      <c r="X599" s="3" t="s">
        <v>3639</v>
      </c>
      <c r="Y599" s="3">
        <v>61.86</v>
      </c>
      <c r="Z599" s="3" t="s">
        <v>20</v>
      </c>
      <c r="AA599" s="3" t="s">
        <v>3640</v>
      </c>
    </row>
    <row r="600" spans="1:27">
      <c r="A600" s="1" t="s">
        <v>3641</v>
      </c>
      <c r="B600" s="1" t="s">
        <v>3642</v>
      </c>
      <c r="C600" s="2">
        <f t="shared" ca="1" si="56"/>
        <v>5.15</v>
      </c>
      <c r="D600" s="2">
        <f t="shared" ca="1" si="57"/>
        <v>0.39054499999999998</v>
      </c>
      <c r="E600" s="2">
        <f t="shared" ca="1" si="57"/>
        <v>0.93880600000000003</v>
      </c>
      <c r="F600" s="2">
        <v>0</v>
      </c>
      <c r="G600" s="2">
        <v>0</v>
      </c>
      <c r="H600" s="2">
        <f t="shared" ca="1" si="58"/>
        <v>-2.02</v>
      </c>
      <c r="I600" s="2">
        <f t="shared" ca="1" si="59"/>
        <v>0.72829600000000005</v>
      </c>
      <c r="J600" s="2">
        <f t="shared" ca="1" si="59"/>
        <v>0.82562199999999997</v>
      </c>
      <c r="K600" s="2">
        <v>0</v>
      </c>
      <c r="L600" s="2">
        <v>0</v>
      </c>
      <c r="M600" s="2">
        <f t="shared" ca="1" si="60"/>
        <v>-4.55</v>
      </c>
      <c r="N600" s="2">
        <f t="shared" ca="1" si="61"/>
        <v>0.13256599999999999</v>
      </c>
      <c r="O600" s="2">
        <f t="shared" ca="1" si="61"/>
        <v>0.43865700000000002</v>
      </c>
      <c r="P600" s="2">
        <v>0</v>
      </c>
      <c r="Q600" s="2">
        <v>0</v>
      </c>
      <c r="R600" s="4" t="str">
        <f>"1"</f>
        <v>1</v>
      </c>
      <c r="S600" s="3" t="s">
        <v>3643</v>
      </c>
      <c r="T600" s="3" t="s">
        <v>3644</v>
      </c>
      <c r="U600" s="4" t="s">
        <v>40</v>
      </c>
      <c r="V600" s="3" t="s">
        <v>963</v>
      </c>
      <c r="W600" s="3" t="s">
        <v>65</v>
      </c>
      <c r="X600" s="3" t="s">
        <v>3645</v>
      </c>
      <c r="Y600" s="3">
        <v>64.48</v>
      </c>
      <c r="Z600" s="3" t="s">
        <v>20</v>
      </c>
      <c r="AA600" s="3" t="s">
        <v>3646</v>
      </c>
    </row>
    <row r="601" spans="1:27">
      <c r="A601" s="1" t="s">
        <v>3647</v>
      </c>
      <c r="B601" s="1" t="s">
        <v>3648</v>
      </c>
      <c r="C601" s="2">
        <f t="shared" ca="1" si="56"/>
        <v>7.39</v>
      </c>
      <c r="D601" s="2">
        <f t="shared" ca="1" si="57"/>
        <v>0.57992100000000002</v>
      </c>
      <c r="E601" s="2">
        <f t="shared" ca="1" si="57"/>
        <v>0.70993399999999995</v>
      </c>
      <c r="F601" s="2">
        <v>0</v>
      </c>
      <c r="G601" s="2">
        <v>0</v>
      </c>
      <c r="H601" s="2">
        <f t="shared" ca="1" si="58"/>
        <v>0.06</v>
      </c>
      <c r="I601" s="2">
        <f t="shared" ca="1" si="59"/>
        <v>0.63992700000000002</v>
      </c>
      <c r="J601" s="2">
        <f t="shared" ca="1" si="59"/>
        <v>1.0401000000000001E-2</v>
      </c>
      <c r="K601" s="2">
        <v>0</v>
      </c>
      <c r="L601" s="2">
        <v>0</v>
      </c>
      <c r="M601" s="2">
        <f t="shared" ca="1" si="60"/>
        <v>2.83</v>
      </c>
      <c r="N601" s="2">
        <f t="shared" ca="1" si="61"/>
        <v>4.5272E-2</v>
      </c>
      <c r="O601" s="2">
        <f t="shared" ca="1" si="61"/>
        <v>0.29408000000000001</v>
      </c>
      <c r="P601" s="2">
        <v>0</v>
      </c>
      <c r="Q601" s="2">
        <v>0</v>
      </c>
      <c r="R601" s="4" t="str">
        <f>"16"</f>
        <v>16</v>
      </c>
      <c r="S601" s="3" t="s">
        <v>3649</v>
      </c>
      <c r="T601" s="3" t="s">
        <v>3650</v>
      </c>
      <c r="U601" s="4" t="s">
        <v>40</v>
      </c>
      <c r="V601" s="3" t="s">
        <v>49</v>
      </c>
      <c r="W601" s="3" t="s">
        <v>134</v>
      </c>
      <c r="X601" s="3" t="s">
        <v>3651</v>
      </c>
      <c r="Y601" s="3">
        <v>52.41</v>
      </c>
      <c r="Z601" s="3" t="s">
        <v>20</v>
      </c>
      <c r="AA601" s="3" t="s">
        <v>3652</v>
      </c>
    </row>
    <row r="602" spans="1:27">
      <c r="A602" s="1" t="s">
        <v>3653</v>
      </c>
      <c r="B602" s="1" t="s">
        <v>3654</v>
      </c>
      <c r="C602" s="2">
        <f t="shared" ca="1" si="56"/>
        <v>0.33</v>
      </c>
      <c r="D602" s="2">
        <f t="shared" ca="1" si="57"/>
        <v>0.54634300000000002</v>
      </c>
      <c r="E602" s="2">
        <f t="shared" ca="1" si="57"/>
        <v>5.7463E-2</v>
      </c>
      <c r="F602" s="2">
        <v>0</v>
      </c>
      <c r="G602" s="2">
        <v>0</v>
      </c>
      <c r="H602" s="2">
        <f t="shared" ca="1" si="58"/>
        <v>-4.22</v>
      </c>
      <c r="I602" s="2">
        <f t="shared" ca="1" si="59"/>
        <v>0.80927300000000002</v>
      </c>
      <c r="J602" s="2">
        <f t="shared" ca="1" si="59"/>
        <v>0.43026399999999998</v>
      </c>
      <c r="K602" s="2">
        <v>0</v>
      </c>
      <c r="L602" s="2">
        <v>0</v>
      </c>
      <c r="M602" s="2">
        <f t="shared" ca="1" si="60"/>
        <v>0.41</v>
      </c>
      <c r="N602" s="2">
        <f t="shared" ca="1" si="61"/>
        <v>0.27310400000000001</v>
      </c>
      <c r="O602" s="2">
        <f t="shared" ca="1" si="61"/>
        <v>0.16406000000000001</v>
      </c>
      <c r="P602" s="2">
        <v>0</v>
      </c>
      <c r="Q602" s="2">
        <v>0</v>
      </c>
      <c r="R602" s="4" t="str">
        <f>"1"</f>
        <v>1</v>
      </c>
      <c r="S602" s="3" t="s">
        <v>3655</v>
      </c>
      <c r="T602" s="3" t="s">
        <v>3656</v>
      </c>
      <c r="U602" s="4" t="s">
        <v>40</v>
      </c>
      <c r="V602" s="3" t="s">
        <v>175</v>
      </c>
      <c r="W602" s="3" t="s">
        <v>56</v>
      </c>
      <c r="X602" s="3" t="s">
        <v>3657</v>
      </c>
      <c r="Y602" s="3">
        <v>46.7</v>
      </c>
      <c r="Z602" s="3" t="s">
        <v>20</v>
      </c>
      <c r="AA602" s="3" t="s">
        <v>3658</v>
      </c>
    </row>
    <row r="603" spans="1:27">
      <c r="A603" s="1" t="s">
        <v>3659</v>
      </c>
      <c r="B603" s="1" t="s">
        <v>3660</v>
      </c>
      <c r="C603" s="2">
        <f t="shared" ca="1" si="56"/>
        <v>-2.42</v>
      </c>
      <c r="D603" s="2">
        <f t="shared" ca="1" si="57"/>
        <v>0.331376</v>
      </c>
      <c r="E603" s="2">
        <f t="shared" ca="1" si="57"/>
        <v>0.271341</v>
      </c>
      <c r="F603" s="2">
        <v>0</v>
      </c>
      <c r="G603" s="2">
        <v>0</v>
      </c>
      <c r="H603" s="2">
        <f t="shared" ca="1" si="58"/>
        <v>-5.92</v>
      </c>
      <c r="I603" s="2">
        <f t="shared" ca="1" si="59"/>
        <v>0.110885</v>
      </c>
      <c r="J603" s="2">
        <f t="shared" ca="1" si="59"/>
        <v>0.87156599999999995</v>
      </c>
      <c r="K603" s="2">
        <v>0</v>
      </c>
      <c r="L603" s="2">
        <v>0</v>
      </c>
      <c r="M603" s="2">
        <f t="shared" ca="1" si="60"/>
        <v>-4.16</v>
      </c>
      <c r="N603" s="2">
        <f t="shared" ca="1" si="61"/>
        <v>0.22237999999999999</v>
      </c>
      <c r="O603" s="2">
        <f t="shared" ca="1" si="61"/>
        <v>0.22930300000000001</v>
      </c>
      <c r="P603" s="2">
        <v>0</v>
      </c>
      <c r="Q603" s="2">
        <v>0</v>
      </c>
      <c r="R603" s="4" t="str">
        <f>"1"</f>
        <v>1</v>
      </c>
      <c r="S603" s="3" t="s">
        <v>3661</v>
      </c>
      <c r="T603" s="3" t="s">
        <v>3662</v>
      </c>
      <c r="U603" s="4" t="s">
        <v>40</v>
      </c>
      <c r="V603" s="3" t="s">
        <v>108</v>
      </c>
      <c r="W603" s="3" t="s">
        <v>33</v>
      </c>
      <c r="X603" s="3" t="s">
        <v>3663</v>
      </c>
      <c r="Y603" s="3">
        <v>38.950000000000003</v>
      </c>
      <c r="Z603" s="3" t="s">
        <v>20</v>
      </c>
      <c r="AA603" s="3" t="s">
        <v>3664</v>
      </c>
    </row>
    <row r="604" spans="1:27">
      <c r="A604" s="1" t="s">
        <v>3665</v>
      </c>
      <c r="B604" s="1" t="s">
        <v>3666</v>
      </c>
      <c r="C604" s="2">
        <f t="shared" ca="1" si="56"/>
        <v>3.98</v>
      </c>
      <c r="D604" s="2">
        <f t="shared" ca="1" si="57"/>
        <v>0.29087099999999999</v>
      </c>
      <c r="E604" s="2">
        <f t="shared" ca="1" si="57"/>
        <v>8.5428000000000004E-2</v>
      </c>
      <c r="F604" s="2">
        <v>0</v>
      </c>
      <c r="G604" s="2">
        <v>0</v>
      </c>
      <c r="H604" s="2">
        <f t="shared" ca="1" si="58"/>
        <v>1.1100000000000001</v>
      </c>
      <c r="I604" s="2">
        <f t="shared" ca="1" si="59"/>
        <v>0.98376699999999995</v>
      </c>
      <c r="J604" s="2">
        <f t="shared" ca="1" si="59"/>
        <v>0.41898600000000003</v>
      </c>
      <c r="K604" s="2">
        <v>0</v>
      </c>
      <c r="L604" s="2">
        <v>0</v>
      </c>
      <c r="M604" s="2">
        <f t="shared" ca="1" si="60"/>
        <v>4.71</v>
      </c>
      <c r="N604" s="2">
        <f t="shared" ca="1" si="61"/>
        <v>0.64018699999999995</v>
      </c>
      <c r="O604" s="2">
        <f t="shared" ca="1" si="61"/>
        <v>1.8605E-2</v>
      </c>
      <c r="P604" s="2">
        <v>0</v>
      </c>
      <c r="Q604" s="2">
        <v>0</v>
      </c>
      <c r="R604" s="4" t="str">
        <f>"5"</f>
        <v>5</v>
      </c>
      <c r="S604" s="3" t="s">
        <v>3667</v>
      </c>
      <c r="T604" s="3" t="s">
        <v>3668</v>
      </c>
      <c r="U604" s="4" t="s">
        <v>16</v>
      </c>
      <c r="V604" s="3" t="s">
        <v>155</v>
      </c>
      <c r="W604" s="3" t="s">
        <v>56</v>
      </c>
      <c r="X604" s="3" t="s">
        <v>3669</v>
      </c>
      <c r="Y604" s="3">
        <v>37.46</v>
      </c>
      <c r="Z604" s="3" t="s">
        <v>20</v>
      </c>
      <c r="AA604" s="3" t="s">
        <v>3670</v>
      </c>
    </row>
    <row r="605" spans="1:27">
      <c r="A605" s="1" t="s">
        <v>3671</v>
      </c>
      <c r="B605" s="1" t="s">
        <v>3672</v>
      </c>
      <c r="C605" s="2">
        <f t="shared" ca="1" si="56"/>
        <v>5.37</v>
      </c>
      <c r="D605" s="2">
        <f t="shared" ca="1" si="57"/>
        <v>0.16504199999999999</v>
      </c>
      <c r="E605" s="2">
        <f t="shared" ca="1" si="57"/>
        <v>6.3434000000000004E-2</v>
      </c>
      <c r="F605" s="2">
        <v>0</v>
      </c>
      <c r="G605" s="2">
        <v>0</v>
      </c>
      <c r="H605" s="2">
        <f t="shared" ca="1" si="58"/>
        <v>-0.53</v>
      </c>
      <c r="I605" s="2">
        <f t="shared" ca="1" si="59"/>
        <v>0.95484400000000003</v>
      </c>
      <c r="J605" s="2">
        <f t="shared" ca="1" si="59"/>
        <v>0.68681300000000001</v>
      </c>
      <c r="K605" s="2">
        <v>0</v>
      </c>
      <c r="L605" s="2">
        <v>0</v>
      </c>
      <c r="M605" s="2">
        <f t="shared" ca="1" si="60"/>
        <v>4.6100000000000003</v>
      </c>
      <c r="N605" s="2">
        <f t="shared" ca="1" si="61"/>
        <v>0.55689599999999995</v>
      </c>
      <c r="O605" s="2">
        <f t="shared" ca="1" si="61"/>
        <v>0.969557</v>
      </c>
      <c r="P605" s="2">
        <v>0</v>
      </c>
      <c r="Q605" s="2">
        <v>0</v>
      </c>
      <c r="R605" s="4" t="str">
        <f>"1"</f>
        <v>1</v>
      </c>
      <c r="S605" s="3" t="s">
        <v>3673</v>
      </c>
      <c r="T605" s="3" t="s">
        <v>3674</v>
      </c>
      <c r="U605" s="4" t="s">
        <v>16</v>
      </c>
      <c r="V605" s="3" t="s">
        <v>93</v>
      </c>
      <c r="W605" s="3" t="s">
        <v>56</v>
      </c>
      <c r="X605" s="3" t="s">
        <v>3675</v>
      </c>
      <c r="Y605" s="3">
        <v>48.31</v>
      </c>
      <c r="Z605" s="3" t="s">
        <v>20</v>
      </c>
      <c r="AA605" s="3" t="s">
        <v>3676</v>
      </c>
    </row>
    <row r="606" spans="1:27">
      <c r="A606" s="1" t="s">
        <v>3677</v>
      </c>
      <c r="B606" s="1" t="s">
        <v>3678</v>
      </c>
      <c r="C606" s="2">
        <f t="shared" ca="1" si="56"/>
        <v>3.6</v>
      </c>
      <c r="D606" s="2">
        <f t="shared" ca="1" si="57"/>
        <v>0.49925599999999998</v>
      </c>
      <c r="E606" s="2">
        <f t="shared" ca="1" si="57"/>
        <v>0.91878499999999996</v>
      </c>
      <c r="F606" s="2">
        <v>0</v>
      </c>
      <c r="G606" s="2">
        <v>0</v>
      </c>
      <c r="H606" s="2">
        <f t="shared" ca="1" si="58"/>
        <v>1.82</v>
      </c>
      <c r="I606" s="2">
        <f t="shared" ca="1" si="59"/>
        <v>0.20689099999999999</v>
      </c>
      <c r="J606" s="2">
        <f t="shared" ca="1" si="59"/>
        <v>0.56592600000000004</v>
      </c>
      <c r="K606" s="2">
        <v>0</v>
      </c>
      <c r="L606" s="2">
        <v>0</v>
      </c>
      <c r="M606" s="2">
        <f t="shared" ca="1" si="60"/>
        <v>7.47</v>
      </c>
      <c r="N606" s="2">
        <f t="shared" ca="1" si="61"/>
        <v>0.90798900000000005</v>
      </c>
      <c r="O606" s="2">
        <f t="shared" ca="1" si="61"/>
        <v>0.76228600000000002</v>
      </c>
      <c r="P606" s="2">
        <v>0</v>
      </c>
      <c r="Q606" s="2">
        <v>0</v>
      </c>
      <c r="R606" s="4" t="str">
        <f>"1"</f>
        <v>1</v>
      </c>
      <c r="S606" s="3" t="s">
        <v>3679</v>
      </c>
      <c r="T606" s="3" t="s">
        <v>3680</v>
      </c>
      <c r="U606" s="4" t="s">
        <v>16</v>
      </c>
      <c r="V606" s="3" t="s">
        <v>64</v>
      </c>
      <c r="W606" s="3" t="s">
        <v>72</v>
      </c>
      <c r="X606" s="3" t="s">
        <v>2717</v>
      </c>
      <c r="Y606" s="3">
        <v>40.74</v>
      </c>
      <c r="Z606" s="3" t="s">
        <v>20</v>
      </c>
      <c r="AA606" s="3" t="s">
        <v>3681</v>
      </c>
    </row>
    <row r="607" spans="1:27">
      <c r="A607" s="1" t="s">
        <v>3682</v>
      </c>
      <c r="B607" s="1" t="s">
        <v>3683</v>
      </c>
      <c r="C607" s="2">
        <f t="shared" ca="1" si="56"/>
        <v>-1.72</v>
      </c>
      <c r="D607" s="2">
        <f t="shared" ca="1" si="57"/>
        <v>0.35089999999999999</v>
      </c>
      <c r="E607" s="2">
        <f t="shared" ca="1" si="57"/>
        <v>1.7512E-2</v>
      </c>
      <c r="F607" s="2">
        <v>0</v>
      </c>
      <c r="G607" s="2">
        <v>0</v>
      </c>
      <c r="H607" s="2">
        <f t="shared" ca="1" si="58"/>
        <v>-1.46</v>
      </c>
      <c r="I607" s="2">
        <f t="shared" ca="1" si="59"/>
        <v>0.89253099999999996</v>
      </c>
      <c r="J607" s="2">
        <f t="shared" ca="1" si="59"/>
        <v>0.69973700000000005</v>
      </c>
      <c r="K607" s="2">
        <v>0</v>
      </c>
      <c r="L607" s="2">
        <v>0</v>
      </c>
      <c r="M607" s="2">
        <f t="shared" ca="1" si="60"/>
        <v>-0.56000000000000005</v>
      </c>
      <c r="N607" s="2">
        <f t="shared" ca="1" si="61"/>
        <v>0.191361</v>
      </c>
      <c r="O607" s="2">
        <f t="shared" ca="1" si="61"/>
        <v>0.66663099999999997</v>
      </c>
      <c r="P607" s="2">
        <v>0</v>
      </c>
      <c r="Q607" s="2">
        <v>0</v>
      </c>
      <c r="R607" s="4" t="str">
        <f>"3"</f>
        <v>3</v>
      </c>
      <c r="S607" s="3" t="s">
        <v>3684</v>
      </c>
      <c r="T607" s="3" t="s">
        <v>3685</v>
      </c>
      <c r="U607" s="4" t="s">
        <v>16</v>
      </c>
      <c r="V607" s="3" t="s">
        <v>320</v>
      </c>
      <c r="W607" s="3" t="s">
        <v>155</v>
      </c>
      <c r="X607" s="3" t="s">
        <v>3003</v>
      </c>
      <c r="Y607" s="3">
        <v>44.45</v>
      </c>
      <c r="Z607" s="3" t="s">
        <v>20</v>
      </c>
      <c r="AA607" s="3" t="s">
        <v>3686</v>
      </c>
    </row>
    <row r="608" spans="1:27">
      <c r="A608" s="1" t="s">
        <v>3687</v>
      </c>
      <c r="B608" s="1" t="s">
        <v>3688</v>
      </c>
      <c r="C608" s="2">
        <f t="shared" ca="1" si="56"/>
        <v>-0.77</v>
      </c>
      <c r="D608" s="2">
        <f t="shared" ca="1" si="57"/>
        <v>0.21076400000000001</v>
      </c>
      <c r="E608" s="2">
        <f t="shared" ca="1" si="57"/>
        <v>0.43626399999999999</v>
      </c>
      <c r="F608" s="2">
        <v>0</v>
      </c>
      <c r="G608" s="2">
        <v>0</v>
      </c>
      <c r="H608" s="2">
        <f t="shared" ca="1" si="58"/>
        <v>7.73</v>
      </c>
      <c r="I608" s="2">
        <f t="shared" ca="1" si="59"/>
        <v>0.70597600000000005</v>
      </c>
      <c r="J608" s="2">
        <f t="shared" ca="1" si="59"/>
        <v>7.4124999999999996E-2</v>
      </c>
      <c r="K608" s="2">
        <v>0</v>
      </c>
      <c r="L608" s="2">
        <v>0</v>
      </c>
      <c r="M608" s="2">
        <f t="shared" ca="1" si="60"/>
        <v>5.07</v>
      </c>
      <c r="N608" s="2">
        <f t="shared" ca="1" si="61"/>
        <v>0.60511599999999999</v>
      </c>
      <c r="O608" s="2">
        <f t="shared" ca="1" si="61"/>
        <v>3.1252000000000002E-2</v>
      </c>
      <c r="P608" s="2">
        <v>0</v>
      </c>
      <c r="Q608" s="2">
        <v>0</v>
      </c>
      <c r="R608" s="4" t="str">
        <f>"16"</f>
        <v>16</v>
      </c>
      <c r="S608" s="3" t="s">
        <v>3689</v>
      </c>
      <c r="T608" s="3" t="s">
        <v>3690</v>
      </c>
      <c r="U608" s="4" t="s">
        <v>40</v>
      </c>
      <c r="V608" s="3" t="s">
        <v>64</v>
      </c>
      <c r="W608" s="3" t="s">
        <v>93</v>
      </c>
      <c r="X608" s="3" t="s">
        <v>3691</v>
      </c>
      <c r="Y608" s="3">
        <v>61.25</v>
      </c>
      <c r="Z608" s="3" t="s">
        <v>20</v>
      </c>
      <c r="AA608" s="3" t="s">
        <v>3692</v>
      </c>
    </row>
    <row r="609" spans="1:27">
      <c r="A609" s="1" t="s">
        <v>3693</v>
      </c>
      <c r="B609" s="1" t="s">
        <v>3694</v>
      </c>
      <c r="C609" s="2">
        <f t="shared" ca="1" si="56"/>
        <v>-0.56000000000000005</v>
      </c>
      <c r="D609" s="2">
        <f t="shared" ca="1" si="57"/>
        <v>0.86278600000000005</v>
      </c>
      <c r="E609" s="2">
        <f t="shared" ca="1" si="57"/>
        <v>0.824048</v>
      </c>
      <c r="F609" s="2">
        <v>0</v>
      </c>
      <c r="G609" s="2">
        <v>0</v>
      </c>
      <c r="H609" s="2">
        <f t="shared" ca="1" si="58"/>
        <v>7.81</v>
      </c>
      <c r="I609" s="2">
        <f t="shared" ca="1" si="59"/>
        <v>0.60117500000000001</v>
      </c>
      <c r="J609" s="2">
        <f t="shared" ca="1" si="59"/>
        <v>0.48164400000000002</v>
      </c>
      <c r="K609" s="2">
        <v>0</v>
      </c>
      <c r="L609" s="2">
        <v>0</v>
      </c>
      <c r="M609" s="2">
        <f t="shared" ca="1" si="60"/>
        <v>-4.9000000000000004</v>
      </c>
      <c r="N609" s="2">
        <f t="shared" ca="1" si="61"/>
        <v>0.375689</v>
      </c>
      <c r="O609" s="2">
        <f t="shared" ca="1" si="61"/>
        <v>0.97369000000000006</v>
      </c>
      <c r="P609" s="2">
        <v>0</v>
      </c>
      <c r="Q609" s="2">
        <v>0</v>
      </c>
      <c r="R609" s="4" t="str">
        <f>"16"</f>
        <v>16</v>
      </c>
      <c r="S609" s="3" t="s">
        <v>3695</v>
      </c>
      <c r="T609" s="3" t="s">
        <v>3696</v>
      </c>
      <c r="U609" s="4" t="s">
        <v>16</v>
      </c>
      <c r="V609" s="3" t="s">
        <v>108</v>
      </c>
      <c r="W609" s="3" t="s">
        <v>295</v>
      </c>
      <c r="X609" s="3" t="s">
        <v>3318</v>
      </c>
      <c r="Y609" s="3">
        <v>59.45</v>
      </c>
      <c r="Z609" s="3" t="s">
        <v>20</v>
      </c>
      <c r="AA609" s="3" t="s">
        <v>3697</v>
      </c>
    </row>
    <row r="610" spans="1:27">
      <c r="A610" s="1" t="s">
        <v>3698</v>
      </c>
      <c r="B610" s="1" t="s">
        <v>3699</v>
      </c>
      <c r="C610" s="2">
        <f t="shared" ca="1" si="56"/>
        <v>-1.5</v>
      </c>
      <c r="D610" s="2">
        <f t="shared" ca="1" si="57"/>
        <v>0.29991699999999999</v>
      </c>
      <c r="E610" s="2">
        <f t="shared" ca="1" si="57"/>
        <v>0.89376999999999995</v>
      </c>
      <c r="F610" s="2">
        <v>0</v>
      </c>
      <c r="G610" s="2">
        <v>0</v>
      </c>
      <c r="H610" s="2">
        <f t="shared" ca="1" si="58"/>
        <v>4.6500000000000004</v>
      </c>
      <c r="I610" s="2">
        <f t="shared" ca="1" si="59"/>
        <v>0.54204699999999995</v>
      </c>
      <c r="J610" s="2">
        <f t="shared" ca="1" si="59"/>
        <v>0.83963399999999999</v>
      </c>
      <c r="K610" s="2">
        <v>0</v>
      </c>
      <c r="L610" s="2">
        <v>0</v>
      </c>
      <c r="M610" s="2">
        <f t="shared" ca="1" si="60"/>
        <v>7.04</v>
      </c>
      <c r="N610" s="2">
        <f t="shared" ca="1" si="61"/>
        <v>0.140928</v>
      </c>
      <c r="O610" s="2">
        <f t="shared" ca="1" si="61"/>
        <v>0.18457599999999999</v>
      </c>
      <c r="P610" s="2">
        <v>0</v>
      </c>
      <c r="Q610" s="2">
        <v>0</v>
      </c>
      <c r="R610" s="4" t="str">
        <f>"7"</f>
        <v>7</v>
      </c>
      <c r="S610" s="3" t="s">
        <v>3700</v>
      </c>
      <c r="T610" s="3" t="s">
        <v>3701</v>
      </c>
      <c r="U610" s="4" t="s">
        <v>40</v>
      </c>
      <c r="V610" s="3" t="s">
        <v>256</v>
      </c>
      <c r="W610" s="3" t="s">
        <v>108</v>
      </c>
      <c r="X610" s="3" t="s">
        <v>3702</v>
      </c>
      <c r="Y610" s="3">
        <v>50.39</v>
      </c>
      <c r="Z610" s="3" t="s">
        <v>20</v>
      </c>
      <c r="AA610" s="3" t="s">
        <v>3703</v>
      </c>
    </row>
    <row r="611" spans="1:27">
      <c r="A611" s="1" t="s">
        <v>3704</v>
      </c>
      <c r="B611" s="1" t="s">
        <v>3705</v>
      </c>
      <c r="C611" s="2">
        <f t="shared" ca="1" si="56"/>
        <v>-1.95</v>
      </c>
      <c r="D611" s="2">
        <f t="shared" ca="1" si="57"/>
        <v>0.85355599999999998</v>
      </c>
      <c r="E611" s="2">
        <f t="shared" ca="1" si="57"/>
        <v>0.290078</v>
      </c>
      <c r="F611" s="2">
        <v>0</v>
      </c>
      <c r="G611" s="2">
        <v>0</v>
      </c>
      <c r="H611" s="2">
        <f t="shared" ca="1" si="58"/>
        <v>1.79</v>
      </c>
      <c r="I611" s="2">
        <f t="shared" ca="1" si="59"/>
        <v>0.97554399999999997</v>
      </c>
      <c r="J611" s="2">
        <f t="shared" ca="1" si="59"/>
        <v>0.12622900000000001</v>
      </c>
      <c r="K611" s="2">
        <v>0</v>
      </c>
      <c r="L611" s="2">
        <v>0</v>
      </c>
      <c r="M611" s="2">
        <f t="shared" ca="1" si="60"/>
        <v>-4.93</v>
      </c>
      <c r="N611" s="2">
        <f t="shared" ca="1" si="61"/>
        <v>0.95435800000000004</v>
      </c>
      <c r="O611" s="2">
        <f t="shared" ca="1" si="61"/>
        <v>0.30035899999999999</v>
      </c>
      <c r="P611" s="2">
        <v>0</v>
      </c>
      <c r="Q611" s="2">
        <v>0</v>
      </c>
      <c r="R611" s="4" t="str">
        <f>"7"</f>
        <v>7</v>
      </c>
      <c r="S611" s="3" t="s">
        <v>3706</v>
      </c>
      <c r="T611" s="3" t="s">
        <v>3707</v>
      </c>
      <c r="U611" s="4" t="s">
        <v>16</v>
      </c>
      <c r="V611" s="3" t="s">
        <v>33</v>
      </c>
      <c r="W611" s="3" t="s">
        <v>79</v>
      </c>
      <c r="X611" s="3" t="s">
        <v>3708</v>
      </c>
      <c r="Y611" s="3">
        <v>48.97</v>
      </c>
      <c r="Z611" s="3" t="s">
        <v>20</v>
      </c>
      <c r="AA611" s="3" t="s">
        <v>3709</v>
      </c>
    </row>
    <row r="612" spans="1:27">
      <c r="A612" s="1" t="s">
        <v>3710</v>
      </c>
      <c r="B612" s="1" t="s">
        <v>3711</v>
      </c>
      <c r="C612" s="2">
        <f t="shared" ca="1" si="56"/>
        <v>-6.71</v>
      </c>
      <c r="D612" s="2">
        <f t="shared" ca="1" si="57"/>
        <v>0.82211500000000004</v>
      </c>
      <c r="E612" s="2">
        <f t="shared" ca="1" si="57"/>
        <v>0.141709</v>
      </c>
      <c r="F612" s="2">
        <v>0</v>
      </c>
      <c r="G612" s="2">
        <v>0</v>
      </c>
      <c r="H612" s="2">
        <f t="shared" ca="1" si="58"/>
        <v>7.62</v>
      </c>
      <c r="I612" s="2">
        <f t="shared" ca="1" si="59"/>
        <v>0.44583400000000001</v>
      </c>
      <c r="J612" s="2">
        <f t="shared" ca="1" si="59"/>
        <v>0.80931500000000001</v>
      </c>
      <c r="K612" s="2">
        <v>0</v>
      </c>
      <c r="L612" s="2">
        <v>0</v>
      </c>
      <c r="M612" s="2">
        <f t="shared" ca="1" si="60"/>
        <v>3.51</v>
      </c>
      <c r="N612" s="2">
        <f t="shared" ca="1" si="61"/>
        <v>7.4813000000000004E-2</v>
      </c>
      <c r="O612" s="2">
        <f t="shared" ca="1" si="61"/>
        <v>0.28657300000000002</v>
      </c>
      <c r="P612" s="2">
        <v>0</v>
      </c>
      <c r="Q612" s="2">
        <v>0</v>
      </c>
      <c r="R612" s="4" t="str">
        <f>"10"</f>
        <v>10</v>
      </c>
      <c r="S612" s="3" t="s">
        <v>3712</v>
      </c>
      <c r="T612" s="3" t="s">
        <v>3713</v>
      </c>
      <c r="U612" s="4" t="s">
        <v>16</v>
      </c>
      <c r="V612" s="3" t="s">
        <v>134</v>
      </c>
      <c r="W612" s="3" t="s">
        <v>18</v>
      </c>
      <c r="X612" s="3" t="s">
        <v>2158</v>
      </c>
      <c r="Y612" s="3">
        <v>49.84</v>
      </c>
      <c r="Z612" s="3" t="s">
        <v>20</v>
      </c>
      <c r="AA612" s="3" t="s">
        <v>3714</v>
      </c>
    </row>
    <row r="613" spans="1:27">
      <c r="A613" s="1" t="s">
        <v>3715</v>
      </c>
      <c r="B613" s="1" t="s">
        <v>3716</v>
      </c>
      <c r="C613" s="2">
        <f t="shared" ca="1" si="56"/>
        <v>-6</v>
      </c>
      <c r="D613" s="2">
        <f t="shared" ca="1" si="57"/>
        <v>0.83273900000000001</v>
      </c>
      <c r="E613" s="2">
        <f t="shared" ca="1" si="57"/>
        <v>0.44350299999999998</v>
      </c>
      <c r="F613" s="2">
        <v>0</v>
      </c>
      <c r="G613" s="2">
        <v>0</v>
      </c>
      <c r="H613" s="2">
        <f t="shared" ca="1" si="58"/>
        <v>-7.15</v>
      </c>
      <c r="I613" s="2">
        <f t="shared" ca="1" si="59"/>
        <v>0.68989699999999998</v>
      </c>
      <c r="J613" s="2">
        <f t="shared" ca="1" si="59"/>
        <v>0.60460000000000003</v>
      </c>
      <c r="K613" s="2">
        <v>0</v>
      </c>
      <c r="L613" s="2">
        <v>0</v>
      </c>
      <c r="M613" s="2">
        <f t="shared" ca="1" si="60"/>
        <v>-2.59</v>
      </c>
      <c r="N613" s="2">
        <f t="shared" ca="1" si="61"/>
        <v>0.101565</v>
      </c>
      <c r="O613" s="2">
        <f t="shared" ca="1" si="61"/>
        <v>0.38324000000000003</v>
      </c>
      <c r="P613" s="2">
        <v>0</v>
      </c>
      <c r="Q613" s="2">
        <v>0</v>
      </c>
      <c r="R613" s="4" t="str">
        <f>"1"</f>
        <v>1</v>
      </c>
      <c r="S613" s="3" t="s">
        <v>3717</v>
      </c>
      <c r="T613" s="3" t="s">
        <v>3718</v>
      </c>
      <c r="U613" s="4" t="s">
        <v>16</v>
      </c>
      <c r="V613" s="3" t="s">
        <v>1856</v>
      </c>
      <c r="W613" s="3" t="s">
        <v>42</v>
      </c>
      <c r="X613" s="3" t="s">
        <v>3719</v>
      </c>
      <c r="Y613" s="3">
        <v>45.19</v>
      </c>
      <c r="Z613" s="3" t="s">
        <v>20</v>
      </c>
      <c r="AA613" s="3" t="s">
        <v>3720</v>
      </c>
    </row>
    <row r="614" spans="1:27">
      <c r="A614" s="1" t="s">
        <v>3721</v>
      </c>
      <c r="B614" s="1" t="s">
        <v>3722</v>
      </c>
      <c r="C614" s="2">
        <f t="shared" ca="1" si="56"/>
        <v>6.73</v>
      </c>
      <c r="D614" s="2">
        <f t="shared" ca="1" si="57"/>
        <v>0.87371500000000002</v>
      </c>
      <c r="E614" s="2">
        <f t="shared" ca="1" si="57"/>
        <v>2.0570999999999999E-2</v>
      </c>
      <c r="F614" s="2">
        <v>0</v>
      </c>
      <c r="G614" s="2">
        <v>0</v>
      </c>
      <c r="H614" s="2">
        <f t="shared" ca="1" si="58"/>
        <v>-5.23</v>
      </c>
      <c r="I614" s="2">
        <f t="shared" ca="1" si="59"/>
        <v>0.53875399999999996</v>
      </c>
      <c r="J614" s="2">
        <f t="shared" ca="1" si="59"/>
        <v>0.65030600000000005</v>
      </c>
      <c r="K614" s="2">
        <v>0</v>
      </c>
      <c r="L614" s="2">
        <v>0</v>
      </c>
      <c r="M614" s="2">
        <f t="shared" ca="1" si="60"/>
        <v>-4.51</v>
      </c>
      <c r="N614" s="2">
        <f t="shared" ca="1" si="61"/>
        <v>0.83321400000000001</v>
      </c>
      <c r="O614" s="2">
        <f t="shared" ca="1" si="61"/>
        <v>0.55445599999999995</v>
      </c>
      <c r="P614" s="2">
        <v>0</v>
      </c>
      <c r="Q614" s="2">
        <v>0</v>
      </c>
      <c r="R614" s="4" t="str">
        <f>"4"</f>
        <v>4</v>
      </c>
      <c r="S614" s="3" t="s">
        <v>3723</v>
      </c>
      <c r="T614" s="3" t="s">
        <v>3724</v>
      </c>
      <c r="U614" s="4" t="s">
        <v>16</v>
      </c>
      <c r="V614" s="3" t="s">
        <v>33</v>
      </c>
      <c r="W614" s="3" t="s">
        <v>93</v>
      </c>
      <c r="X614" s="3" t="s">
        <v>3725</v>
      </c>
      <c r="Y614" s="3">
        <v>47.39</v>
      </c>
      <c r="Z614" s="3" t="s">
        <v>20</v>
      </c>
      <c r="AA614" s="3" t="s">
        <v>3726</v>
      </c>
    </row>
    <row r="615" spans="1:27">
      <c r="A615" s="1" t="s">
        <v>3727</v>
      </c>
      <c r="B615" s="1" t="s">
        <v>3728</v>
      </c>
      <c r="C615" s="2">
        <f t="shared" ca="1" si="56"/>
        <v>-6.71</v>
      </c>
      <c r="D615" s="2">
        <f t="shared" ca="1" si="57"/>
        <v>0.57535499999999995</v>
      </c>
      <c r="E615" s="2">
        <f t="shared" ca="1" si="57"/>
        <v>0.33169300000000002</v>
      </c>
      <c r="F615" s="2">
        <v>0</v>
      </c>
      <c r="G615" s="2">
        <v>0</v>
      </c>
      <c r="H615" s="2">
        <f t="shared" ca="1" si="58"/>
        <v>-6.6</v>
      </c>
      <c r="I615" s="2">
        <f t="shared" ca="1" si="59"/>
        <v>0.967526</v>
      </c>
      <c r="J615" s="2">
        <f t="shared" ca="1" si="59"/>
        <v>0.77487499999999998</v>
      </c>
      <c r="K615" s="2">
        <v>0</v>
      </c>
      <c r="L615" s="2">
        <v>0</v>
      </c>
      <c r="M615" s="2">
        <f t="shared" ca="1" si="60"/>
        <v>3.52</v>
      </c>
      <c r="N615" s="2">
        <f t="shared" ca="1" si="61"/>
        <v>0.57511299999999999</v>
      </c>
      <c r="O615" s="2">
        <f t="shared" ca="1" si="61"/>
        <v>0.87273699999999999</v>
      </c>
      <c r="P615" s="2">
        <v>0</v>
      </c>
      <c r="Q615" s="2">
        <v>0</v>
      </c>
      <c r="R615" s="4" t="str">
        <f>"2"</f>
        <v>2</v>
      </c>
      <c r="S615" s="3" t="s">
        <v>3729</v>
      </c>
      <c r="T615" s="3" t="s">
        <v>3730</v>
      </c>
      <c r="U615" s="4" t="s">
        <v>40</v>
      </c>
      <c r="V615" s="3" t="s">
        <v>42</v>
      </c>
      <c r="W615" s="3" t="s">
        <v>26</v>
      </c>
      <c r="X615" s="3" t="s">
        <v>3731</v>
      </c>
      <c r="Y615" s="3">
        <v>42.7</v>
      </c>
      <c r="Z615" s="3" t="s">
        <v>20</v>
      </c>
      <c r="AA615" s="3" t="s">
        <v>3732</v>
      </c>
    </row>
    <row r="616" spans="1:27">
      <c r="A616" s="1" t="s">
        <v>3733</v>
      </c>
      <c r="B616" s="1" t="s">
        <v>3734</v>
      </c>
      <c r="C616" s="2">
        <f t="shared" ca="1" si="56"/>
        <v>-1.81</v>
      </c>
      <c r="D616" s="2">
        <f t="shared" ca="1" si="57"/>
        <v>0.357381</v>
      </c>
      <c r="E616" s="2">
        <f t="shared" ca="1" si="57"/>
        <v>0.481958</v>
      </c>
      <c r="F616" s="2">
        <v>0</v>
      </c>
      <c r="G616" s="2">
        <v>0</v>
      </c>
      <c r="H616" s="2">
        <f t="shared" ca="1" si="58"/>
        <v>6.52</v>
      </c>
      <c r="I616" s="2">
        <f t="shared" ca="1" si="59"/>
        <v>0.64885300000000001</v>
      </c>
      <c r="J616" s="2">
        <f t="shared" ca="1" si="59"/>
        <v>0.29530899999999999</v>
      </c>
      <c r="K616" s="2">
        <v>0</v>
      </c>
      <c r="L616" s="2">
        <v>0</v>
      </c>
      <c r="M616" s="2">
        <f t="shared" ca="1" si="60"/>
        <v>-4.21</v>
      </c>
      <c r="N616" s="2">
        <f t="shared" ca="1" si="61"/>
        <v>0.67017599999999999</v>
      </c>
      <c r="O616" s="2">
        <f t="shared" ca="1" si="61"/>
        <v>1.3788999999999999E-2</v>
      </c>
      <c r="P616" s="2">
        <v>0</v>
      </c>
      <c r="Q616" s="2">
        <v>0</v>
      </c>
      <c r="R616" s="4" t="str">
        <f>"12"</f>
        <v>12</v>
      </c>
      <c r="S616" s="3" t="s">
        <v>3735</v>
      </c>
      <c r="T616" s="3" t="s">
        <v>3736</v>
      </c>
      <c r="U616" s="4" t="s">
        <v>16</v>
      </c>
      <c r="V616" s="3" t="s">
        <v>49</v>
      </c>
      <c r="W616" s="3" t="s">
        <v>79</v>
      </c>
      <c r="X616" s="3" t="s">
        <v>679</v>
      </c>
      <c r="Y616" s="3">
        <v>39.270000000000003</v>
      </c>
      <c r="Z616" s="3" t="s">
        <v>20</v>
      </c>
      <c r="AA616" s="3" t="s">
        <v>3737</v>
      </c>
    </row>
    <row r="617" spans="1:27">
      <c r="A617" s="1" t="s">
        <v>3738</v>
      </c>
      <c r="B617" s="1" t="s">
        <v>3739</v>
      </c>
      <c r="C617" s="2">
        <f t="shared" ca="1" si="56"/>
        <v>2.67</v>
      </c>
      <c r="D617" s="2">
        <f t="shared" ca="1" si="57"/>
        <v>9.8147999999999999E-2</v>
      </c>
      <c r="E617" s="2">
        <f t="shared" ca="1" si="57"/>
        <v>0.51530500000000001</v>
      </c>
      <c r="F617" s="2">
        <v>0</v>
      </c>
      <c r="G617" s="2">
        <v>0</v>
      </c>
      <c r="H617" s="2">
        <f t="shared" ca="1" si="58"/>
        <v>-2.12</v>
      </c>
      <c r="I617" s="2">
        <f t="shared" ca="1" si="59"/>
        <v>0.27505600000000002</v>
      </c>
      <c r="J617" s="2">
        <f t="shared" ca="1" si="59"/>
        <v>0.14094499999999999</v>
      </c>
      <c r="K617" s="2">
        <v>0</v>
      </c>
      <c r="L617" s="2">
        <v>0</v>
      </c>
      <c r="M617" s="2">
        <f t="shared" ca="1" si="60"/>
        <v>6.97</v>
      </c>
      <c r="N617" s="2">
        <f t="shared" ca="1" si="61"/>
        <v>0.81076000000000004</v>
      </c>
      <c r="O617" s="2">
        <f t="shared" ca="1" si="61"/>
        <v>0.896119</v>
      </c>
      <c r="P617" s="2">
        <v>0</v>
      </c>
      <c r="Q617" s="2">
        <v>0</v>
      </c>
      <c r="R617" s="4" t="str">
        <f>"9"</f>
        <v>9</v>
      </c>
      <c r="S617" s="3" t="s">
        <v>3740</v>
      </c>
      <c r="T617" s="3" t="s">
        <v>3741</v>
      </c>
      <c r="U617" s="4" t="s">
        <v>40</v>
      </c>
      <c r="V617" s="3" t="s">
        <v>18</v>
      </c>
      <c r="W617" s="3" t="s">
        <v>57</v>
      </c>
      <c r="X617" s="3" t="s">
        <v>3742</v>
      </c>
      <c r="Y617" s="3">
        <v>41.49</v>
      </c>
      <c r="Z617" s="3" t="s">
        <v>20</v>
      </c>
      <c r="AA617" s="3" t="s">
        <v>3743</v>
      </c>
    </row>
    <row r="618" spans="1:27">
      <c r="A618" s="1" t="s">
        <v>3744</v>
      </c>
      <c r="B618" s="1" t="s">
        <v>3745</v>
      </c>
      <c r="C618" s="2">
        <f t="shared" ca="1" si="56"/>
        <v>-2.13</v>
      </c>
      <c r="D618" s="2">
        <f t="shared" ca="1" si="57"/>
        <v>0.39231700000000003</v>
      </c>
      <c r="E618" s="2">
        <f t="shared" ca="1" si="57"/>
        <v>0.33009699999999997</v>
      </c>
      <c r="F618" s="2">
        <v>0</v>
      </c>
      <c r="G618" s="2">
        <v>0</v>
      </c>
      <c r="H618" s="2">
        <f t="shared" ca="1" si="58"/>
        <v>-4.96</v>
      </c>
      <c r="I618" s="2">
        <f t="shared" ca="1" si="59"/>
        <v>0.76429800000000003</v>
      </c>
      <c r="J618" s="2">
        <f t="shared" ca="1" si="59"/>
        <v>0.63606700000000005</v>
      </c>
      <c r="K618" s="2">
        <v>0</v>
      </c>
      <c r="L618" s="2">
        <v>0</v>
      </c>
      <c r="M618" s="2">
        <f t="shared" ca="1" si="60"/>
        <v>2.23</v>
      </c>
      <c r="N618" s="2">
        <f t="shared" ca="1" si="61"/>
        <v>4.6975000000000003E-2</v>
      </c>
      <c r="O618" s="2">
        <f t="shared" ca="1" si="61"/>
        <v>0.97520600000000002</v>
      </c>
      <c r="P618" s="2">
        <v>0</v>
      </c>
      <c r="Q618" s="2">
        <v>0</v>
      </c>
      <c r="R618" s="4" t="str">
        <f>"12"</f>
        <v>12</v>
      </c>
      <c r="S618" s="3" t="s">
        <v>3746</v>
      </c>
      <c r="T618" s="3" t="s">
        <v>3747</v>
      </c>
      <c r="U618" s="4" t="s">
        <v>16</v>
      </c>
      <c r="V618" s="3" t="s">
        <v>42</v>
      </c>
      <c r="W618" s="3" t="s">
        <v>155</v>
      </c>
      <c r="X618" s="3" t="s">
        <v>3748</v>
      </c>
      <c r="Y618" s="3">
        <v>45.56</v>
      </c>
      <c r="Z618" s="3" t="s">
        <v>20</v>
      </c>
      <c r="AA618" s="3" t="s">
        <v>3749</v>
      </c>
    </row>
    <row r="619" spans="1:27">
      <c r="A619" s="1" t="s">
        <v>3750</v>
      </c>
      <c r="B619" s="1" t="s">
        <v>3751</v>
      </c>
      <c r="C619" s="2">
        <f t="shared" ca="1" si="56"/>
        <v>-4.6399999999999997</v>
      </c>
      <c r="D619" s="2">
        <f t="shared" ca="1" si="57"/>
        <v>0.21559400000000001</v>
      </c>
      <c r="E619" s="2">
        <f t="shared" ca="1" si="57"/>
        <v>0.52130699999999996</v>
      </c>
      <c r="F619" s="2">
        <v>0</v>
      </c>
      <c r="G619" s="2">
        <v>0</v>
      </c>
      <c r="H619" s="2">
        <f t="shared" ca="1" si="58"/>
        <v>0.73</v>
      </c>
      <c r="I619" s="2">
        <f t="shared" ca="1" si="59"/>
        <v>0.73183399999999998</v>
      </c>
      <c r="J619" s="2">
        <f t="shared" ca="1" si="59"/>
        <v>0.96255800000000002</v>
      </c>
      <c r="K619" s="2">
        <v>0</v>
      </c>
      <c r="L619" s="2">
        <v>0</v>
      </c>
      <c r="M619" s="2">
        <f t="shared" ca="1" si="60"/>
        <v>5.37</v>
      </c>
      <c r="N619" s="2">
        <f t="shared" ca="1" si="61"/>
        <v>0.98456500000000002</v>
      </c>
      <c r="O619" s="2">
        <f t="shared" ca="1" si="61"/>
        <v>0.858325</v>
      </c>
      <c r="P619" s="2">
        <v>0</v>
      </c>
      <c r="Q619" s="2">
        <v>0</v>
      </c>
      <c r="R619" s="4" t="str">
        <f>"18"</f>
        <v>18</v>
      </c>
      <c r="S619" s="3" t="s">
        <v>3752</v>
      </c>
      <c r="T619" s="3" t="s">
        <v>3753</v>
      </c>
      <c r="U619" s="4" t="s">
        <v>40</v>
      </c>
      <c r="V619" s="3" t="s">
        <v>64</v>
      </c>
      <c r="W619" s="3" t="s">
        <v>281</v>
      </c>
      <c r="X619" s="3" t="s">
        <v>3754</v>
      </c>
      <c r="Y619" s="3">
        <v>60</v>
      </c>
      <c r="Z619" s="3" t="s">
        <v>20</v>
      </c>
      <c r="AA619" s="3" t="s">
        <v>3755</v>
      </c>
    </row>
    <row r="620" spans="1:27">
      <c r="A620" s="1" t="s">
        <v>3756</v>
      </c>
      <c r="B620" s="1" t="s">
        <v>3757</v>
      </c>
      <c r="C620" s="2">
        <f t="shared" ca="1" si="56"/>
        <v>-3.89</v>
      </c>
      <c r="D620" s="2">
        <f t="shared" ca="1" si="57"/>
        <v>0.40066200000000002</v>
      </c>
      <c r="E620" s="2">
        <f t="shared" ca="1" si="57"/>
        <v>0.47267900000000002</v>
      </c>
      <c r="F620" s="2">
        <v>0</v>
      </c>
      <c r="G620" s="2">
        <v>0</v>
      </c>
      <c r="H620" s="2">
        <f t="shared" ca="1" si="58"/>
        <v>-2.02</v>
      </c>
      <c r="I620" s="2">
        <f t="shared" ca="1" si="59"/>
        <v>0.44712200000000002</v>
      </c>
      <c r="J620" s="2">
        <f t="shared" ca="1" si="59"/>
        <v>0.72617900000000002</v>
      </c>
      <c r="K620" s="2">
        <v>0</v>
      </c>
      <c r="L620" s="2">
        <v>0</v>
      </c>
      <c r="M620" s="2">
        <f t="shared" ca="1" si="60"/>
        <v>6.22</v>
      </c>
      <c r="N620" s="2">
        <f t="shared" ca="1" si="61"/>
        <v>0.79796</v>
      </c>
      <c r="O620" s="2">
        <f t="shared" ca="1" si="61"/>
        <v>0.389455</v>
      </c>
      <c r="P620" s="2">
        <v>0</v>
      </c>
      <c r="Q620" s="2">
        <v>0</v>
      </c>
      <c r="R620" s="4" t="str">
        <f>"12"</f>
        <v>12</v>
      </c>
      <c r="S620" s="3" t="s">
        <v>3758</v>
      </c>
      <c r="T620" s="3" t="s">
        <v>3759</v>
      </c>
      <c r="U620" s="4" t="s">
        <v>16</v>
      </c>
      <c r="V620" s="3" t="s">
        <v>65</v>
      </c>
      <c r="W620" s="3" t="s">
        <v>64</v>
      </c>
      <c r="X620" s="3" t="s">
        <v>3760</v>
      </c>
      <c r="Y620" s="3">
        <v>41</v>
      </c>
      <c r="Z620" s="3" t="s">
        <v>20</v>
      </c>
      <c r="AA620" s="3" t="s">
        <v>3761</v>
      </c>
    </row>
    <row r="621" spans="1:27">
      <c r="A621" s="1" t="s">
        <v>3762</v>
      </c>
      <c r="B621" s="1" t="s">
        <v>3763</v>
      </c>
      <c r="C621" s="2">
        <f t="shared" ca="1" si="56"/>
        <v>4.68</v>
      </c>
      <c r="D621" s="2">
        <f t="shared" ca="1" si="57"/>
        <v>0.529949</v>
      </c>
      <c r="E621" s="2">
        <f t="shared" ca="1" si="57"/>
        <v>0.52843300000000004</v>
      </c>
      <c r="F621" s="2">
        <v>0</v>
      </c>
      <c r="G621" s="2">
        <v>0</v>
      </c>
      <c r="H621" s="2">
        <f t="shared" ca="1" si="58"/>
        <v>-5.23</v>
      </c>
      <c r="I621" s="2">
        <f t="shared" ca="1" si="59"/>
        <v>0.45353500000000002</v>
      </c>
      <c r="J621" s="2">
        <f t="shared" ca="1" si="59"/>
        <v>0.57341500000000001</v>
      </c>
      <c r="K621" s="2">
        <v>0</v>
      </c>
      <c r="L621" s="2">
        <v>0</v>
      </c>
      <c r="M621" s="2">
        <f t="shared" ca="1" si="60"/>
        <v>-3.94</v>
      </c>
      <c r="N621" s="2">
        <f t="shared" ca="1" si="61"/>
        <v>0.56235299999999999</v>
      </c>
      <c r="O621" s="2">
        <f t="shared" ca="1" si="61"/>
        <v>0.45686700000000002</v>
      </c>
      <c r="P621" s="2">
        <v>0</v>
      </c>
      <c r="Q621" s="2">
        <v>0</v>
      </c>
      <c r="R621" s="4" t="str">
        <f>"12"</f>
        <v>12</v>
      </c>
      <c r="S621" s="3" t="s">
        <v>3764</v>
      </c>
      <c r="T621" s="3" t="s">
        <v>3765</v>
      </c>
      <c r="U621" s="4" t="s">
        <v>16</v>
      </c>
      <c r="V621" s="3" t="s">
        <v>93</v>
      </c>
      <c r="W621" s="3" t="s">
        <v>26</v>
      </c>
      <c r="X621" s="3" t="s">
        <v>3766</v>
      </c>
      <c r="Y621" s="3">
        <v>46.32</v>
      </c>
      <c r="Z621" s="3" t="s">
        <v>20</v>
      </c>
      <c r="AA621" s="3" t="s">
        <v>3767</v>
      </c>
    </row>
    <row r="622" spans="1:27">
      <c r="A622" s="1" t="s">
        <v>3768</v>
      </c>
      <c r="B622" s="1" t="s">
        <v>3769</v>
      </c>
      <c r="C622" s="2">
        <f t="shared" ca="1" si="56"/>
        <v>4.3499999999999996</v>
      </c>
      <c r="D622" s="2">
        <f t="shared" ca="1" si="57"/>
        <v>0.24241699999999999</v>
      </c>
      <c r="E622" s="2">
        <f t="shared" ca="1" si="57"/>
        <v>0.76098500000000002</v>
      </c>
      <c r="F622" s="2">
        <v>0</v>
      </c>
      <c r="G622" s="2">
        <v>0</v>
      </c>
      <c r="H622" s="2">
        <f t="shared" ca="1" si="58"/>
        <v>-7.48</v>
      </c>
      <c r="I622" s="2">
        <f t="shared" ca="1" si="59"/>
        <v>5.6995999999999998E-2</v>
      </c>
      <c r="J622" s="2">
        <f t="shared" ca="1" si="59"/>
        <v>0.57814399999999999</v>
      </c>
      <c r="K622" s="2">
        <v>0</v>
      </c>
      <c r="L622" s="2">
        <v>0</v>
      </c>
      <c r="M622" s="2">
        <f t="shared" ca="1" si="60"/>
        <v>-0.55000000000000004</v>
      </c>
      <c r="N622" s="2">
        <f t="shared" ca="1" si="61"/>
        <v>0.21243300000000001</v>
      </c>
      <c r="O622" s="2">
        <f t="shared" ca="1" si="61"/>
        <v>0.42369699999999999</v>
      </c>
      <c r="P622" s="2">
        <v>0</v>
      </c>
      <c r="Q622" s="2">
        <v>0</v>
      </c>
      <c r="R622" s="4" t="str">
        <f>"12"</f>
        <v>12</v>
      </c>
      <c r="S622" s="3" t="s">
        <v>3770</v>
      </c>
      <c r="T622" s="3" t="s">
        <v>3771</v>
      </c>
      <c r="U622" s="4" t="s">
        <v>40</v>
      </c>
      <c r="V622" s="3" t="s">
        <v>1856</v>
      </c>
      <c r="W622" s="3" t="s">
        <v>49</v>
      </c>
      <c r="X622" s="3" t="s">
        <v>3772</v>
      </c>
      <c r="Y622" s="3">
        <v>47.95</v>
      </c>
      <c r="Z622" s="3" t="s">
        <v>20</v>
      </c>
      <c r="AA622" s="3" t="s">
        <v>3773</v>
      </c>
    </row>
    <row r="623" spans="1:27">
      <c r="A623" s="1" t="s">
        <v>3774</v>
      </c>
      <c r="B623" s="1" t="s">
        <v>3775</v>
      </c>
      <c r="C623" s="2">
        <f t="shared" ca="1" si="56"/>
        <v>5.69</v>
      </c>
      <c r="D623" s="2">
        <f t="shared" ca="1" si="57"/>
        <v>0.828183</v>
      </c>
      <c r="E623" s="2">
        <f t="shared" ca="1" si="57"/>
        <v>0.66597499999999998</v>
      </c>
      <c r="F623" s="2">
        <v>0</v>
      </c>
      <c r="G623" s="2">
        <v>0</v>
      </c>
      <c r="H623" s="2">
        <f t="shared" ca="1" si="58"/>
        <v>7.45</v>
      </c>
      <c r="I623" s="2">
        <f t="shared" ca="1" si="59"/>
        <v>0.10720300000000001</v>
      </c>
      <c r="J623" s="2">
        <f t="shared" ca="1" si="59"/>
        <v>0.18271999999999999</v>
      </c>
      <c r="K623" s="2">
        <v>0</v>
      </c>
      <c r="L623" s="2">
        <v>0</v>
      </c>
      <c r="M623" s="2">
        <f t="shared" ca="1" si="60"/>
        <v>-7.49</v>
      </c>
      <c r="N623" s="2">
        <f t="shared" ca="1" si="61"/>
        <v>0.84279000000000004</v>
      </c>
      <c r="O623" s="2">
        <f t="shared" ca="1" si="61"/>
        <v>0.54353399999999996</v>
      </c>
      <c r="P623" s="2">
        <v>0</v>
      </c>
      <c r="Q623" s="2">
        <v>0</v>
      </c>
      <c r="R623" s="4" t="str">
        <f>"6"</f>
        <v>6</v>
      </c>
      <c r="S623" s="3" t="s">
        <v>3776</v>
      </c>
      <c r="T623" s="3" t="s">
        <v>3777</v>
      </c>
      <c r="U623" s="4" t="s">
        <v>16</v>
      </c>
      <c r="V623" s="3" t="s">
        <v>101</v>
      </c>
      <c r="W623" s="3" t="s">
        <v>101</v>
      </c>
      <c r="X623" s="3" t="s">
        <v>3778</v>
      </c>
      <c r="Y623" s="3">
        <v>47.79</v>
      </c>
      <c r="Z623" s="3" t="s">
        <v>3779</v>
      </c>
      <c r="AA623" s="3" t="s">
        <v>3780</v>
      </c>
    </row>
    <row r="624" spans="1:27">
      <c r="A624" s="1" t="s">
        <v>3781</v>
      </c>
      <c r="B624" s="1" t="s">
        <v>3782</v>
      </c>
      <c r="C624" s="2">
        <f t="shared" ca="1" si="56"/>
        <v>-7.64</v>
      </c>
      <c r="D624" s="2">
        <f t="shared" ca="1" si="57"/>
        <v>0.89239299999999999</v>
      </c>
      <c r="E624" s="2">
        <f t="shared" ca="1" si="57"/>
        <v>0.50455399999999995</v>
      </c>
      <c r="F624" s="2">
        <v>0</v>
      </c>
      <c r="G624" s="2">
        <v>0</v>
      </c>
      <c r="H624" s="2">
        <f t="shared" ca="1" si="58"/>
        <v>-2.83</v>
      </c>
      <c r="I624" s="2">
        <f t="shared" ca="1" si="59"/>
        <v>0.21498</v>
      </c>
      <c r="J624" s="2">
        <f t="shared" ca="1" si="59"/>
        <v>0.40293800000000002</v>
      </c>
      <c r="K624" s="2">
        <v>0</v>
      </c>
      <c r="L624" s="2">
        <v>0</v>
      </c>
      <c r="M624" s="2">
        <f t="shared" ca="1" si="60"/>
        <v>-2.4300000000000002</v>
      </c>
      <c r="N624" s="2">
        <f t="shared" ca="1" si="61"/>
        <v>0.687477</v>
      </c>
      <c r="O624" s="2">
        <f t="shared" ca="1" si="61"/>
        <v>0.53660699999999995</v>
      </c>
      <c r="P624" s="2">
        <v>0</v>
      </c>
      <c r="Q624" s="2">
        <v>0</v>
      </c>
      <c r="R624" s="4" t="str">
        <f>"10"</f>
        <v>10</v>
      </c>
      <c r="S624" s="3" t="s">
        <v>3783</v>
      </c>
      <c r="T624" s="3" t="s">
        <v>3784</v>
      </c>
      <c r="U624" s="4" t="s">
        <v>40</v>
      </c>
      <c r="V624" s="3" t="s">
        <v>727</v>
      </c>
      <c r="W624" s="3" t="s">
        <v>64</v>
      </c>
      <c r="X624" s="3" t="s">
        <v>3785</v>
      </c>
      <c r="Y624" s="3">
        <v>42.58</v>
      </c>
      <c r="Z624" s="3" t="s">
        <v>20</v>
      </c>
      <c r="AA624" s="3" t="s">
        <v>3786</v>
      </c>
    </row>
    <row r="625" spans="1:27">
      <c r="A625" s="1" t="s">
        <v>3787</v>
      </c>
      <c r="B625" s="1" t="s">
        <v>3788</v>
      </c>
      <c r="C625" s="2">
        <f t="shared" ca="1" si="56"/>
        <v>-3.55</v>
      </c>
      <c r="D625" s="2">
        <f t="shared" ca="1" si="57"/>
        <v>0.930257</v>
      </c>
      <c r="E625" s="2">
        <f t="shared" ca="1" si="57"/>
        <v>0.85250400000000004</v>
      </c>
      <c r="F625" s="2">
        <v>0</v>
      </c>
      <c r="G625" s="2">
        <v>0</v>
      </c>
      <c r="H625" s="2">
        <f t="shared" ca="1" si="58"/>
        <v>-7.84</v>
      </c>
      <c r="I625" s="2">
        <f t="shared" ca="1" si="59"/>
        <v>0.59036699999999998</v>
      </c>
      <c r="J625" s="2">
        <f t="shared" ca="1" si="59"/>
        <v>0.84921500000000005</v>
      </c>
      <c r="K625" s="2">
        <v>0</v>
      </c>
      <c r="L625" s="2">
        <v>0</v>
      </c>
      <c r="M625" s="2">
        <f t="shared" ca="1" si="60"/>
        <v>4.26</v>
      </c>
      <c r="N625" s="2">
        <f t="shared" ca="1" si="61"/>
        <v>0.84610799999999997</v>
      </c>
      <c r="O625" s="2">
        <f t="shared" ca="1" si="61"/>
        <v>0.98529</v>
      </c>
      <c r="P625" s="2">
        <v>0</v>
      </c>
      <c r="Q625" s="2">
        <v>0</v>
      </c>
      <c r="R625" s="4" t="str">
        <f>"20"</f>
        <v>20</v>
      </c>
      <c r="S625" s="3" t="s">
        <v>3789</v>
      </c>
      <c r="T625" s="3" t="s">
        <v>3790</v>
      </c>
      <c r="U625" s="4" t="s">
        <v>40</v>
      </c>
      <c r="V625" s="3" t="s">
        <v>26</v>
      </c>
      <c r="W625" s="3" t="s">
        <v>100</v>
      </c>
      <c r="X625" s="3" t="s">
        <v>3791</v>
      </c>
      <c r="Y625" s="3">
        <v>64.02</v>
      </c>
      <c r="Z625" s="3" t="s">
        <v>20</v>
      </c>
      <c r="AA625" s="3" t="s">
        <v>3792</v>
      </c>
    </row>
    <row r="626" spans="1:27">
      <c r="A626" s="1" t="s">
        <v>3793</v>
      </c>
      <c r="B626" s="1" t="s">
        <v>3794</v>
      </c>
      <c r="C626" s="2">
        <f t="shared" ca="1" si="56"/>
        <v>-5.0199999999999996</v>
      </c>
      <c r="D626" s="2">
        <f t="shared" ca="1" si="57"/>
        <v>0.40969499999999998</v>
      </c>
      <c r="E626" s="2">
        <f t="shared" ca="1" si="57"/>
        <v>0.31704500000000002</v>
      </c>
      <c r="F626" s="2">
        <v>0</v>
      </c>
      <c r="G626" s="2">
        <v>0</v>
      </c>
      <c r="H626" s="2">
        <f t="shared" ca="1" si="58"/>
        <v>-6.86</v>
      </c>
      <c r="I626" s="2">
        <f t="shared" ca="1" si="59"/>
        <v>0.32074999999999998</v>
      </c>
      <c r="J626" s="2">
        <f t="shared" ca="1" si="59"/>
        <v>0.30871599999999999</v>
      </c>
      <c r="K626" s="2">
        <v>0</v>
      </c>
      <c r="L626" s="2">
        <v>0</v>
      </c>
      <c r="M626" s="2">
        <f t="shared" ca="1" si="60"/>
        <v>-3.84</v>
      </c>
      <c r="N626" s="2">
        <f t="shared" ca="1" si="61"/>
        <v>5.9430000000000004E-3</v>
      </c>
      <c r="O626" s="2">
        <f t="shared" ca="1" si="61"/>
        <v>0.27291599999999999</v>
      </c>
      <c r="P626" s="2">
        <v>0</v>
      </c>
      <c r="Q626" s="2">
        <v>0</v>
      </c>
      <c r="R626" s="4" t="str">
        <f>"1"</f>
        <v>1</v>
      </c>
      <c r="S626" s="3" t="s">
        <v>3795</v>
      </c>
      <c r="T626" s="3" t="s">
        <v>3796</v>
      </c>
      <c r="U626" s="4" t="s">
        <v>40</v>
      </c>
      <c r="V626" s="3" t="s">
        <v>56</v>
      </c>
      <c r="W626" s="3" t="s">
        <v>26</v>
      </c>
      <c r="X626" s="3" t="s">
        <v>3797</v>
      </c>
      <c r="Y626" s="3">
        <v>52.57</v>
      </c>
      <c r="Z626" s="3" t="s">
        <v>20</v>
      </c>
      <c r="AA626" s="3" t="s">
        <v>3798</v>
      </c>
    </row>
    <row r="627" spans="1:27">
      <c r="A627" s="1" t="s">
        <v>3799</v>
      </c>
      <c r="B627" s="1" t="s">
        <v>3800</v>
      </c>
      <c r="C627" s="2">
        <f t="shared" ca="1" si="56"/>
        <v>-4.28</v>
      </c>
      <c r="D627" s="2">
        <f t="shared" ca="1" si="57"/>
        <v>0.31016300000000002</v>
      </c>
      <c r="E627" s="2">
        <f t="shared" ca="1" si="57"/>
        <v>0.14374799999999999</v>
      </c>
      <c r="F627" s="2">
        <v>0</v>
      </c>
      <c r="G627" s="2">
        <v>0</v>
      </c>
      <c r="H627" s="2">
        <f t="shared" ca="1" si="58"/>
        <v>-1.65</v>
      </c>
      <c r="I627" s="2">
        <f t="shared" ca="1" si="59"/>
        <v>0.36502600000000002</v>
      </c>
      <c r="J627" s="2">
        <f t="shared" ca="1" si="59"/>
        <v>0.42792200000000002</v>
      </c>
      <c r="K627" s="2">
        <v>0</v>
      </c>
      <c r="L627" s="2">
        <v>0</v>
      </c>
      <c r="M627" s="2">
        <f t="shared" ca="1" si="60"/>
        <v>3.02</v>
      </c>
      <c r="N627" s="2">
        <f t="shared" ca="1" si="61"/>
        <v>7.3372999999999994E-2</v>
      </c>
      <c r="O627" s="2">
        <f t="shared" ca="1" si="61"/>
        <v>0.95991000000000004</v>
      </c>
      <c r="P627" s="2">
        <v>0</v>
      </c>
      <c r="Q627" s="2">
        <v>0</v>
      </c>
      <c r="R627" s="4" t="str">
        <f>"1"</f>
        <v>1</v>
      </c>
      <c r="S627" s="3" t="s">
        <v>3801</v>
      </c>
      <c r="T627" s="3" t="s">
        <v>3802</v>
      </c>
      <c r="U627" s="4" t="s">
        <v>40</v>
      </c>
      <c r="V627" s="3" t="s">
        <v>1856</v>
      </c>
      <c r="W627" s="3" t="s">
        <v>155</v>
      </c>
      <c r="X627" s="3" t="s">
        <v>3803</v>
      </c>
      <c r="Y627" s="3">
        <v>61.69</v>
      </c>
      <c r="Z627" s="3" t="s">
        <v>20</v>
      </c>
      <c r="AA627" s="3" t="s">
        <v>3804</v>
      </c>
    </row>
    <row r="628" spans="1:27">
      <c r="A628" s="1" t="s">
        <v>3805</v>
      </c>
      <c r="B628" s="1" t="s">
        <v>3806</v>
      </c>
      <c r="C628" s="2">
        <f t="shared" ca="1" si="56"/>
        <v>-0.76</v>
      </c>
      <c r="D628" s="2">
        <f t="shared" ca="1" si="57"/>
        <v>0.88449800000000001</v>
      </c>
      <c r="E628" s="2">
        <f t="shared" ca="1" si="57"/>
        <v>0.82173399999999996</v>
      </c>
      <c r="F628" s="2">
        <v>0</v>
      </c>
      <c r="G628" s="2">
        <v>0</v>
      </c>
      <c r="H628" s="2">
        <f t="shared" ca="1" si="58"/>
        <v>-5.87</v>
      </c>
      <c r="I628" s="2">
        <f t="shared" ca="1" si="59"/>
        <v>0.70378600000000002</v>
      </c>
      <c r="J628" s="2">
        <f t="shared" ca="1" si="59"/>
        <v>0.34478300000000001</v>
      </c>
      <c r="K628" s="2">
        <v>0</v>
      </c>
      <c r="L628" s="2">
        <v>0</v>
      </c>
      <c r="M628" s="2">
        <f t="shared" ca="1" si="60"/>
        <v>4.91</v>
      </c>
      <c r="N628" s="2">
        <f t="shared" ca="1" si="61"/>
        <v>4.5902999999999999E-2</v>
      </c>
      <c r="O628" s="2">
        <f t="shared" ca="1" si="61"/>
        <v>0.124903</v>
      </c>
      <c r="P628" s="2">
        <v>0</v>
      </c>
      <c r="Q628" s="2">
        <v>0</v>
      </c>
      <c r="R628" s="4" t="str">
        <f>"1"</f>
        <v>1</v>
      </c>
      <c r="S628" s="3" t="s">
        <v>3807</v>
      </c>
      <c r="T628" s="3" t="s">
        <v>3808</v>
      </c>
      <c r="U628" s="4" t="s">
        <v>16</v>
      </c>
      <c r="V628" s="3" t="s">
        <v>155</v>
      </c>
      <c r="W628" s="3" t="s">
        <v>56</v>
      </c>
      <c r="X628" s="3" t="s">
        <v>3809</v>
      </c>
      <c r="Y628" s="3">
        <v>42.57</v>
      </c>
      <c r="Z628" s="3" t="s">
        <v>20</v>
      </c>
      <c r="AA628" s="3" t="s">
        <v>3810</v>
      </c>
    </row>
    <row r="629" spans="1:27">
      <c r="A629" s="1" t="s">
        <v>3811</v>
      </c>
      <c r="B629" s="1" t="s">
        <v>3812</v>
      </c>
      <c r="C629" s="2">
        <f t="shared" ca="1" si="56"/>
        <v>7.61</v>
      </c>
      <c r="D629" s="2">
        <f t="shared" ca="1" si="57"/>
        <v>0.55585799999999996</v>
      </c>
      <c r="E629" s="2">
        <f t="shared" ca="1" si="57"/>
        <v>0.47057599999999999</v>
      </c>
      <c r="F629" s="2">
        <v>0</v>
      </c>
      <c r="G629" s="2">
        <v>0</v>
      </c>
      <c r="H629" s="2">
        <f t="shared" ca="1" si="58"/>
        <v>2.4300000000000002</v>
      </c>
      <c r="I629" s="2">
        <f t="shared" ca="1" si="59"/>
        <v>0.26784599999999997</v>
      </c>
      <c r="J629" s="2">
        <f t="shared" ca="1" si="59"/>
        <v>0.31012200000000001</v>
      </c>
      <c r="K629" s="2">
        <v>0</v>
      </c>
      <c r="L629" s="2">
        <v>0</v>
      </c>
      <c r="M629" s="2">
        <f t="shared" ca="1" si="60"/>
        <v>0.48</v>
      </c>
      <c r="N629" s="2">
        <f t="shared" ca="1" si="61"/>
        <v>0.212168</v>
      </c>
      <c r="O629" s="2">
        <f t="shared" ca="1" si="61"/>
        <v>0.55677600000000005</v>
      </c>
      <c r="P629" s="2">
        <v>0</v>
      </c>
      <c r="Q629" s="2">
        <v>0</v>
      </c>
      <c r="R629" s="4" t="str">
        <f>"1"</f>
        <v>1</v>
      </c>
      <c r="S629" s="3" t="s">
        <v>3813</v>
      </c>
      <c r="T629" s="3" t="s">
        <v>3814</v>
      </c>
      <c r="U629" s="4" t="s">
        <v>16</v>
      </c>
      <c r="V629" s="3" t="s">
        <v>3815</v>
      </c>
      <c r="W629" s="3" t="s">
        <v>79</v>
      </c>
      <c r="X629" s="3" t="s">
        <v>3816</v>
      </c>
      <c r="Y629" s="3">
        <v>45.72</v>
      </c>
      <c r="Z629" s="3" t="s">
        <v>20</v>
      </c>
      <c r="AA629" s="3" t="s">
        <v>3817</v>
      </c>
    </row>
    <row r="630" spans="1:27">
      <c r="A630" s="1" t="s">
        <v>3818</v>
      </c>
      <c r="B630" s="1" t="s">
        <v>3819</v>
      </c>
      <c r="C630" s="2">
        <f t="shared" ca="1" si="56"/>
        <v>-4.1399999999999997</v>
      </c>
      <c r="D630" s="2">
        <f t="shared" ca="1" si="57"/>
        <v>0.70436200000000004</v>
      </c>
      <c r="E630" s="2">
        <f t="shared" ca="1" si="57"/>
        <v>9.5253000000000004E-2</v>
      </c>
      <c r="F630" s="2">
        <v>0</v>
      </c>
      <c r="G630" s="2">
        <v>0</v>
      </c>
      <c r="H630" s="2">
        <f t="shared" ca="1" si="58"/>
        <v>-1.1499999999999999</v>
      </c>
      <c r="I630" s="2">
        <f t="shared" ca="1" si="59"/>
        <v>0.156916</v>
      </c>
      <c r="J630" s="2">
        <f t="shared" ca="1" si="59"/>
        <v>0.69429200000000002</v>
      </c>
      <c r="K630" s="2">
        <v>0</v>
      </c>
      <c r="L630" s="2">
        <v>0</v>
      </c>
      <c r="M630" s="2">
        <f t="shared" ca="1" si="60"/>
        <v>-2.0499999999999998</v>
      </c>
      <c r="N630" s="2">
        <f t="shared" ca="1" si="61"/>
        <v>0.68840199999999996</v>
      </c>
      <c r="O630" s="2">
        <f t="shared" ca="1" si="61"/>
        <v>0.27795900000000001</v>
      </c>
      <c r="P630" s="2">
        <v>0</v>
      </c>
      <c r="Q630" s="2">
        <v>0</v>
      </c>
      <c r="R630" s="4" t="str">
        <f>"11"</f>
        <v>11</v>
      </c>
      <c r="S630" s="3" t="s">
        <v>3820</v>
      </c>
      <c r="T630" s="3" t="s">
        <v>3821</v>
      </c>
      <c r="U630" s="4" t="s">
        <v>40</v>
      </c>
      <c r="V630" s="3" t="s">
        <v>86</v>
      </c>
      <c r="W630" s="3" t="s">
        <v>26</v>
      </c>
      <c r="X630" s="3" t="s">
        <v>3822</v>
      </c>
      <c r="Y630" s="3">
        <v>38.25</v>
      </c>
      <c r="Z630" s="3" t="s">
        <v>20</v>
      </c>
      <c r="AA630" s="3" t="s">
        <v>3823</v>
      </c>
    </row>
    <row r="631" spans="1:27">
      <c r="A631" s="1" t="s">
        <v>3824</v>
      </c>
      <c r="B631" s="1" t="s">
        <v>3825</v>
      </c>
      <c r="C631" s="2">
        <f t="shared" ca="1" si="56"/>
        <v>-4.68</v>
      </c>
      <c r="D631" s="2">
        <f t="shared" ca="1" si="57"/>
        <v>0.89968599999999999</v>
      </c>
      <c r="E631" s="2">
        <f t="shared" ca="1" si="57"/>
        <v>8.0330000000000002E-3</v>
      </c>
      <c r="F631" s="2">
        <v>0</v>
      </c>
      <c r="G631" s="2">
        <v>0</v>
      </c>
      <c r="H631" s="2">
        <f t="shared" ca="1" si="58"/>
        <v>3.95</v>
      </c>
      <c r="I631" s="2">
        <f t="shared" ca="1" si="59"/>
        <v>0.85503799999999996</v>
      </c>
      <c r="J631" s="2">
        <f t="shared" ca="1" si="59"/>
        <v>0.65712899999999996</v>
      </c>
      <c r="K631" s="2">
        <v>0</v>
      </c>
      <c r="L631" s="2">
        <v>0</v>
      </c>
      <c r="M631" s="2">
        <f t="shared" ca="1" si="60"/>
        <v>-1.39</v>
      </c>
      <c r="N631" s="2">
        <f t="shared" ca="1" si="61"/>
        <v>0.407281</v>
      </c>
      <c r="O631" s="2">
        <f t="shared" ca="1" si="61"/>
        <v>0.163468</v>
      </c>
      <c r="P631" s="2">
        <v>0</v>
      </c>
      <c r="Q631" s="2">
        <v>0</v>
      </c>
      <c r="R631" s="4" t="str">
        <f>"6"</f>
        <v>6</v>
      </c>
      <c r="S631" s="3" t="s">
        <v>3826</v>
      </c>
      <c r="T631" s="3" t="s">
        <v>3827</v>
      </c>
      <c r="U631" s="4" t="s">
        <v>16</v>
      </c>
      <c r="V631" s="3" t="s">
        <v>281</v>
      </c>
      <c r="W631" s="3" t="s">
        <v>56</v>
      </c>
      <c r="X631" s="3" t="s">
        <v>3828</v>
      </c>
      <c r="Y631" s="3">
        <v>42.76</v>
      </c>
      <c r="Z631" s="3" t="s">
        <v>20</v>
      </c>
      <c r="AA631" s="3" t="s">
        <v>3829</v>
      </c>
    </row>
    <row r="632" spans="1:27">
      <c r="A632" s="1" t="s">
        <v>3830</v>
      </c>
      <c r="B632" s="1" t="s">
        <v>3831</v>
      </c>
      <c r="C632" s="2">
        <f t="shared" ca="1" si="56"/>
        <v>-1.18</v>
      </c>
      <c r="D632" s="2">
        <f t="shared" ca="1" si="57"/>
        <v>0.369033</v>
      </c>
      <c r="E632" s="2">
        <f t="shared" ca="1" si="57"/>
        <v>0.46960099999999999</v>
      </c>
      <c r="F632" s="2">
        <v>0</v>
      </c>
      <c r="G632" s="2">
        <v>0</v>
      </c>
      <c r="H632" s="2">
        <f t="shared" ca="1" si="58"/>
        <v>6.5</v>
      </c>
      <c r="I632" s="2">
        <f t="shared" ca="1" si="59"/>
        <v>0.38655600000000001</v>
      </c>
      <c r="J632" s="2">
        <f t="shared" ca="1" si="59"/>
        <v>0.99002599999999996</v>
      </c>
      <c r="K632" s="2">
        <v>0</v>
      </c>
      <c r="L632" s="2">
        <v>0</v>
      </c>
      <c r="M632" s="2">
        <f t="shared" ca="1" si="60"/>
        <v>-1.79</v>
      </c>
      <c r="N632" s="2">
        <f t="shared" ca="1" si="61"/>
        <v>0.83007299999999995</v>
      </c>
      <c r="O632" s="2">
        <f t="shared" ca="1" si="61"/>
        <v>0.45041999999999999</v>
      </c>
      <c r="P632" s="2">
        <v>0</v>
      </c>
      <c r="Q632" s="2">
        <v>0</v>
      </c>
      <c r="R632" s="4" t="str">
        <f>"3"</f>
        <v>3</v>
      </c>
      <c r="S632" s="3" t="s">
        <v>3832</v>
      </c>
      <c r="T632" s="3" t="s">
        <v>3833</v>
      </c>
      <c r="U632" s="4" t="s">
        <v>16</v>
      </c>
      <c r="V632" s="3" t="s">
        <v>65</v>
      </c>
      <c r="W632" s="3" t="s">
        <v>108</v>
      </c>
      <c r="X632" s="3" t="s">
        <v>3834</v>
      </c>
      <c r="Y632" s="3">
        <v>50.58</v>
      </c>
      <c r="Z632" s="3" t="s">
        <v>20</v>
      </c>
      <c r="AA632" s="3" t="s">
        <v>3835</v>
      </c>
    </row>
    <row r="633" spans="1:27">
      <c r="A633" s="1" t="s">
        <v>3836</v>
      </c>
      <c r="B633" s="1" t="s">
        <v>3837</v>
      </c>
      <c r="C633" s="2">
        <f t="shared" ca="1" si="56"/>
        <v>4.62</v>
      </c>
      <c r="D633" s="2">
        <f t="shared" ca="1" si="57"/>
        <v>0.81210400000000005</v>
      </c>
      <c r="E633" s="2">
        <f t="shared" ca="1" si="57"/>
        <v>0.60057199999999999</v>
      </c>
      <c r="F633" s="2">
        <v>0</v>
      </c>
      <c r="G633" s="2">
        <v>0</v>
      </c>
      <c r="H633" s="2">
        <f t="shared" ca="1" si="58"/>
        <v>4.58</v>
      </c>
      <c r="I633" s="2">
        <f t="shared" ca="1" si="59"/>
        <v>0.47786899999999999</v>
      </c>
      <c r="J633" s="2">
        <f t="shared" ca="1" si="59"/>
        <v>0.79680300000000004</v>
      </c>
      <c r="K633" s="2">
        <v>0</v>
      </c>
      <c r="L633" s="2">
        <v>0</v>
      </c>
      <c r="M633" s="2">
        <f t="shared" ca="1" si="60"/>
        <v>1.91</v>
      </c>
      <c r="N633" s="2">
        <f t="shared" ca="1" si="61"/>
        <v>0.63335600000000003</v>
      </c>
      <c r="O633" s="2">
        <f t="shared" ca="1" si="61"/>
        <v>0.45066800000000001</v>
      </c>
      <c r="P633" s="2">
        <v>0</v>
      </c>
      <c r="Q633" s="2">
        <v>0</v>
      </c>
      <c r="R633" s="4" t="str">
        <f>"12"</f>
        <v>12</v>
      </c>
      <c r="S633" s="3" t="s">
        <v>3838</v>
      </c>
      <c r="T633" s="3" t="s">
        <v>3839</v>
      </c>
      <c r="U633" s="4" t="s">
        <v>16</v>
      </c>
      <c r="V633" s="3" t="s">
        <v>86</v>
      </c>
      <c r="W633" s="3" t="s">
        <v>17</v>
      </c>
      <c r="X633" s="3" t="s">
        <v>3840</v>
      </c>
      <c r="Y633" s="3">
        <v>39.020000000000003</v>
      </c>
      <c r="Z633" s="3" t="s">
        <v>20</v>
      </c>
      <c r="AA633" s="3" t="s">
        <v>3841</v>
      </c>
    </row>
    <row r="634" spans="1:27">
      <c r="A634" s="1" t="s">
        <v>3842</v>
      </c>
      <c r="B634" s="1" t="s">
        <v>3843</v>
      </c>
      <c r="C634" s="2">
        <f t="shared" ca="1" si="56"/>
        <v>-5.72</v>
      </c>
      <c r="D634" s="2">
        <f t="shared" ca="1" si="57"/>
        <v>0.63795599999999997</v>
      </c>
      <c r="E634" s="2">
        <f t="shared" ca="1" si="57"/>
        <v>0.25575199999999998</v>
      </c>
      <c r="F634" s="2">
        <v>0</v>
      </c>
      <c r="G634" s="2">
        <v>0</v>
      </c>
      <c r="H634" s="2">
        <f t="shared" ca="1" si="58"/>
        <v>-7.84</v>
      </c>
      <c r="I634" s="2">
        <f t="shared" ca="1" si="59"/>
        <v>0.13925199999999999</v>
      </c>
      <c r="J634" s="2">
        <f t="shared" ca="1" si="59"/>
        <v>0.73367199999999999</v>
      </c>
      <c r="K634" s="2">
        <v>0</v>
      </c>
      <c r="L634" s="2">
        <v>0</v>
      </c>
      <c r="M634" s="2">
        <f t="shared" ca="1" si="60"/>
        <v>-3.76</v>
      </c>
      <c r="N634" s="2">
        <f t="shared" ca="1" si="61"/>
        <v>0.97645800000000005</v>
      </c>
      <c r="O634" s="2">
        <f t="shared" ca="1" si="61"/>
        <v>8.1429000000000001E-2</v>
      </c>
      <c r="P634" s="2">
        <v>0</v>
      </c>
      <c r="Q634" s="2">
        <v>0</v>
      </c>
      <c r="R634" s="4" t="str">
        <f>"12"</f>
        <v>12</v>
      </c>
      <c r="S634" s="3" t="s">
        <v>3844</v>
      </c>
      <c r="T634" s="3" t="s">
        <v>3845</v>
      </c>
      <c r="U634" s="4" t="s">
        <v>16</v>
      </c>
      <c r="V634" s="3" t="s">
        <v>727</v>
      </c>
      <c r="W634" s="3" t="s">
        <v>370</v>
      </c>
      <c r="X634" s="3" t="s">
        <v>3846</v>
      </c>
      <c r="Y634" s="3">
        <v>59.44</v>
      </c>
      <c r="Z634" s="3" t="s">
        <v>20</v>
      </c>
      <c r="AA634" s="3" t="s">
        <v>3847</v>
      </c>
    </row>
    <row r="635" spans="1:27">
      <c r="A635" s="1" t="s">
        <v>3848</v>
      </c>
      <c r="B635" s="1" t="s">
        <v>3849</v>
      </c>
      <c r="C635" s="2">
        <f t="shared" ca="1" si="56"/>
        <v>5.31</v>
      </c>
      <c r="D635" s="2">
        <f t="shared" ca="1" si="57"/>
        <v>0.32151600000000002</v>
      </c>
      <c r="E635" s="2">
        <f t="shared" ca="1" si="57"/>
        <v>0.102802</v>
      </c>
      <c r="F635" s="2">
        <v>0</v>
      </c>
      <c r="G635" s="2">
        <v>0</v>
      </c>
      <c r="H635" s="2">
        <f t="shared" ca="1" si="58"/>
        <v>-4.1100000000000003</v>
      </c>
      <c r="I635" s="2">
        <f t="shared" ca="1" si="59"/>
        <v>0.94747300000000001</v>
      </c>
      <c r="J635" s="2">
        <f t="shared" ca="1" si="59"/>
        <v>2.9499999999999999E-3</v>
      </c>
      <c r="K635" s="2">
        <v>0</v>
      </c>
      <c r="L635" s="2">
        <v>0</v>
      </c>
      <c r="M635" s="2">
        <f t="shared" ca="1" si="60"/>
        <v>-7.93</v>
      </c>
      <c r="N635" s="2">
        <f t="shared" ca="1" si="61"/>
        <v>0.65265099999999998</v>
      </c>
      <c r="O635" s="2">
        <f t="shared" ca="1" si="61"/>
        <v>0.71620700000000004</v>
      </c>
      <c r="P635" s="2">
        <v>0</v>
      </c>
      <c r="Q635" s="2">
        <v>0</v>
      </c>
      <c r="R635" s="4" t="str">
        <f>"20"</f>
        <v>20</v>
      </c>
      <c r="S635" s="3" t="s">
        <v>3850</v>
      </c>
      <c r="T635" s="3" t="s">
        <v>3851</v>
      </c>
      <c r="U635" s="4" t="s">
        <v>40</v>
      </c>
      <c r="V635" s="3" t="s">
        <v>17</v>
      </c>
      <c r="W635" s="3" t="s">
        <v>56</v>
      </c>
      <c r="X635" s="3" t="s">
        <v>3852</v>
      </c>
      <c r="Y635" s="3">
        <v>62.28</v>
      </c>
      <c r="Z635" s="3" t="s">
        <v>20</v>
      </c>
      <c r="AA635" s="3" t="s">
        <v>3853</v>
      </c>
    </row>
    <row r="636" spans="1:27">
      <c r="A636" s="1" t="s">
        <v>3854</v>
      </c>
      <c r="B636" s="1" t="s">
        <v>3855</v>
      </c>
      <c r="C636" s="2">
        <f t="shared" ca="1" si="56"/>
        <v>1.66</v>
      </c>
      <c r="D636" s="2">
        <f t="shared" ca="1" si="57"/>
        <v>0.157945</v>
      </c>
      <c r="E636" s="2">
        <f t="shared" ca="1" si="57"/>
        <v>0.412908</v>
      </c>
      <c r="F636" s="2">
        <v>0</v>
      </c>
      <c r="G636" s="2">
        <v>0</v>
      </c>
      <c r="H636" s="2">
        <f t="shared" ca="1" si="58"/>
        <v>-5.95</v>
      </c>
      <c r="I636" s="2">
        <f t="shared" ca="1" si="59"/>
        <v>0.46891699999999997</v>
      </c>
      <c r="J636" s="2">
        <f t="shared" ca="1" si="59"/>
        <v>0.181643</v>
      </c>
      <c r="K636" s="2">
        <v>0</v>
      </c>
      <c r="L636" s="2">
        <v>0</v>
      </c>
      <c r="M636" s="2">
        <f t="shared" ca="1" si="60"/>
        <v>5.04</v>
      </c>
      <c r="N636" s="2">
        <f t="shared" ca="1" si="61"/>
        <v>0.393843</v>
      </c>
      <c r="O636" s="2">
        <f t="shared" ca="1" si="61"/>
        <v>0.192637</v>
      </c>
      <c r="P636" s="2">
        <v>0</v>
      </c>
      <c r="Q636" s="2">
        <v>0</v>
      </c>
      <c r="R636" s="4" t="str">
        <f>"2"</f>
        <v>2</v>
      </c>
      <c r="S636" s="3" t="s">
        <v>3856</v>
      </c>
      <c r="T636" s="3" t="s">
        <v>3857</v>
      </c>
      <c r="U636" s="4" t="s">
        <v>16</v>
      </c>
      <c r="V636" s="3" t="s">
        <v>1856</v>
      </c>
      <c r="W636" s="3" t="s">
        <v>281</v>
      </c>
      <c r="X636" s="3" t="s">
        <v>3858</v>
      </c>
      <c r="Y636" s="3">
        <v>39.03</v>
      </c>
      <c r="Z636" s="3" t="s">
        <v>20</v>
      </c>
      <c r="AA636" s="3" t="s">
        <v>3859</v>
      </c>
    </row>
    <row r="637" spans="1:27">
      <c r="A637" s="1" t="s">
        <v>3860</v>
      </c>
      <c r="B637" s="1" t="s">
        <v>3861</v>
      </c>
      <c r="C637" s="2">
        <f t="shared" ca="1" si="56"/>
        <v>-5.89</v>
      </c>
      <c r="D637" s="2">
        <f t="shared" ca="1" si="57"/>
        <v>0.69705300000000003</v>
      </c>
      <c r="E637" s="2">
        <f t="shared" ca="1" si="57"/>
        <v>7.2801000000000005E-2</v>
      </c>
      <c r="F637" s="2">
        <v>0</v>
      </c>
      <c r="G637" s="2">
        <v>0</v>
      </c>
      <c r="H637" s="2">
        <f t="shared" ca="1" si="58"/>
        <v>-0.49</v>
      </c>
      <c r="I637" s="2">
        <f t="shared" ca="1" si="59"/>
        <v>0.33601700000000001</v>
      </c>
      <c r="J637" s="2">
        <f t="shared" ca="1" si="59"/>
        <v>0.57699199999999995</v>
      </c>
      <c r="K637" s="2">
        <v>0</v>
      </c>
      <c r="L637" s="2">
        <v>0</v>
      </c>
      <c r="M637" s="2">
        <f t="shared" ca="1" si="60"/>
        <v>5.5</v>
      </c>
      <c r="N637" s="2">
        <f t="shared" ca="1" si="61"/>
        <v>0.60179700000000003</v>
      </c>
      <c r="O637" s="2">
        <f t="shared" ca="1" si="61"/>
        <v>0.36280400000000002</v>
      </c>
      <c r="P637" s="2">
        <v>0</v>
      </c>
      <c r="Q637" s="2">
        <v>0</v>
      </c>
      <c r="R637" s="4" t="str">
        <f>"12"</f>
        <v>12</v>
      </c>
      <c r="S637" s="3" t="s">
        <v>3862</v>
      </c>
      <c r="T637" s="3" t="s">
        <v>3863</v>
      </c>
      <c r="U637" s="4" t="s">
        <v>40</v>
      </c>
      <c r="V637" s="3" t="s">
        <v>42</v>
      </c>
      <c r="W637" s="3" t="s">
        <v>18</v>
      </c>
      <c r="X637" s="3" t="s">
        <v>3864</v>
      </c>
      <c r="Y637" s="3">
        <v>41.03</v>
      </c>
      <c r="Z637" s="3" t="s">
        <v>20</v>
      </c>
      <c r="AA637" s="3" t="s">
        <v>3865</v>
      </c>
    </row>
    <row r="638" spans="1:27">
      <c r="A638" s="1" t="s">
        <v>3866</v>
      </c>
      <c r="B638" s="1" t="s">
        <v>3867</v>
      </c>
      <c r="C638" s="2">
        <f t="shared" ca="1" si="56"/>
        <v>-0.94</v>
      </c>
      <c r="D638" s="2">
        <f t="shared" ca="1" si="57"/>
        <v>0.76332199999999994</v>
      </c>
      <c r="E638" s="2">
        <f t="shared" ca="1" si="57"/>
        <v>0.45555499999999999</v>
      </c>
      <c r="F638" s="2">
        <v>0</v>
      </c>
      <c r="G638" s="2">
        <v>0</v>
      </c>
      <c r="H638" s="2">
        <f t="shared" ca="1" si="58"/>
        <v>-5.94</v>
      </c>
      <c r="I638" s="2">
        <f t="shared" ca="1" si="59"/>
        <v>0.14424500000000001</v>
      </c>
      <c r="J638" s="2">
        <f t="shared" ca="1" si="59"/>
        <v>0.45437100000000002</v>
      </c>
      <c r="K638" s="2">
        <v>0</v>
      </c>
      <c r="L638" s="2">
        <v>0</v>
      </c>
      <c r="M638" s="2">
        <f t="shared" ca="1" si="60"/>
        <v>6.32</v>
      </c>
      <c r="N638" s="2">
        <f t="shared" ca="1" si="61"/>
        <v>0.69969499999999996</v>
      </c>
      <c r="O638" s="2">
        <f t="shared" ca="1" si="61"/>
        <v>0.45146599999999998</v>
      </c>
      <c r="P638" s="2">
        <v>0</v>
      </c>
      <c r="Q638" s="2">
        <v>0</v>
      </c>
      <c r="R638" s="4" t="str">
        <f>"4"</f>
        <v>4</v>
      </c>
      <c r="S638" s="3" t="s">
        <v>3868</v>
      </c>
      <c r="T638" s="3" t="s">
        <v>3869</v>
      </c>
      <c r="U638" s="4" t="s">
        <v>40</v>
      </c>
      <c r="V638" s="3" t="s">
        <v>295</v>
      </c>
      <c r="W638" s="3" t="s">
        <v>56</v>
      </c>
      <c r="X638" s="3" t="s">
        <v>3870</v>
      </c>
      <c r="Y638" s="3">
        <v>42.99</v>
      </c>
      <c r="Z638" s="3" t="s">
        <v>20</v>
      </c>
      <c r="AA638" s="3" t="s">
        <v>3871</v>
      </c>
    </row>
    <row r="639" spans="1:27">
      <c r="A639" s="1" t="s">
        <v>3872</v>
      </c>
      <c r="B639" s="1" t="s">
        <v>3873</v>
      </c>
      <c r="C639" s="2">
        <f t="shared" ca="1" si="56"/>
        <v>3.07</v>
      </c>
      <c r="D639" s="2">
        <f t="shared" ca="1" si="57"/>
        <v>0.69579100000000005</v>
      </c>
      <c r="E639" s="2">
        <f t="shared" ca="1" si="57"/>
        <v>0.86555499999999996</v>
      </c>
      <c r="F639" s="2">
        <v>0</v>
      </c>
      <c r="G639" s="2">
        <v>0</v>
      </c>
      <c r="H639" s="2">
        <f t="shared" ca="1" si="58"/>
        <v>2.77</v>
      </c>
      <c r="I639" s="2">
        <f t="shared" ca="1" si="59"/>
        <v>0.67174699999999998</v>
      </c>
      <c r="J639" s="2">
        <f t="shared" ca="1" si="59"/>
        <v>0.96149600000000002</v>
      </c>
      <c r="K639" s="2">
        <v>0</v>
      </c>
      <c r="L639" s="2">
        <v>0</v>
      </c>
      <c r="M639" s="2">
        <f t="shared" ca="1" si="60"/>
        <v>-5.97</v>
      </c>
      <c r="N639" s="2">
        <f t="shared" ca="1" si="61"/>
        <v>0.70216199999999995</v>
      </c>
      <c r="O639" s="2">
        <f t="shared" ca="1" si="61"/>
        <v>0.72665900000000005</v>
      </c>
      <c r="P639" s="2">
        <v>0</v>
      </c>
      <c r="Q639" s="2">
        <v>0</v>
      </c>
      <c r="R639" s="4" t="str">
        <f>"12"</f>
        <v>12</v>
      </c>
      <c r="S639" s="3" t="s">
        <v>3874</v>
      </c>
      <c r="T639" s="3" t="s">
        <v>3875</v>
      </c>
      <c r="U639" s="4" t="s">
        <v>40</v>
      </c>
      <c r="V639" s="3" t="s">
        <v>64</v>
      </c>
      <c r="W639" s="3" t="s">
        <v>155</v>
      </c>
      <c r="X639" s="3" t="s">
        <v>3876</v>
      </c>
      <c r="Y639" s="3">
        <v>48.06</v>
      </c>
      <c r="Z639" s="3" t="s">
        <v>20</v>
      </c>
      <c r="AA639" s="3" t="s">
        <v>3877</v>
      </c>
    </row>
    <row r="640" spans="1:27">
      <c r="A640" s="1" t="s">
        <v>3878</v>
      </c>
      <c r="B640" s="1" t="s">
        <v>3879</v>
      </c>
      <c r="C640" s="2">
        <f t="shared" ca="1" si="56"/>
        <v>-1.98</v>
      </c>
      <c r="D640" s="2">
        <f t="shared" ca="1" si="57"/>
        <v>0.95053600000000005</v>
      </c>
      <c r="E640" s="2">
        <f t="shared" ca="1" si="57"/>
        <v>0.155998</v>
      </c>
      <c r="F640" s="2">
        <v>0</v>
      </c>
      <c r="G640" s="2">
        <v>0</v>
      </c>
      <c r="H640" s="2">
        <f t="shared" ca="1" si="58"/>
        <v>-5.65</v>
      </c>
      <c r="I640" s="2">
        <f t="shared" ca="1" si="59"/>
        <v>7.7467999999999995E-2</v>
      </c>
      <c r="J640" s="2">
        <f t="shared" ca="1" si="59"/>
        <v>0.85915299999999994</v>
      </c>
      <c r="K640" s="2">
        <v>0</v>
      </c>
      <c r="L640" s="2">
        <v>0</v>
      </c>
      <c r="M640" s="2">
        <f t="shared" ca="1" si="60"/>
        <v>7.53</v>
      </c>
      <c r="N640" s="2">
        <f t="shared" ca="1" si="61"/>
        <v>0.124332</v>
      </c>
      <c r="O640" s="2">
        <f t="shared" ca="1" si="61"/>
        <v>0.79690499999999997</v>
      </c>
      <c r="P640" s="2">
        <v>0</v>
      </c>
      <c r="Q640" s="2">
        <v>0</v>
      </c>
      <c r="R640" s="4" t="str">
        <f>"3"</f>
        <v>3</v>
      </c>
      <c r="S640" s="3" t="s">
        <v>3880</v>
      </c>
      <c r="T640" s="3" t="s">
        <v>3881</v>
      </c>
      <c r="U640" s="4" t="s">
        <v>16</v>
      </c>
      <c r="V640" s="3" t="s">
        <v>237</v>
      </c>
      <c r="W640" s="3" t="s">
        <v>377</v>
      </c>
      <c r="X640" s="3" t="s">
        <v>3882</v>
      </c>
      <c r="Y640" s="3">
        <v>63.27</v>
      </c>
      <c r="Z640" s="3" t="s">
        <v>20</v>
      </c>
      <c r="AA640" s="3" t="s">
        <v>3883</v>
      </c>
    </row>
    <row r="641" spans="1:27">
      <c r="A641" s="1" t="s">
        <v>3884</v>
      </c>
      <c r="B641" s="1" t="s">
        <v>3885</v>
      </c>
      <c r="C641" s="2">
        <f t="shared" ca="1" si="56"/>
        <v>-6.42</v>
      </c>
      <c r="D641" s="2">
        <f t="shared" ca="1" si="57"/>
        <v>0.84109900000000004</v>
      </c>
      <c r="E641" s="2">
        <f t="shared" ca="1" si="57"/>
        <v>0.90760200000000002</v>
      </c>
      <c r="F641" s="2">
        <v>0</v>
      </c>
      <c r="G641" s="2">
        <v>0</v>
      </c>
      <c r="H641" s="2">
        <f t="shared" ca="1" si="58"/>
        <v>5.89</v>
      </c>
      <c r="I641" s="2">
        <f t="shared" ca="1" si="59"/>
        <v>0.97440899999999997</v>
      </c>
      <c r="J641" s="2">
        <f t="shared" ca="1" si="59"/>
        <v>0.26868300000000001</v>
      </c>
      <c r="K641" s="2">
        <v>0</v>
      </c>
      <c r="L641" s="2">
        <v>0</v>
      </c>
      <c r="M641" s="2">
        <f t="shared" ca="1" si="60"/>
        <v>2.73</v>
      </c>
      <c r="N641" s="2">
        <f t="shared" ca="1" si="61"/>
        <v>0.60851500000000003</v>
      </c>
      <c r="O641" s="2">
        <f t="shared" ca="1" si="61"/>
        <v>0.67234899999999997</v>
      </c>
      <c r="P641" s="2">
        <v>0</v>
      </c>
      <c r="Q641" s="2">
        <v>0</v>
      </c>
      <c r="R641" s="4" t="str">
        <f>"12"</f>
        <v>12</v>
      </c>
      <c r="S641" s="3" t="s">
        <v>3886</v>
      </c>
      <c r="T641" s="3" t="s">
        <v>3887</v>
      </c>
      <c r="U641" s="4" t="s">
        <v>40</v>
      </c>
      <c r="V641" s="3" t="s">
        <v>174</v>
      </c>
      <c r="W641" s="3" t="s">
        <v>65</v>
      </c>
      <c r="X641" s="3" t="s">
        <v>3888</v>
      </c>
      <c r="Y641" s="3">
        <v>36.32</v>
      </c>
      <c r="Z641" s="3" t="s">
        <v>20</v>
      </c>
      <c r="AA641" s="3" t="s">
        <v>3889</v>
      </c>
    </row>
    <row r="642" spans="1:27">
      <c r="A642" s="1" t="s">
        <v>3890</v>
      </c>
      <c r="B642" s="1" t="s">
        <v>3891</v>
      </c>
      <c r="C642" s="2">
        <f t="shared" ca="1" si="56"/>
        <v>-3.8</v>
      </c>
      <c r="D642" s="2">
        <f t="shared" ca="1" si="57"/>
        <v>0.58712900000000001</v>
      </c>
      <c r="E642" s="2">
        <f t="shared" ca="1" si="57"/>
        <v>0.38290000000000002</v>
      </c>
      <c r="F642" s="2">
        <v>0</v>
      </c>
      <c r="G642" s="2">
        <v>0</v>
      </c>
      <c r="H642" s="2">
        <f t="shared" ca="1" si="58"/>
        <v>-6.96</v>
      </c>
      <c r="I642" s="2">
        <f t="shared" ca="1" si="59"/>
        <v>0.787582</v>
      </c>
      <c r="J642" s="2">
        <f t="shared" ca="1" si="59"/>
        <v>0.12540100000000001</v>
      </c>
      <c r="K642" s="2">
        <v>0</v>
      </c>
      <c r="L642" s="2">
        <v>0</v>
      </c>
      <c r="M642" s="2">
        <f t="shared" ca="1" si="60"/>
        <v>-4.95</v>
      </c>
      <c r="N642" s="2">
        <f t="shared" ca="1" si="61"/>
        <v>0.94140100000000004</v>
      </c>
      <c r="O642" s="2">
        <f t="shared" ca="1" si="61"/>
        <v>0.31474800000000003</v>
      </c>
      <c r="P642" s="2">
        <v>0</v>
      </c>
      <c r="Q642" s="2">
        <v>0</v>
      </c>
      <c r="R642" s="4" t="str">
        <f>"5"</f>
        <v>5</v>
      </c>
      <c r="S642" s="3" t="s">
        <v>3892</v>
      </c>
      <c r="T642" s="3" t="s">
        <v>3893</v>
      </c>
      <c r="U642" s="4" t="s">
        <v>40</v>
      </c>
      <c r="V642" s="3" t="s">
        <v>93</v>
      </c>
      <c r="W642" s="3" t="s">
        <v>42</v>
      </c>
      <c r="X642" s="3" t="s">
        <v>3894</v>
      </c>
      <c r="Y642" s="3">
        <v>35.92</v>
      </c>
      <c r="Z642" s="3" t="s">
        <v>20</v>
      </c>
      <c r="AA642" s="3" t="s">
        <v>3895</v>
      </c>
    </row>
    <row r="643" spans="1:27">
      <c r="A643" s="1" t="s">
        <v>3896</v>
      </c>
      <c r="B643" s="1" t="s">
        <v>3897</v>
      </c>
      <c r="C643" s="2">
        <f t="shared" ref="C643:C706" ca="1" si="62">RANDBETWEEN(-800,800)/100</f>
        <v>5.66</v>
      </c>
      <c r="D643" s="2">
        <f t="shared" ref="D643:E706" ca="1" si="63">RANDBETWEEN(0,1000000)/1000000</f>
        <v>0.53843099999999999</v>
      </c>
      <c r="E643" s="2">
        <f t="shared" ca="1" si="63"/>
        <v>0.25009399999999998</v>
      </c>
      <c r="F643" s="2">
        <v>0</v>
      </c>
      <c r="G643" s="2">
        <v>0</v>
      </c>
      <c r="H643" s="2">
        <f t="shared" ref="H643:H706" ca="1" si="64">RANDBETWEEN(-800,800)/100</f>
        <v>-6.15</v>
      </c>
      <c r="I643" s="2">
        <f t="shared" ref="I643:J706" ca="1" si="65">RANDBETWEEN(0,1000000)/1000000</f>
        <v>0.88045700000000005</v>
      </c>
      <c r="J643" s="2">
        <f t="shared" ca="1" si="65"/>
        <v>0.74844599999999994</v>
      </c>
      <c r="K643" s="2">
        <v>0</v>
      </c>
      <c r="L643" s="2">
        <v>0</v>
      </c>
      <c r="M643" s="2">
        <f t="shared" ref="M643:M706" ca="1" si="66">RANDBETWEEN(-800,800)/100</f>
        <v>5.81</v>
      </c>
      <c r="N643" s="2">
        <f t="shared" ref="N643:O706" ca="1" si="67">RANDBETWEEN(0,1000000)/1000000</f>
        <v>0.57332099999999997</v>
      </c>
      <c r="O643" s="2">
        <f t="shared" ca="1" si="67"/>
        <v>0.76330399999999998</v>
      </c>
      <c r="P643" s="2">
        <v>0</v>
      </c>
      <c r="Q643" s="2">
        <v>0</v>
      </c>
      <c r="R643" s="4" t="str">
        <f>"11"</f>
        <v>11</v>
      </c>
      <c r="S643" s="3" t="s">
        <v>3898</v>
      </c>
      <c r="T643" s="3" t="s">
        <v>3899</v>
      </c>
      <c r="U643" s="4" t="s">
        <v>40</v>
      </c>
      <c r="V643" s="3" t="s">
        <v>155</v>
      </c>
      <c r="W643" s="3" t="s">
        <v>42</v>
      </c>
      <c r="X643" s="3" t="s">
        <v>269</v>
      </c>
      <c r="Y643" s="3">
        <v>53.73</v>
      </c>
      <c r="Z643" s="3" t="s">
        <v>20</v>
      </c>
      <c r="AA643" s="3" t="s">
        <v>3900</v>
      </c>
    </row>
    <row r="644" spans="1:27">
      <c r="A644" s="1" t="s">
        <v>3901</v>
      </c>
      <c r="B644" s="1" t="s">
        <v>3902</v>
      </c>
      <c r="C644" s="2">
        <f t="shared" ca="1" si="62"/>
        <v>-6.83</v>
      </c>
      <c r="D644" s="2">
        <f t="shared" ca="1" si="63"/>
        <v>0.13346</v>
      </c>
      <c r="E644" s="2">
        <f t="shared" ca="1" si="63"/>
        <v>0.88517299999999999</v>
      </c>
      <c r="F644" s="2">
        <v>0</v>
      </c>
      <c r="G644" s="2">
        <v>0</v>
      </c>
      <c r="H644" s="2">
        <f t="shared" ca="1" si="64"/>
        <v>5.52</v>
      </c>
      <c r="I644" s="2">
        <f t="shared" ca="1" si="65"/>
        <v>0.52532999999999996</v>
      </c>
      <c r="J644" s="2">
        <f t="shared" ca="1" si="65"/>
        <v>5.4323000000000003E-2</v>
      </c>
      <c r="K644" s="2">
        <v>0</v>
      </c>
      <c r="L644" s="2">
        <v>0</v>
      </c>
      <c r="M644" s="2">
        <f t="shared" ca="1" si="66"/>
        <v>0.62</v>
      </c>
      <c r="N644" s="2">
        <f t="shared" ca="1" si="67"/>
        <v>0.95752099999999996</v>
      </c>
      <c r="O644" s="2">
        <f t="shared" ca="1" si="67"/>
        <v>5.8201000000000003E-2</v>
      </c>
      <c r="P644" s="2">
        <v>0</v>
      </c>
      <c r="Q644" s="2">
        <v>0</v>
      </c>
      <c r="R644" s="4" t="str">
        <f>"19"</f>
        <v>19</v>
      </c>
      <c r="S644" s="3" t="s">
        <v>3903</v>
      </c>
      <c r="T644" s="3" t="s">
        <v>3904</v>
      </c>
      <c r="U644" s="4" t="s">
        <v>16</v>
      </c>
      <c r="V644" s="3" t="s">
        <v>26</v>
      </c>
      <c r="W644" s="3" t="s">
        <v>26</v>
      </c>
      <c r="X644" s="3" t="s">
        <v>3905</v>
      </c>
      <c r="Y644" s="3">
        <v>41.03</v>
      </c>
      <c r="Z644" s="3" t="s">
        <v>20</v>
      </c>
      <c r="AA644" s="3" t="s">
        <v>3906</v>
      </c>
    </row>
    <row r="645" spans="1:27">
      <c r="A645" s="1" t="s">
        <v>3907</v>
      </c>
      <c r="B645" s="1" t="s">
        <v>3908</v>
      </c>
      <c r="C645" s="2">
        <f t="shared" ca="1" si="62"/>
        <v>5.82</v>
      </c>
      <c r="D645" s="2">
        <f t="shared" ca="1" si="63"/>
        <v>0.82060999999999995</v>
      </c>
      <c r="E645" s="2">
        <f t="shared" ca="1" si="63"/>
        <v>0.61896799999999996</v>
      </c>
      <c r="F645" s="2">
        <v>0</v>
      </c>
      <c r="G645" s="2">
        <v>0</v>
      </c>
      <c r="H645" s="2">
        <f t="shared" ca="1" si="64"/>
        <v>-5.0599999999999996</v>
      </c>
      <c r="I645" s="2">
        <f t="shared" ca="1" si="65"/>
        <v>0.39334200000000002</v>
      </c>
      <c r="J645" s="2">
        <f t="shared" ca="1" si="65"/>
        <v>0.464615</v>
      </c>
      <c r="K645" s="2">
        <v>0</v>
      </c>
      <c r="L645" s="2">
        <v>0</v>
      </c>
      <c r="M645" s="2">
        <f t="shared" ca="1" si="66"/>
        <v>-7.98</v>
      </c>
      <c r="N645" s="2">
        <f t="shared" ca="1" si="67"/>
        <v>0.68105499999999997</v>
      </c>
      <c r="O645" s="2">
        <f t="shared" ca="1" si="67"/>
        <v>0.83652300000000002</v>
      </c>
      <c r="P645" s="2">
        <v>0</v>
      </c>
      <c r="Q645" s="2">
        <v>0</v>
      </c>
      <c r="R645" s="4" t="str">
        <f>"12"</f>
        <v>12</v>
      </c>
      <c r="S645" s="3" t="s">
        <v>3909</v>
      </c>
      <c r="T645" s="3" t="s">
        <v>3910</v>
      </c>
      <c r="U645" s="4" t="s">
        <v>16</v>
      </c>
      <c r="V645" s="3" t="s">
        <v>65</v>
      </c>
      <c r="W645" s="3" t="s">
        <v>1856</v>
      </c>
      <c r="X645" s="3" t="s">
        <v>3911</v>
      </c>
      <c r="Y645" s="3">
        <v>47.24</v>
      </c>
      <c r="Z645" s="3" t="s">
        <v>20</v>
      </c>
      <c r="AA645" s="3" t="s">
        <v>3912</v>
      </c>
    </row>
    <row r="646" spans="1:27">
      <c r="A646" s="1" t="s">
        <v>3913</v>
      </c>
      <c r="B646" s="1" t="s">
        <v>3914</v>
      </c>
      <c r="C646" s="2">
        <f t="shared" ca="1" si="62"/>
        <v>-5.75</v>
      </c>
      <c r="D646" s="2">
        <f t="shared" ca="1" si="63"/>
        <v>0.41708699999999999</v>
      </c>
      <c r="E646" s="2">
        <f t="shared" ca="1" si="63"/>
        <v>0.40503099999999997</v>
      </c>
      <c r="F646" s="2">
        <v>0</v>
      </c>
      <c r="G646" s="2">
        <v>0</v>
      </c>
      <c r="H646" s="2">
        <f t="shared" ca="1" si="64"/>
        <v>2.48</v>
      </c>
      <c r="I646" s="2">
        <f t="shared" ca="1" si="65"/>
        <v>0.89896100000000001</v>
      </c>
      <c r="J646" s="2">
        <f t="shared" ca="1" si="65"/>
        <v>8.6210999999999996E-2</v>
      </c>
      <c r="K646" s="2">
        <v>0</v>
      </c>
      <c r="L646" s="2">
        <v>0</v>
      </c>
      <c r="M646" s="2">
        <f t="shared" ca="1" si="66"/>
        <v>-6.16</v>
      </c>
      <c r="N646" s="2">
        <f t="shared" ca="1" si="67"/>
        <v>0.67027899999999996</v>
      </c>
      <c r="O646" s="2">
        <f t="shared" ca="1" si="67"/>
        <v>0.20250899999999999</v>
      </c>
      <c r="P646" s="2">
        <v>0</v>
      </c>
      <c r="Q646" s="2">
        <v>0</v>
      </c>
      <c r="R646" s="4" t="str">
        <f>"20"</f>
        <v>20</v>
      </c>
      <c r="S646" s="3" t="s">
        <v>3915</v>
      </c>
      <c r="T646" s="3" t="s">
        <v>3916</v>
      </c>
      <c r="U646" s="4" t="s">
        <v>16</v>
      </c>
      <c r="V646" s="3" t="s">
        <v>115</v>
      </c>
      <c r="W646" s="3" t="s">
        <v>64</v>
      </c>
      <c r="X646" s="3" t="s">
        <v>3917</v>
      </c>
      <c r="Y646" s="3">
        <v>47.58</v>
      </c>
      <c r="Z646" s="3" t="s">
        <v>20</v>
      </c>
      <c r="AA646" s="3" t="s">
        <v>3918</v>
      </c>
    </row>
    <row r="647" spans="1:27">
      <c r="A647" s="1" t="s">
        <v>3919</v>
      </c>
      <c r="B647" s="1" t="s">
        <v>3920</v>
      </c>
      <c r="C647" s="2">
        <f t="shared" ca="1" si="62"/>
        <v>7.93</v>
      </c>
      <c r="D647" s="2">
        <f t="shared" ca="1" si="63"/>
        <v>0.31301099999999998</v>
      </c>
      <c r="E647" s="2">
        <f t="shared" ca="1" si="63"/>
        <v>0.70382599999999995</v>
      </c>
      <c r="F647" s="2">
        <v>0</v>
      </c>
      <c r="G647" s="2">
        <v>0</v>
      </c>
      <c r="H647" s="2">
        <f t="shared" ca="1" si="64"/>
        <v>-7.63</v>
      </c>
      <c r="I647" s="2">
        <f t="shared" ca="1" si="65"/>
        <v>0.64157600000000004</v>
      </c>
      <c r="J647" s="2">
        <f t="shared" ca="1" si="65"/>
        <v>0.70725400000000005</v>
      </c>
      <c r="K647" s="2">
        <v>0</v>
      </c>
      <c r="L647" s="2">
        <v>0</v>
      </c>
      <c r="M647" s="2">
        <f t="shared" ca="1" si="66"/>
        <v>2.74</v>
      </c>
      <c r="N647" s="2">
        <f t="shared" ca="1" si="67"/>
        <v>0.50460099999999997</v>
      </c>
      <c r="O647" s="2">
        <f t="shared" ca="1" si="67"/>
        <v>0.27818100000000001</v>
      </c>
      <c r="P647" s="2">
        <v>0</v>
      </c>
      <c r="Q647" s="2">
        <v>0</v>
      </c>
      <c r="R647" s="4" t="str">
        <f>"10"</f>
        <v>10</v>
      </c>
      <c r="S647" s="3" t="s">
        <v>3921</v>
      </c>
      <c r="T647" s="3" t="s">
        <v>3922</v>
      </c>
      <c r="U647" s="4" t="s">
        <v>16</v>
      </c>
      <c r="V647" s="3" t="s">
        <v>134</v>
      </c>
      <c r="W647" s="3" t="s">
        <v>56</v>
      </c>
      <c r="X647" s="3" t="s">
        <v>3923</v>
      </c>
      <c r="Y647" s="3">
        <v>40.409999999999997</v>
      </c>
      <c r="Z647" s="3" t="s">
        <v>20</v>
      </c>
      <c r="AA647" s="3" t="s">
        <v>3924</v>
      </c>
    </row>
    <row r="648" spans="1:27">
      <c r="A648" s="1" t="s">
        <v>3925</v>
      </c>
      <c r="B648" s="1" t="s">
        <v>3926</v>
      </c>
      <c r="C648" s="2">
        <f t="shared" ca="1" si="62"/>
        <v>7.85</v>
      </c>
      <c r="D648" s="2">
        <f t="shared" ca="1" si="63"/>
        <v>0.27552300000000002</v>
      </c>
      <c r="E648" s="2">
        <f t="shared" ca="1" si="63"/>
        <v>0.564612</v>
      </c>
      <c r="F648" s="2">
        <v>0</v>
      </c>
      <c r="G648" s="2">
        <v>0</v>
      </c>
      <c r="H648" s="2">
        <f t="shared" ca="1" si="64"/>
        <v>-7.24</v>
      </c>
      <c r="I648" s="2">
        <f t="shared" ca="1" si="65"/>
        <v>0.19811799999999999</v>
      </c>
      <c r="J648" s="2">
        <f t="shared" ca="1" si="65"/>
        <v>0.75892800000000005</v>
      </c>
      <c r="K648" s="2">
        <v>0</v>
      </c>
      <c r="L648" s="2">
        <v>0</v>
      </c>
      <c r="M648" s="2">
        <f t="shared" ca="1" si="66"/>
        <v>-6.54</v>
      </c>
      <c r="N648" s="2">
        <f t="shared" ca="1" si="67"/>
        <v>0.78055099999999999</v>
      </c>
      <c r="O648" s="2">
        <f t="shared" ca="1" si="67"/>
        <v>0.27113700000000002</v>
      </c>
      <c r="P648" s="2">
        <v>0</v>
      </c>
      <c r="Q648" s="2">
        <v>0</v>
      </c>
      <c r="R648" s="4" t="str">
        <f>"17"</f>
        <v>17</v>
      </c>
      <c r="S648" s="3" t="s">
        <v>3927</v>
      </c>
      <c r="T648" s="3" t="s">
        <v>3928</v>
      </c>
      <c r="U648" s="4" t="s">
        <v>40</v>
      </c>
      <c r="V648" s="3" t="s">
        <v>33</v>
      </c>
      <c r="W648" s="3" t="s">
        <v>295</v>
      </c>
      <c r="X648" s="3" t="s">
        <v>3929</v>
      </c>
      <c r="Y648" s="3">
        <v>41.69</v>
      </c>
      <c r="Z648" s="3" t="s">
        <v>20</v>
      </c>
      <c r="AA648" s="3" t="s">
        <v>3930</v>
      </c>
    </row>
    <row r="649" spans="1:27">
      <c r="A649" s="1" t="s">
        <v>3931</v>
      </c>
      <c r="B649" s="1" t="s">
        <v>3932</v>
      </c>
      <c r="C649" s="2">
        <f t="shared" ca="1" si="62"/>
        <v>7.92</v>
      </c>
      <c r="D649" s="2">
        <f t="shared" ca="1" si="63"/>
        <v>0.86013399999999995</v>
      </c>
      <c r="E649" s="2">
        <f t="shared" ca="1" si="63"/>
        <v>0.58776700000000004</v>
      </c>
      <c r="F649" s="2">
        <v>0</v>
      </c>
      <c r="G649" s="2">
        <v>0</v>
      </c>
      <c r="H649" s="2">
        <f t="shared" ca="1" si="64"/>
        <v>3.79</v>
      </c>
      <c r="I649" s="2">
        <f t="shared" ca="1" si="65"/>
        <v>0.61719400000000002</v>
      </c>
      <c r="J649" s="2">
        <f t="shared" ca="1" si="65"/>
        <v>0.84522900000000001</v>
      </c>
      <c r="K649" s="2">
        <v>0</v>
      </c>
      <c r="L649" s="2">
        <v>0</v>
      </c>
      <c r="M649" s="2">
        <f t="shared" ca="1" si="66"/>
        <v>7.05</v>
      </c>
      <c r="N649" s="2">
        <f t="shared" ca="1" si="67"/>
        <v>0.13433400000000001</v>
      </c>
      <c r="O649" s="2">
        <f t="shared" ca="1" si="67"/>
        <v>0.67971800000000004</v>
      </c>
      <c r="P649" s="2">
        <v>0</v>
      </c>
      <c r="Q649" s="2">
        <v>0</v>
      </c>
      <c r="R649" s="4" t="str">
        <f>"17"</f>
        <v>17</v>
      </c>
      <c r="S649" s="3" t="s">
        <v>3933</v>
      </c>
      <c r="T649" s="3" t="s">
        <v>3934</v>
      </c>
      <c r="U649" s="4" t="s">
        <v>16</v>
      </c>
      <c r="V649" s="3" t="s">
        <v>33</v>
      </c>
      <c r="W649" s="3" t="s">
        <v>26</v>
      </c>
      <c r="X649" s="3" t="s">
        <v>3935</v>
      </c>
      <c r="Y649" s="3">
        <v>38.72</v>
      </c>
      <c r="Z649" s="3" t="s">
        <v>20</v>
      </c>
      <c r="AA649" s="3" t="s">
        <v>3936</v>
      </c>
    </row>
    <row r="650" spans="1:27">
      <c r="A650" s="1" t="s">
        <v>3937</v>
      </c>
      <c r="B650" s="1" t="s">
        <v>3938</v>
      </c>
      <c r="C650" s="2">
        <f t="shared" ca="1" si="62"/>
        <v>1.0900000000000001</v>
      </c>
      <c r="D650" s="2">
        <f t="shared" ca="1" si="63"/>
        <v>0.23263800000000001</v>
      </c>
      <c r="E650" s="2">
        <f t="shared" ca="1" si="63"/>
        <v>0.73269200000000001</v>
      </c>
      <c r="F650" s="2">
        <v>0</v>
      </c>
      <c r="G650" s="2">
        <v>0</v>
      </c>
      <c r="H650" s="2">
        <f t="shared" ca="1" si="64"/>
        <v>-0.42</v>
      </c>
      <c r="I650" s="2">
        <f t="shared" ca="1" si="65"/>
        <v>0.78164299999999998</v>
      </c>
      <c r="J650" s="2">
        <f t="shared" ca="1" si="65"/>
        <v>0.43693199999999999</v>
      </c>
      <c r="K650" s="2">
        <v>0</v>
      </c>
      <c r="L650" s="2">
        <v>0</v>
      </c>
      <c r="M650" s="2">
        <f t="shared" ca="1" si="66"/>
        <v>4.16</v>
      </c>
      <c r="N650" s="2">
        <f t="shared" ca="1" si="67"/>
        <v>0.180418</v>
      </c>
      <c r="O650" s="2">
        <f t="shared" ca="1" si="67"/>
        <v>0.63012500000000005</v>
      </c>
      <c r="P650" s="2">
        <v>0</v>
      </c>
      <c r="Q650" s="2">
        <v>0</v>
      </c>
      <c r="R650" s="4" t="str">
        <f>"19"</f>
        <v>19</v>
      </c>
      <c r="S650" s="3" t="s">
        <v>3939</v>
      </c>
      <c r="T650" s="3" t="s">
        <v>3940</v>
      </c>
      <c r="U650" s="4" t="s">
        <v>40</v>
      </c>
      <c r="V650" s="3" t="s">
        <v>727</v>
      </c>
      <c r="W650" s="3" t="s">
        <v>93</v>
      </c>
      <c r="X650" s="3" t="s">
        <v>1544</v>
      </c>
      <c r="Y650" s="3">
        <v>64.88</v>
      </c>
      <c r="Z650" s="3" t="s">
        <v>20</v>
      </c>
      <c r="AA650" s="3" t="s">
        <v>3941</v>
      </c>
    </row>
    <row r="651" spans="1:27">
      <c r="A651" s="1" t="s">
        <v>3942</v>
      </c>
      <c r="B651" s="1" t="s">
        <v>3943</v>
      </c>
      <c r="C651" s="2">
        <f t="shared" ca="1" si="62"/>
        <v>-2.99</v>
      </c>
      <c r="D651" s="2">
        <f t="shared" ca="1" si="63"/>
        <v>0.71029799999999998</v>
      </c>
      <c r="E651" s="2">
        <f t="shared" ca="1" si="63"/>
        <v>0.668381</v>
      </c>
      <c r="F651" s="2">
        <v>0</v>
      </c>
      <c r="G651" s="2">
        <v>0</v>
      </c>
      <c r="H651" s="2">
        <f t="shared" ca="1" si="64"/>
        <v>6.03</v>
      </c>
      <c r="I651" s="2">
        <f t="shared" ca="1" si="65"/>
        <v>0.113417</v>
      </c>
      <c r="J651" s="2">
        <f t="shared" ca="1" si="65"/>
        <v>0.44901799999999997</v>
      </c>
      <c r="K651" s="2">
        <v>0</v>
      </c>
      <c r="L651" s="2">
        <v>0</v>
      </c>
      <c r="M651" s="2">
        <f t="shared" ca="1" si="66"/>
        <v>-1.85</v>
      </c>
      <c r="N651" s="2">
        <f t="shared" ca="1" si="67"/>
        <v>0.70009600000000005</v>
      </c>
      <c r="O651" s="2">
        <f t="shared" ca="1" si="67"/>
        <v>0.32520199999999999</v>
      </c>
      <c r="P651" s="2">
        <v>0</v>
      </c>
      <c r="Q651" s="2">
        <v>0</v>
      </c>
      <c r="R651" s="4" t="str">
        <f>"12"</f>
        <v>12</v>
      </c>
      <c r="S651" s="3" t="s">
        <v>3944</v>
      </c>
      <c r="T651" s="3" t="s">
        <v>3945</v>
      </c>
      <c r="U651" s="4" t="s">
        <v>40</v>
      </c>
      <c r="V651" s="3" t="s">
        <v>295</v>
      </c>
      <c r="W651" s="3" t="s">
        <v>93</v>
      </c>
      <c r="X651" s="3" t="s">
        <v>855</v>
      </c>
      <c r="Y651" s="3">
        <v>45.66</v>
      </c>
      <c r="Z651" s="3" t="s">
        <v>20</v>
      </c>
      <c r="AA651" s="3" t="s">
        <v>3946</v>
      </c>
    </row>
    <row r="652" spans="1:27">
      <c r="A652" s="1" t="s">
        <v>3947</v>
      </c>
      <c r="B652" s="1" t="s">
        <v>3948</v>
      </c>
      <c r="C652" s="2">
        <f t="shared" ca="1" si="62"/>
        <v>-6.78</v>
      </c>
      <c r="D652" s="2">
        <f t="shared" ca="1" si="63"/>
        <v>0.98910500000000001</v>
      </c>
      <c r="E652" s="2">
        <f t="shared" ca="1" si="63"/>
        <v>0.34303899999999998</v>
      </c>
      <c r="F652" s="2">
        <v>0</v>
      </c>
      <c r="G652" s="2">
        <v>0</v>
      </c>
      <c r="H652" s="2">
        <f t="shared" ca="1" si="64"/>
        <v>-5.08</v>
      </c>
      <c r="I652" s="2">
        <f t="shared" ca="1" si="65"/>
        <v>0.57633199999999996</v>
      </c>
      <c r="J652" s="2">
        <f t="shared" ca="1" si="65"/>
        <v>0.28791600000000001</v>
      </c>
      <c r="K652" s="2">
        <v>0</v>
      </c>
      <c r="L652" s="2">
        <v>0</v>
      </c>
      <c r="M652" s="2">
        <f t="shared" ca="1" si="66"/>
        <v>3.06</v>
      </c>
      <c r="N652" s="2">
        <f t="shared" ca="1" si="67"/>
        <v>0.972136</v>
      </c>
      <c r="O652" s="2">
        <f t="shared" ca="1" si="67"/>
        <v>0.21428800000000001</v>
      </c>
      <c r="P652" s="2">
        <v>0</v>
      </c>
      <c r="Q652" s="2">
        <v>0</v>
      </c>
      <c r="R652" s="4" t="str">
        <f t="shared" ref="R652:R660" si="68">"19"</f>
        <v>19</v>
      </c>
      <c r="S652" s="3" t="s">
        <v>3949</v>
      </c>
      <c r="T652" s="3" t="s">
        <v>3950</v>
      </c>
      <c r="U652" s="4" t="s">
        <v>16</v>
      </c>
      <c r="V652" s="3" t="s">
        <v>79</v>
      </c>
      <c r="W652" s="3" t="s">
        <v>56</v>
      </c>
      <c r="X652" s="3" t="s">
        <v>3951</v>
      </c>
      <c r="Y652" s="3">
        <v>49.49</v>
      </c>
      <c r="Z652" s="3" t="s">
        <v>20</v>
      </c>
      <c r="AA652" s="3" t="s">
        <v>3952</v>
      </c>
    </row>
    <row r="653" spans="1:27">
      <c r="A653" s="1" t="s">
        <v>3953</v>
      </c>
      <c r="B653" s="1" t="s">
        <v>3954</v>
      </c>
      <c r="C653" s="2">
        <f t="shared" ca="1" si="62"/>
        <v>-3.59</v>
      </c>
      <c r="D653" s="2">
        <f t="shared" ca="1" si="63"/>
        <v>0.10073600000000001</v>
      </c>
      <c r="E653" s="2">
        <f t="shared" ca="1" si="63"/>
        <v>0.301311</v>
      </c>
      <c r="F653" s="2">
        <v>0</v>
      </c>
      <c r="G653" s="2">
        <v>0</v>
      </c>
      <c r="H653" s="2">
        <f t="shared" ca="1" si="64"/>
        <v>4.34</v>
      </c>
      <c r="I653" s="2">
        <f t="shared" ca="1" si="65"/>
        <v>0.100839</v>
      </c>
      <c r="J653" s="2">
        <f t="shared" ca="1" si="65"/>
        <v>6.9994000000000001E-2</v>
      </c>
      <c r="K653" s="2">
        <v>0</v>
      </c>
      <c r="L653" s="2">
        <v>0</v>
      </c>
      <c r="M653" s="2">
        <f t="shared" ca="1" si="66"/>
        <v>-3.03</v>
      </c>
      <c r="N653" s="2">
        <f t="shared" ca="1" si="67"/>
        <v>0.65418500000000002</v>
      </c>
      <c r="O653" s="2">
        <f t="shared" ca="1" si="67"/>
        <v>0.86726300000000001</v>
      </c>
      <c r="P653" s="2">
        <v>0</v>
      </c>
      <c r="Q653" s="2">
        <v>0</v>
      </c>
      <c r="R653" s="4" t="str">
        <f t="shared" si="68"/>
        <v>19</v>
      </c>
      <c r="S653" s="3" t="s">
        <v>3955</v>
      </c>
      <c r="T653" s="3" t="s">
        <v>3956</v>
      </c>
      <c r="U653" s="4" t="s">
        <v>40</v>
      </c>
      <c r="V653" s="3" t="s">
        <v>86</v>
      </c>
      <c r="W653" s="3" t="s">
        <v>100</v>
      </c>
      <c r="X653" s="3" t="s">
        <v>3957</v>
      </c>
      <c r="Y653" s="3">
        <v>64.260000000000005</v>
      </c>
      <c r="Z653" s="3" t="s">
        <v>20</v>
      </c>
      <c r="AA653" s="3" t="s">
        <v>3958</v>
      </c>
    </row>
    <row r="654" spans="1:27">
      <c r="A654" s="1" t="s">
        <v>3959</v>
      </c>
      <c r="B654" s="1" t="s">
        <v>3960</v>
      </c>
      <c r="C654" s="2">
        <f t="shared" ca="1" si="62"/>
        <v>-2.27</v>
      </c>
      <c r="D654" s="2">
        <f t="shared" ca="1" si="63"/>
        <v>0.11755500000000001</v>
      </c>
      <c r="E654" s="2">
        <f t="shared" ca="1" si="63"/>
        <v>0.19746900000000001</v>
      </c>
      <c r="F654" s="2">
        <v>0</v>
      </c>
      <c r="G654" s="2">
        <v>0</v>
      </c>
      <c r="H654" s="2">
        <f t="shared" ca="1" si="64"/>
        <v>0.02</v>
      </c>
      <c r="I654" s="2">
        <f t="shared" ca="1" si="65"/>
        <v>0.41077399999999997</v>
      </c>
      <c r="J654" s="2">
        <f t="shared" ca="1" si="65"/>
        <v>0.50340600000000002</v>
      </c>
      <c r="K654" s="2">
        <v>0</v>
      </c>
      <c r="L654" s="2">
        <v>0</v>
      </c>
      <c r="M654" s="2">
        <f t="shared" ca="1" si="66"/>
        <v>-3</v>
      </c>
      <c r="N654" s="2">
        <f t="shared" ca="1" si="67"/>
        <v>0.54131600000000002</v>
      </c>
      <c r="O654" s="2">
        <f t="shared" ca="1" si="67"/>
        <v>0.70113400000000003</v>
      </c>
      <c r="P654" s="2">
        <v>0</v>
      </c>
      <c r="Q654" s="2">
        <v>0</v>
      </c>
      <c r="R654" s="4" t="str">
        <f t="shared" si="68"/>
        <v>19</v>
      </c>
      <c r="S654" s="3" t="s">
        <v>3961</v>
      </c>
      <c r="T654" s="3" t="s">
        <v>3962</v>
      </c>
      <c r="U654" s="4" t="s">
        <v>40</v>
      </c>
      <c r="V654" s="3" t="s">
        <v>42</v>
      </c>
      <c r="W654" s="3" t="s">
        <v>65</v>
      </c>
      <c r="X654" s="3" t="s">
        <v>3963</v>
      </c>
      <c r="Y654" s="3">
        <v>62.04</v>
      </c>
      <c r="Z654" s="3" t="s">
        <v>20</v>
      </c>
      <c r="AA654" s="3" t="s">
        <v>3964</v>
      </c>
    </row>
    <row r="655" spans="1:27">
      <c r="A655" s="1" t="s">
        <v>3965</v>
      </c>
      <c r="B655" s="1" t="s">
        <v>3966</v>
      </c>
      <c r="C655" s="2">
        <f t="shared" ca="1" si="62"/>
        <v>-6.23</v>
      </c>
      <c r="D655" s="2">
        <f t="shared" ca="1" si="63"/>
        <v>5.5453000000000002E-2</v>
      </c>
      <c r="E655" s="2">
        <f t="shared" ca="1" si="63"/>
        <v>0.56668200000000002</v>
      </c>
      <c r="F655" s="2">
        <v>0</v>
      </c>
      <c r="G655" s="2">
        <v>0</v>
      </c>
      <c r="H655" s="2">
        <f t="shared" ca="1" si="64"/>
        <v>0.5</v>
      </c>
      <c r="I655" s="2">
        <f t="shared" ca="1" si="65"/>
        <v>0.86878200000000005</v>
      </c>
      <c r="J655" s="2">
        <f t="shared" ca="1" si="65"/>
        <v>1.3687E-2</v>
      </c>
      <c r="K655" s="2">
        <v>0</v>
      </c>
      <c r="L655" s="2">
        <v>0</v>
      </c>
      <c r="M655" s="2">
        <f t="shared" ca="1" si="66"/>
        <v>-4.5599999999999996</v>
      </c>
      <c r="N655" s="2">
        <f t="shared" ca="1" si="67"/>
        <v>0.18209</v>
      </c>
      <c r="O655" s="2">
        <f t="shared" ca="1" si="67"/>
        <v>0.39630199999999999</v>
      </c>
      <c r="P655" s="2">
        <v>0</v>
      </c>
      <c r="Q655" s="2">
        <v>0</v>
      </c>
      <c r="R655" s="4" t="str">
        <f t="shared" si="68"/>
        <v>19</v>
      </c>
      <c r="S655" s="3" t="s">
        <v>3967</v>
      </c>
      <c r="T655" s="3" t="s">
        <v>3968</v>
      </c>
      <c r="U655" s="4" t="s">
        <v>16</v>
      </c>
      <c r="V655" s="3" t="s">
        <v>101</v>
      </c>
      <c r="W655" s="3" t="s">
        <v>86</v>
      </c>
      <c r="X655" s="3" t="s">
        <v>3969</v>
      </c>
      <c r="Y655" s="3">
        <v>56.83</v>
      </c>
      <c r="Z655" s="3" t="s">
        <v>20</v>
      </c>
      <c r="AA655" s="3" t="s">
        <v>3970</v>
      </c>
    </row>
    <row r="656" spans="1:27">
      <c r="A656" s="1" t="s">
        <v>3971</v>
      </c>
      <c r="B656" s="1" t="s">
        <v>3972</v>
      </c>
      <c r="C656" s="2">
        <f t="shared" ca="1" si="62"/>
        <v>-5.26</v>
      </c>
      <c r="D656" s="2">
        <f t="shared" ca="1" si="63"/>
        <v>0.36496699999999999</v>
      </c>
      <c r="E656" s="2">
        <f t="shared" ca="1" si="63"/>
        <v>0.10372099999999999</v>
      </c>
      <c r="F656" s="2">
        <v>0</v>
      </c>
      <c r="G656" s="2">
        <v>0</v>
      </c>
      <c r="H656" s="2">
        <f t="shared" ca="1" si="64"/>
        <v>0.51</v>
      </c>
      <c r="I656" s="2">
        <f t="shared" ca="1" si="65"/>
        <v>0.85512100000000002</v>
      </c>
      <c r="J656" s="2">
        <f t="shared" ca="1" si="65"/>
        <v>0.178011</v>
      </c>
      <c r="K656" s="2">
        <v>0</v>
      </c>
      <c r="L656" s="2">
        <v>0</v>
      </c>
      <c r="M656" s="2">
        <f t="shared" ca="1" si="66"/>
        <v>-1.62</v>
      </c>
      <c r="N656" s="2">
        <f t="shared" ca="1" si="67"/>
        <v>0.70564199999999999</v>
      </c>
      <c r="O656" s="2">
        <f t="shared" ca="1" si="67"/>
        <v>0.27798200000000001</v>
      </c>
      <c r="P656" s="2">
        <v>0</v>
      </c>
      <c r="Q656" s="2">
        <v>0</v>
      </c>
      <c r="R656" s="4" t="str">
        <f t="shared" si="68"/>
        <v>19</v>
      </c>
      <c r="S656" s="3" t="s">
        <v>3973</v>
      </c>
      <c r="T656" s="3" t="s">
        <v>3974</v>
      </c>
      <c r="U656" s="4" t="s">
        <v>16</v>
      </c>
      <c r="V656" s="3" t="s">
        <v>17</v>
      </c>
      <c r="W656" s="3" t="s">
        <v>100</v>
      </c>
      <c r="X656" s="3" t="s">
        <v>3975</v>
      </c>
      <c r="Y656" s="3">
        <v>58.84</v>
      </c>
      <c r="Z656" s="3" t="s">
        <v>20</v>
      </c>
      <c r="AA656" s="3" t="s">
        <v>3976</v>
      </c>
    </row>
    <row r="657" spans="1:27">
      <c r="A657" s="1" t="s">
        <v>3977</v>
      </c>
      <c r="B657" s="1" t="s">
        <v>3978</v>
      </c>
      <c r="C657" s="2">
        <f t="shared" ca="1" si="62"/>
        <v>-6.58</v>
      </c>
      <c r="D657" s="2">
        <f t="shared" ca="1" si="63"/>
        <v>0.222996</v>
      </c>
      <c r="E657" s="2">
        <f t="shared" ca="1" si="63"/>
        <v>0.65463700000000002</v>
      </c>
      <c r="F657" s="2">
        <v>0</v>
      </c>
      <c r="G657" s="2">
        <v>0</v>
      </c>
      <c r="H657" s="2">
        <f t="shared" ca="1" si="64"/>
        <v>-1.33</v>
      </c>
      <c r="I657" s="2">
        <f t="shared" ca="1" si="65"/>
        <v>0.91948300000000005</v>
      </c>
      <c r="J657" s="2">
        <f t="shared" ca="1" si="65"/>
        <v>0.69018800000000002</v>
      </c>
      <c r="K657" s="2">
        <v>0</v>
      </c>
      <c r="L657" s="2">
        <v>0</v>
      </c>
      <c r="M657" s="2">
        <f t="shared" ca="1" si="66"/>
        <v>-7.96</v>
      </c>
      <c r="N657" s="2">
        <f t="shared" ca="1" si="67"/>
        <v>0.39164599999999999</v>
      </c>
      <c r="O657" s="2">
        <f t="shared" ca="1" si="67"/>
        <v>0.77658199999999999</v>
      </c>
      <c r="P657" s="2">
        <v>0</v>
      </c>
      <c r="Q657" s="2">
        <v>0</v>
      </c>
      <c r="R657" s="4" t="str">
        <f t="shared" si="68"/>
        <v>19</v>
      </c>
      <c r="S657" s="3" t="s">
        <v>3979</v>
      </c>
      <c r="T657" s="3" t="s">
        <v>3980</v>
      </c>
      <c r="U657" s="4" t="s">
        <v>16</v>
      </c>
      <c r="V657" s="3" t="s">
        <v>26</v>
      </c>
      <c r="W657" s="3" t="s">
        <v>281</v>
      </c>
      <c r="X657" s="3" t="s">
        <v>3981</v>
      </c>
      <c r="Y657" s="3">
        <v>61.89</v>
      </c>
      <c r="Z657" s="3" t="s">
        <v>20</v>
      </c>
      <c r="AA657" s="3" t="s">
        <v>3982</v>
      </c>
    </row>
    <row r="658" spans="1:27">
      <c r="A658" s="1" t="s">
        <v>3983</v>
      </c>
      <c r="B658" s="1" t="s">
        <v>3984</v>
      </c>
      <c r="C658" s="2">
        <f t="shared" ca="1" si="62"/>
        <v>4.2300000000000004</v>
      </c>
      <c r="D658" s="2">
        <f t="shared" ca="1" si="63"/>
        <v>0.244118</v>
      </c>
      <c r="E658" s="2">
        <f t="shared" ca="1" si="63"/>
        <v>0.437247</v>
      </c>
      <c r="F658" s="2">
        <v>0</v>
      </c>
      <c r="G658" s="2">
        <v>0</v>
      </c>
      <c r="H658" s="2">
        <f t="shared" ca="1" si="64"/>
        <v>6.62</v>
      </c>
      <c r="I658" s="2">
        <f t="shared" ca="1" si="65"/>
        <v>0.87701600000000002</v>
      </c>
      <c r="J658" s="2">
        <f t="shared" ca="1" si="65"/>
        <v>0.78497499999999998</v>
      </c>
      <c r="K658" s="2">
        <v>0</v>
      </c>
      <c r="L658" s="2">
        <v>0</v>
      </c>
      <c r="M658" s="2">
        <f t="shared" ca="1" si="66"/>
        <v>-7.48</v>
      </c>
      <c r="N658" s="2">
        <f t="shared" ca="1" si="67"/>
        <v>0.56162699999999999</v>
      </c>
      <c r="O658" s="2">
        <f t="shared" ca="1" si="67"/>
        <v>0.26117200000000002</v>
      </c>
      <c r="P658" s="2">
        <v>0</v>
      </c>
      <c r="Q658" s="2">
        <v>0</v>
      </c>
      <c r="R658" s="4" t="str">
        <f t="shared" si="68"/>
        <v>19</v>
      </c>
      <c r="S658" s="3" t="s">
        <v>3985</v>
      </c>
      <c r="T658" s="3" t="s">
        <v>3986</v>
      </c>
      <c r="U658" s="4" t="s">
        <v>40</v>
      </c>
      <c r="V658" s="3" t="s">
        <v>93</v>
      </c>
      <c r="W658" s="3" t="s">
        <v>281</v>
      </c>
      <c r="X658" s="3" t="s">
        <v>3987</v>
      </c>
      <c r="Y658" s="3">
        <v>61.19</v>
      </c>
      <c r="Z658" s="3" t="s">
        <v>20</v>
      </c>
      <c r="AA658" s="3" t="s">
        <v>3988</v>
      </c>
    </row>
    <row r="659" spans="1:27">
      <c r="A659" s="1" t="s">
        <v>3989</v>
      </c>
      <c r="B659" s="1" t="s">
        <v>3990</v>
      </c>
      <c r="C659" s="2">
        <f t="shared" ca="1" si="62"/>
        <v>-6.9</v>
      </c>
      <c r="D659" s="2">
        <f t="shared" ca="1" si="63"/>
        <v>5.4885000000000003E-2</v>
      </c>
      <c r="E659" s="2">
        <f t="shared" ca="1" si="63"/>
        <v>0.26838800000000002</v>
      </c>
      <c r="F659" s="2">
        <v>0</v>
      </c>
      <c r="G659" s="2">
        <v>0</v>
      </c>
      <c r="H659" s="2">
        <f t="shared" ca="1" si="64"/>
        <v>3.86</v>
      </c>
      <c r="I659" s="2">
        <f t="shared" ca="1" si="65"/>
        <v>0.86572800000000005</v>
      </c>
      <c r="J659" s="2">
        <f t="shared" ca="1" si="65"/>
        <v>0.53095000000000003</v>
      </c>
      <c r="K659" s="2">
        <v>0</v>
      </c>
      <c r="L659" s="2">
        <v>0</v>
      </c>
      <c r="M659" s="2">
        <f t="shared" ca="1" si="66"/>
        <v>6.78</v>
      </c>
      <c r="N659" s="2">
        <f t="shared" ca="1" si="67"/>
        <v>0.62790000000000001</v>
      </c>
      <c r="O659" s="2">
        <f t="shared" ca="1" si="67"/>
        <v>0.69773099999999999</v>
      </c>
      <c r="P659" s="2">
        <v>0</v>
      </c>
      <c r="Q659" s="2">
        <v>0</v>
      </c>
      <c r="R659" s="4" t="str">
        <f t="shared" si="68"/>
        <v>19</v>
      </c>
      <c r="S659" s="3" t="s">
        <v>3991</v>
      </c>
      <c r="T659" s="3" t="s">
        <v>3992</v>
      </c>
      <c r="U659" s="4" t="s">
        <v>40</v>
      </c>
      <c r="V659" s="3" t="s">
        <v>33</v>
      </c>
      <c r="W659" s="3" t="s">
        <v>56</v>
      </c>
      <c r="X659" s="3" t="s">
        <v>3993</v>
      </c>
      <c r="Y659" s="3">
        <v>52.83</v>
      </c>
      <c r="Z659" s="3" t="s">
        <v>20</v>
      </c>
      <c r="AA659" s="3" t="s">
        <v>3994</v>
      </c>
    </row>
    <row r="660" spans="1:27">
      <c r="A660" s="1" t="s">
        <v>3995</v>
      </c>
      <c r="B660" s="1" t="s">
        <v>3996</v>
      </c>
      <c r="C660" s="2">
        <f t="shared" ca="1" si="62"/>
        <v>1.42</v>
      </c>
      <c r="D660" s="2">
        <f t="shared" ca="1" si="63"/>
        <v>0.70046600000000003</v>
      </c>
      <c r="E660" s="2">
        <f t="shared" ca="1" si="63"/>
        <v>0.72342399999999996</v>
      </c>
      <c r="F660" s="2">
        <v>0</v>
      </c>
      <c r="G660" s="2">
        <v>0</v>
      </c>
      <c r="H660" s="2">
        <f t="shared" ca="1" si="64"/>
        <v>-1.61</v>
      </c>
      <c r="I660" s="2">
        <f t="shared" ca="1" si="65"/>
        <v>0.78050900000000001</v>
      </c>
      <c r="J660" s="2">
        <f t="shared" ca="1" si="65"/>
        <v>0.76170700000000002</v>
      </c>
      <c r="K660" s="2">
        <v>0</v>
      </c>
      <c r="L660" s="2">
        <v>0</v>
      </c>
      <c r="M660" s="2">
        <f t="shared" ca="1" si="66"/>
        <v>6.21</v>
      </c>
      <c r="N660" s="2">
        <f t="shared" ca="1" si="67"/>
        <v>0.65488199999999996</v>
      </c>
      <c r="O660" s="2">
        <f t="shared" ca="1" si="67"/>
        <v>0.66352100000000003</v>
      </c>
      <c r="P660" s="2">
        <v>0</v>
      </c>
      <c r="Q660" s="2">
        <v>0</v>
      </c>
      <c r="R660" s="4" t="str">
        <f t="shared" si="68"/>
        <v>19</v>
      </c>
      <c r="S660" s="3" t="s">
        <v>3997</v>
      </c>
      <c r="T660" s="3" t="s">
        <v>3998</v>
      </c>
      <c r="U660" s="4" t="s">
        <v>40</v>
      </c>
      <c r="V660" s="3" t="s">
        <v>18</v>
      </c>
      <c r="W660" s="3" t="s">
        <v>56</v>
      </c>
      <c r="X660" s="3" t="s">
        <v>3999</v>
      </c>
      <c r="Y660" s="3">
        <v>53.74</v>
      </c>
      <c r="Z660" s="3" t="s">
        <v>20</v>
      </c>
      <c r="AA660" s="3" t="s">
        <v>4000</v>
      </c>
    </row>
    <row r="661" spans="1:27">
      <c r="A661" s="1" t="s">
        <v>4001</v>
      </c>
      <c r="B661" s="1" t="s">
        <v>4002</v>
      </c>
      <c r="C661" s="2">
        <f t="shared" ca="1" si="62"/>
        <v>-2.64</v>
      </c>
      <c r="D661" s="2">
        <f t="shared" ca="1" si="63"/>
        <v>0.45024599999999998</v>
      </c>
      <c r="E661" s="2">
        <f t="shared" ca="1" si="63"/>
        <v>0.53307400000000005</v>
      </c>
      <c r="F661" s="2">
        <v>0</v>
      </c>
      <c r="G661" s="2">
        <v>0</v>
      </c>
      <c r="H661" s="2">
        <f t="shared" ca="1" si="64"/>
        <v>-0.35</v>
      </c>
      <c r="I661" s="2">
        <f t="shared" ca="1" si="65"/>
        <v>8.6401000000000006E-2</v>
      </c>
      <c r="J661" s="2">
        <f t="shared" ca="1" si="65"/>
        <v>0.62119899999999995</v>
      </c>
      <c r="K661" s="2">
        <v>0</v>
      </c>
      <c r="L661" s="2">
        <v>0</v>
      </c>
      <c r="M661" s="2">
        <f t="shared" ca="1" si="66"/>
        <v>-6.37</v>
      </c>
      <c r="N661" s="2">
        <f t="shared" ca="1" si="67"/>
        <v>0.75214800000000004</v>
      </c>
      <c r="O661" s="2">
        <f t="shared" ca="1" si="67"/>
        <v>0.24784999999999999</v>
      </c>
      <c r="P661" s="2">
        <v>0</v>
      </c>
      <c r="Q661" s="2">
        <v>0</v>
      </c>
      <c r="R661" s="4" t="str">
        <f>"5"</f>
        <v>5</v>
      </c>
      <c r="S661" s="3" t="s">
        <v>4003</v>
      </c>
      <c r="T661" s="3" t="s">
        <v>4004</v>
      </c>
      <c r="U661" s="4" t="s">
        <v>40</v>
      </c>
      <c r="V661" s="3" t="s">
        <v>86</v>
      </c>
      <c r="W661" s="3" t="s">
        <v>155</v>
      </c>
      <c r="X661" s="3" t="s">
        <v>4005</v>
      </c>
      <c r="Y661" s="3">
        <v>57.22</v>
      </c>
      <c r="Z661" s="3" t="s">
        <v>20</v>
      </c>
      <c r="AA661" s="3" t="s">
        <v>4006</v>
      </c>
    </row>
    <row r="662" spans="1:27">
      <c r="A662" s="1" t="s">
        <v>4007</v>
      </c>
      <c r="B662" s="1" t="s">
        <v>4008</v>
      </c>
      <c r="C662" s="2">
        <f t="shared" ca="1" si="62"/>
        <v>-7.56</v>
      </c>
      <c r="D662" s="2">
        <f t="shared" ca="1" si="63"/>
        <v>0.81355699999999997</v>
      </c>
      <c r="E662" s="2">
        <f t="shared" ca="1" si="63"/>
        <v>0.44875599999999999</v>
      </c>
      <c r="F662" s="2">
        <v>0</v>
      </c>
      <c r="G662" s="2">
        <v>0</v>
      </c>
      <c r="H662" s="2">
        <f t="shared" ca="1" si="64"/>
        <v>1.89</v>
      </c>
      <c r="I662" s="2">
        <f t="shared" ca="1" si="65"/>
        <v>0.55422300000000002</v>
      </c>
      <c r="J662" s="2">
        <f t="shared" ca="1" si="65"/>
        <v>0.73166900000000001</v>
      </c>
      <c r="K662" s="2">
        <v>0</v>
      </c>
      <c r="L662" s="2">
        <v>0</v>
      </c>
      <c r="M662" s="2">
        <f t="shared" ca="1" si="66"/>
        <v>-4.45</v>
      </c>
      <c r="N662" s="2">
        <f t="shared" ca="1" si="67"/>
        <v>3.0000000000000001E-6</v>
      </c>
      <c r="O662" s="2">
        <f t="shared" ca="1" si="67"/>
        <v>0.58157700000000001</v>
      </c>
      <c r="P662" s="2">
        <v>0</v>
      </c>
      <c r="Q662" s="2">
        <v>0</v>
      </c>
      <c r="R662" s="4" t="str">
        <f>"X"</f>
        <v>X</v>
      </c>
      <c r="S662" s="3" t="s">
        <v>4009</v>
      </c>
      <c r="T662" s="3" t="s">
        <v>4010</v>
      </c>
      <c r="U662" s="4" t="s">
        <v>40</v>
      </c>
      <c r="V662" s="3" t="s">
        <v>26</v>
      </c>
      <c r="W662" s="3" t="s">
        <v>57</v>
      </c>
      <c r="X662" s="3" t="s">
        <v>4011</v>
      </c>
      <c r="Y662" s="3">
        <v>49.55</v>
      </c>
      <c r="Z662" s="3" t="s">
        <v>20</v>
      </c>
      <c r="AA662" s="3" t="s">
        <v>4012</v>
      </c>
    </row>
    <row r="663" spans="1:27">
      <c r="A663" s="1" t="s">
        <v>4013</v>
      </c>
      <c r="B663" s="1" t="s">
        <v>4014</v>
      </c>
      <c r="C663" s="2">
        <f t="shared" ca="1" si="62"/>
        <v>-2.89</v>
      </c>
      <c r="D663" s="2">
        <f t="shared" ca="1" si="63"/>
        <v>0.57316</v>
      </c>
      <c r="E663" s="2">
        <f t="shared" ca="1" si="63"/>
        <v>0.59037099999999998</v>
      </c>
      <c r="F663" s="2">
        <v>0</v>
      </c>
      <c r="G663" s="2">
        <v>0</v>
      </c>
      <c r="H663" s="2">
        <f t="shared" ca="1" si="64"/>
        <v>-0.67</v>
      </c>
      <c r="I663" s="2">
        <f t="shared" ca="1" si="65"/>
        <v>0.90270499999999998</v>
      </c>
      <c r="J663" s="2">
        <f t="shared" ca="1" si="65"/>
        <v>0.24702099999999999</v>
      </c>
      <c r="K663" s="2">
        <v>0</v>
      </c>
      <c r="L663" s="2">
        <v>0</v>
      </c>
      <c r="M663" s="2">
        <f t="shared" ca="1" si="66"/>
        <v>-5.2</v>
      </c>
      <c r="N663" s="2">
        <f t="shared" ca="1" si="67"/>
        <v>0.103767</v>
      </c>
      <c r="O663" s="2">
        <f t="shared" ca="1" si="67"/>
        <v>0.49807800000000002</v>
      </c>
      <c r="P663" s="2">
        <v>0</v>
      </c>
      <c r="Q663" s="2">
        <v>0</v>
      </c>
      <c r="R663" s="4" t="str">
        <f>"X"</f>
        <v>X</v>
      </c>
      <c r="S663" s="3" t="s">
        <v>4015</v>
      </c>
      <c r="T663" s="3" t="s">
        <v>4016</v>
      </c>
      <c r="U663" s="4" t="s">
        <v>40</v>
      </c>
      <c r="V663" s="3" t="s">
        <v>49</v>
      </c>
      <c r="W663" s="3" t="s">
        <v>93</v>
      </c>
      <c r="X663" s="3" t="s">
        <v>4017</v>
      </c>
      <c r="Y663" s="3">
        <v>46.37</v>
      </c>
      <c r="Z663" s="3" t="s">
        <v>20</v>
      </c>
      <c r="AA663" s="3" t="s">
        <v>4018</v>
      </c>
    </row>
    <row r="664" spans="1:27">
      <c r="A664" s="1" t="s">
        <v>4019</v>
      </c>
      <c r="B664" s="1" t="s">
        <v>4020</v>
      </c>
      <c r="C664" s="2">
        <f t="shared" ca="1" si="62"/>
        <v>6.56</v>
      </c>
      <c r="D664" s="2">
        <f t="shared" ca="1" si="63"/>
        <v>0.82128000000000001</v>
      </c>
      <c r="E664" s="2">
        <f t="shared" ca="1" si="63"/>
        <v>0.30691099999999999</v>
      </c>
      <c r="F664" s="2">
        <v>0</v>
      </c>
      <c r="G664" s="2">
        <v>0</v>
      </c>
      <c r="H664" s="2">
        <f t="shared" ca="1" si="64"/>
        <v>1.51</v>
      </c>
      <c r="I664" s="2">
        <f t="shared" ca="1" si="65"/>
        <v>0.14638399999999999</v>
      </c>
      <c r="J664" s="2">
        <f t="shared" ca="1" si="65"/>
        <v>0.57639200000000002</v>
      </c>
      <c r="K664" s="2">
        <v>0</v>
      </c>
      <c r="L664" s="2">
        <v>0</v>
      </c>
      <c r="M664" s="2">
        <f t="shared" ca="1" si="66"/>
        <v>1.54</v>
      </c>
      <c r="N664" s="2">
        <f t="shared" ca="1" si="67"/>
        <v>6.0935999999999997E-2</v>
      </c>
      <c r="O664" s="2">
        <f t="shared" ca="1" si="67"/>
        <v>5.7409000000000002E-2</v>
      </c>
      <c r="P664" s="2">
        <v>0</v>
      </c>
      <c r="Q664" s="2">
        <v>0</v>
      </c>
      <c r="R664" s="4" t="str">
        <f>"2"</f>
        <v>2</v>
      </c>
      <c r="S664" s="3" t="s">
        <v>4021</v>
      </c>
      <c r="T664" s="3" t="s">
        <v>4022</v>
      </c>
      <c r="U664" s="4" t="s">
        <v>40</v>
      </c>
      <c r="V664" s="3" t="s">
        <v>65</v>
      </c>
      <c r="W664" s="3" t="s">
        <v>42</v>
      </c>
      <c r="X664" s="3" t="s">
        <v>4023</v>
      </c>
      <c r="Y664" s="3">
        <v>64.73</v>
      </c>
      <c r="Z664" s="3" t="s">
        <v>20</v>
      </c>
      <c r="AA664" s="3" t="s">
        <v>4024</v>
      </c>
    </row>
    <row r="665" spans="1:27">
      <c r="A665" s="1" t="s">
        <v>4025</v>
      </c>
      <c r="B665" s="1" t="s">
        <v>4026</v>
      </c>
      <c r="C665" s="2">
        <f t="shared" ca="1" si="62"/>
        <v>0.64</v>
      </c>
      <c r="D665" s="2">
        <f t="shared" ca="1" si="63"/>
        <v>0.21306800000000001</v>
      </c>
      <c r="E665" s="2">
        <f t="shared" ca="1" si="63"/>
        <v>7.0058999999999996E-2</v>
      </c>
      <c r="F665" s="2">
        <v>0</v>
      </c>
      <c r="G665" s="2">
        <v>0</v>
      </c>
      <c r="H665" s="2">
        <f t="shared" ca="1" si="64"/>
        <v>-2.0099999999999998</v>
      </c>
      <c r="I665" s="2">
        <f t="shared" ca="1" si="65"/>
        <v>0.85164399999999996</v>
      </c>
      <c r="J665" s="2">
        <f t="shared" ca="1" si="65"/>
        <v>0.96652400000000005</v>
      </c>
      <c r="K665" s="2">
        <v>0</v>
      </c>
      <c r="L665" s="2">
        <v>0</v>
      </c>
      <c r="M665" s="2">
        <f t="shared" ca="1" si="66"/>
        <v>6.82</v>
      </c>
      <c r="N665" s="2">
        <f t="shared" ca="1" si="67"/>
        <v>0.415908</v>
      </c>
      <c r="O665" s="2">
        <f t="shared" ca="1" si="67"/>
        <v>0.91195800000000005</v>
      </c>
      <c r="P665" s="2">
        <v>0</v>
      </c>
      <c r="Q665" s="2">
        <v>0</v>
      </c>
      <c r="R665" s="4" t="str">
        <f>"14"</f>
        <v>14</v>
      </c>
      <c r="S665" s="3" t="s">
        <v>4027</v>
      </c>
      <c r="T665" s="3" t="s">
        <v>4028</v>
      </c>
      <c r="U665" s="4" t="s">
        <v>40</v>
      </c>
      <c r="V665" s="3" t="s">
        <v>33</v>
      </c>
      <c r="W665" s="3" t="s">
        <v>281</v>
      </c>
      <c r="X665" s="3" t="s">
        <v>4029</v>
      </c>
      <c r="Y665" s="3">
        <v>52.81</v>
      </c>
      <c r="Z665" s="3" t="s">
        <v>20</v>
      </c>
      <c r="AA665" s="3" t="s">
        <v>4030</v>
      </c>
    </row>
    <row r="666" spans="1:27">
      <c r="A666" s="1" t="s">
        <v>4031</v>
      </c>
      <c r="B666" s="1" t="s">
        <v>4032</v>
      </c>
      <c r="C666" s="2">
        <f t="shared" ca="1" si="62"/>
        <v>-3.09</v>
      </c>
      <c r="D666" s="2">
        <f t="shared" ca="1" si="63"/>
        <v>0.119744</v>
      </c>
      <c r="E666" s="2">
        <f t="shared" ca="1" si="63"/>
        <v>0.95726999999999995</v>
      </c>
      <c r="F666" s="2">
        <v>0</v>
      </c>
      <c r="G666" s="2">
        <v>0</v>
      </c>
      <c r="H666" s="2">
        <f t="shared" ca="1" si="64"/>
        <v>-4.3899999999999997</v>
      </c>
      <c r="I666" s="2">
        <f t="shared" ca="1" si="65"/>
        <v>0.41591699999999998</v>
      </c>
      <c r="J666" s="2">
        <f t="shared" ca="1" si="65"/>
        <v>0.16324</v>
      </c>
      <c r="K666" s="2">
        <v>0</v>
      </c>
      <c r="L666" s="2">
        <v>0</v>
      </c>
      <c r="M666" s="2">
        <f t="shared" ca="1" si="66"/>
        <v>-3.54</v>
      </c>
      <c r="N666" s="2">
        <f t="shared" ca="1" si="67"/>
        <v>0.92117300000000002</v>
      </c>
      <c r="O666" s="2">
        <f t="shared" ca="1" si="67"/>
        <v>0.99649299999999996</v>
      </c>
      <c r="P666" s="2">
        <v>0</v>
      </c>
      <c r="Q666" s="2">
        <v>0</v>
      </c>
      <c r="R666" s="4" t="str">
        <f>"16"</f>
        <v>16</v>
      </c>
      <c r="S666" s="3" t="s">
        <v>4033</v>
      </c>
      <c r="T666" s="3" t="s">
        <v>4034</v>
      </c>
      <c r="U666" s="4" t="s">
        <v>16</v>
      </c>
      <c r="V666" s="3" t="s">
        <v>155</v>
      </c>
      <c r="W666" s="3" t="s">
        <v>79</v>
      </c>
      <c r="X666" s="3" t="s">
        <v>4035</v>
      </c>
      <c r="Y666" s="3">
        <v>60.27</v>
      </c>
      <c r="Z666" s="3" t="s">
        <v>20</v>
      </c>
      <c r="AA666" s="3" t="s">
        <v>4036</v>
      </c>
    </row>
    <row r="667" spans="1:27">
      <c r="A667" s="1" t="s">
        <v>4037</v>
      </c>
      <c r="B667" s="1" t="s">
        <v>4038</v>
      </c>
      <c r="C667" s="2">
        <f t="shared" ca="1" si="62"/>
        <v>-5.1100000000000003</v>
      </c>
      <c r="D667" s="2">
        <f t="shared" ca="1" si="63"/>
        <v>9.7836000000000006E-2</v>
      </c>
      <c r="E667" s="2">
        <f t="shared" ca="1" si="63"/>
        <v>0.56931699999999996</v>
      </c>
      <c r="F667" s="2">
        <v>0</v>
      </c>
      <c r="G667" s="2">
        <v>0</v>
      </c>
      <c r="H667" s="2">
        <f t="shared" ca="1" si="64"/>
        <v>4.22</v>
      </c>
      <c r="I667" s="2">
        <f t="shared" ca="1" si="65"/>
        <v>4.3916999999999998E-2</v>
      </c>
      <c r="J667" s="2">
        <f t="shared" ca="1" si="65"/>
        <v>0.83492699999999997</v>
      </c>
      <c r="K667" s="2">
        <v>0</v>
      </c>
      <c r="L667" s="2">
        <v>0</v>
      </c>
      <c r="M667" s="2">
        <f t="shared" ca="1" si="66"/>
        <v>7.56</v>
      </c>
      <c r="N667" s="2">
        <f t="shared" ca="1" si="67"/>
        <v>0.541879</v>
      </c>
      <c r="O667" s="2">
        <f t="shared" ca="1" si="67"/>
        <v>0.52150099999999999</v>
      </c>
      <c r="P667" s="2">
        <v>0</v>
      </c>
      <c r="Q667" s="2">
        <v>0</v>
      </c>
      <c r="R667" s="4" t="str">
        <f>"4"</f>
        <v>4</v>
      </c>
      <c r="S667" s="3" t="s">
        <v>4039</v>
      </c>
      <c r="T667" s="3" t="s">
        <v>4040</v>
      </c>
      <c r="U667" s="4" t="s">
        <v>40</v>
      </c>
      <c r="V667" s="3" t="s">
        <v>64</v>
      </c>
      <c r="W667" s="3" t="s">
        <v>377</v>
      </c>
      <c r="X667" s="3" t="s">
        <v>4041</v>
      </c>
      <c r="Y667" s="3">
        <v>52.26</v>
      </c>
      <c r="Z667" s="3" t="s">
        <v>20</v>
      </c>
      <c r="AA667" s="3" t="s">
        <v>4042</v>
      </c>
    </row>
    <row r="668" spans="1:27">
      <c r="A668" s="1" t="s">
        <v>4043</v>
      </c>
      <c r="B668" s="1" t="s">
        <v>4044</v>
      </c>
      <c r="C668" s="2">
        <f t="shared" ca="1" si="62"/>
        <v>-0.88</v>
      </c>
      <c r="D668" s="2">
        <f t="shared" ca="1" si="63"/>
        <v>0.73177300000000001</v>
      </c>
      <c r="E668" s="2">
        <f t="shared" ca="1" si="63"/>
        <v>0.13363800000000001</v>
      </c>
      <c r="F668" s="2">
        <v>0</v>
      </c>
      <c r="G668" s="2">
        <v>0</v>
      </c>
      <c r="H668" s="2">
        <f t="shared" ca="1" si="64"/>
        <v>6.62</v>
      </c>
      <c r="I668" s="2">
        <f t="shared" ca="1" si="65"/>
        <v>0.96248100000000003</v>
      </c>
      <c r="J668" s="2">
        <f t="shared" ca="1" si="65"/>
        <v>0.46010200000000001</v>
      </c>
      <c r="K668" s="2">
        <v>0</v>
      </c>
      <c r="L668" s="2">
        <v>0</v>
      </c>
      <c r="M668" s="2">
        <f t="shared" ca="1" si="66"/>
        <v>-2.8</v>
      </c>
      <c r="N668" s="2">
        <f t="shared" ca="1" si="67"/>
        <v>0.53950699999999996</v>
      </c>
      <c r="O668" s="2">
        <f t="shared" ca="1" si="67"/>
        <v>9.2008000000000006E-2</v>
      </c>
      <c r="P668" s="2">
        <v>0</v>
      </c>
      <c r="Q668" s="2">
        <v>0</v>
      </c>
      <c r="R668" s="4" t="str">
        <f>"2"</f>
        <v>2</v>
      </c>
      <c r="S668" s="3" t="s">
        <v>4045</v>
      </c>
      <c r="T668" s="3" t="s">
        <v>4046</v>
      </c>
      <c r="U668" s="4" t="s">
        <v>40</v>
      </c>
      <c r="V668" s="3" t="s">
        <v>295</v>
      </c>
      <c r="W668" s="3" t="s">
        <v>108</v>
      </c>
      <c r="X668" s="3" t="s">
        <v>4047</v>
      </c>
      <c r="Y668" s="3">
        <v>39.67</v>
      </c>
      <c r="Z668" s="3" t="s">
        <v>20</v>
      </c>
      <c r="AA668" s="3" t="s">
        <v>4048</v>
      </c>
    </row>
    <row r="669" spans="1:27">
      <c r="A669" s="1" t="s">
        <v>4049</v>
      </c>
      <c r="B669" s="1" t="s">
        <v>4050</v>
      </c>
      <c r="C669" s="2">
        <f t="shared" ca="1" si="62"/>
        <v>-2.5099999999999998</v>
      </c>
      <c r="D669" s="2">
        <f t="shared" ca="1" si="63"/>
        <v>0.86886300000000005</v>
      </c>
      <c r="E669" s="2">
        <f t="shared" ca="1" si="63"/>
        <v>0.67582399999999998</v>
      </c>
      <c r="F669" s="2">
        <v>0</v>
      </c>
      <c r="G669" s="2">
        <v>0</v>
      </c>
      <c r="H669" s="2">
        <f t="shared" ca="1" si="64"/>
        <v>4.1399999999999997</v>
      </c>
      <c r="I669" s="2">
        <f t="shared" ca="1" si="65"/>
        <v>0.65601600000000004</v>
      </c>
      <c r="J669" s="2">
        <f t="shared" ca="1" si="65"/>
        <v>0.94644399999999995</v>
      </c>
      <c r="K669" s="2">
        <v>0</v>
      </c>
      <c r="L669" s="2">
        <v>0</v>
      </c>
      <c r="M669" s="2">
        <f t="shared" ca="1" si="66"/>
        <v>-2.4</v>
      </c>
      <c r="N669" s="2">
        <f t="shared" ca="1" si="67"/>
        <v>0.76121899999999998</v>
      </c>
      <c r="O669" s="2">
        <f t="shared" ca="1" si="67"/>
        <v>0.200604</v>
      </c>
      <c r="P669" s="2">
        <v>0</v>
      </c>
      <c r="Q669" s="2">
        <v>0</v>
      </c>
      <c r="R669" s="4" t="str">
        <f>"4"</f>
        <v>4</v>
      </c>
      <c r="S669" s="3" t="s">
        <v>4051</v>
      </c>
      <c r="T669" s="3" t="s">
        <v>4052</v>
      </c>
      <c r="U669" s="4" t="s">
        <v>40</v>
      </c>
      <c r="V669" s="3" t="s">
        <v>4053</v>
      </c>
      <c r="W669" s="3" t="s">
        <v>377</v>
      </c>
      <c r="X669" s="3" t="s">
        <v>4054</v>
      </c>
      <c r="Y669" s="3">
        <v>44.95</v>
      </c>
      <c r="Z669" s="3" t="s">
        <v>20</v>
      </c>
      <c r="AA669" s="3" t="s">
        <v>4055</v>
      </c>
    </row>
    <row r="670" spans="1:27">
      <c r="A670" s="1" t="s">
        <v>4056</v>
      </c>
      <c r="B670" s="1" t="s">
        <v>4057</v>
      </c>
      <c r="C670" s="2">
        <f t="shared" ca="1" si="62"/>
        <v>6.58</v>
      </c>
      <c r="D670" s="2">
        <f t="shared" ca="1" si="63"/>
        <v>0.86844900000000003</v>
      </c>
      <c r="E670" s="2">
        <f t="shared" ca="1" si="63"/>
        <v>0.248832</v>
      </c>
      <c r="F670" s="2">
        <v>0</v>
      </c>
      <c r="G670" s="2">
        <v>0</v>
      </c>
      <c r="H670" s="2">
        <f t="shared" ca="1" si="64"/>
        <v>3.43</v>
      </c>
      <c r="I670" s="2">
        <f t="shared" ca="1" si="65"/>
        <v>0.85238199999999997</v>
      </c>
      <c r="J670" s="2">
        <f t="shared" ca="1" si="65"/>
        <v>0.59893399999999997</v>
      </c>
      <c r="K670" s="2">
        <v>0</v>
      </c>
      <c r="L670" s="2">
        <v>0</v>
      </c>
      <c r="M670" s="2">
        <f t="shared" ca="1" si="66"/>
        <v>5.96</v>
      </c>
      <c r="N670" s="2">
        <f t="shared" ca="1" si="67"/>
        <v>0.40973500000000002</v>
      </c>
      <c r="O670" s="2">
        <f t="shared" ca="1" si="67"/>
        <v>1.5015000000000001E-2</v>
      </c>
      <c r="P670" s="2">
        <v>0</v>
      </c>
      <c r="Q670" s="2">
        <v>0</v>
      </c>
      <c r="R670" s="4" t="str">
        <f>"12"</f>
        <v>12</v>
      </c>
      <c r="S670" s="3" t="s">
        <v>4058</v>
      </c>
      <c r="T670" s="3" t="s">
        <v>4059</v>
      </c>
      <c r="U670" s="4" t="s">
        <v>16</v>
      </c>
      <c r="V670" s="3" t="s">
        <v>64</v>
      </c>
      <c r="W670" s="3" t="s">
        <v>42</v>
      </c>
      <c r="X670" s="3" t="s">
        <v>4060</v>
      </c>
      <c r="Y670" s="3">
        <v>42.03</v>
      </c>
      <c r="Z670" s="3" t="s">
        <v>20</v>
      </c>
      <c r="AA670" s="3" t="s">
        <v>4061</v>
      </c>
    </row>
    <row r="671" spans="1:27">
      <c r="A671" s="1" t="s">
        <v>4062</v>
      </c>
      <c r="B671" s="1" t="s">
        <v>4063</v>
      </c>
      <c r="C671" s="2">
        <f t="shared" ca="1" si="62"/>
        <v>3.26</v>
      </c>
      <c r="D671" s="2">
        <f t="shared" ca="1" si="63"/>
        <v>5.3884000000000001E-2</v>
      </c>
      <c r="E671" s="2">
        <f t="shared" ca="1" si="63"/>
        <v>0.818824</v>
      </c>
      <c r="F671" s="2">
        <v>0</v>
      </c>
      <c r="G671" s="2">
        <v>0</v>
      </c>
      <c r="H671" s="2">
        <f t="shared" ca="1" si="64"/>
        <v>1.96</v>
      </c>
      <c r="I671" s="2">
        <f t="shared" ca="1" si="65"/>
        <v>0.76086399999999998</v>
      </c>
      <c r="J671" s="2">
        <f t="shared" ca="1" si="65"/>
        <v>0.60465800000000003</v>
      </c>
      <c r="K671" s="2">
        <v>0</v>
      </c>
      <c r="L671" s="2">
        <v>0</v>
      </c>
      <c r="M671" s="2">
        <f t="shared" ca="1" si="66"/>
        <v>-5.3</v>
      </c>
      <c r="N671" s="2">
        <f t="shared" ca="1" si="67"/>
        <v>0.842252</v>
      </c>
      <c r="O671" s="2">
        <f t="shared" ca="1" si="67"/>
        <v>0.187033</v>
      </c>
      <c r="P671" s="2">
        <v>0</v>
      </c>
      <c r="Q671" s="2">
        <v>0</v>
      </c>
      <c r="R671" s="4" t="str">
        <f>"12"</f>
        <v>12</v>
      </c>
      <c r="S671" s="3" t="s">
        <v>4064</v>
      </c>
      <c r="T671" s="3" t="s">
        <v>4065</v>
      </c>
      <c r="U671" s="4" t="s">
        <v>16</v>
      </c>
      <c r="V671" s="3" t="s">
        <v>33</v>
      </c>
      <c r="W671" s="3" t="s">
        <v>134</v>
      </c>
      <c r="X671" s="3" t="s">
        <v>4066</v>
      </c>
      <c r="Y671" s="3">
        <v>48.28</v>
      </c>
      <c r="Z671" s="3" t="s">
        <v>20</v>
      </c>
      <c r="AA671" s="3" t="s">
        <v>4067</v>
      </c>
    </row>
    <row r="672" spans="1:27">
      <c r="A672" s="1" t="s">
        <v>4068</v>
      </c>
      <c r="B672" s="1" t="s">
        <v>4069</v>
      </c>
      <c r="C672" s="2">
        <f t="shared" ca="1" si="62"/>
        <v>6.99</v>
      </c>
      <c r="D672" s="2">
        <f t="shared" ca="1" si="63"/>
        <v>2.1603000000000001E-2</v>
      </c>
      <c r="E672" s="2">
        <f t="shared" ca="1" si="63"/>
        <v>0.33566499999999999</v>
      </c>
      <c r="F672" s="2">
        <v>0</v>
      </c>
      <c r="G672" s="2">
        <v>0</v>
      </c>
      <c r="H672" s="2">
        <f t="shared" ca="1" si="64"/>
        <v>2.02</v>
      </c>
      <c r="I672" s="2">
        <f t="shared" ca="1" si="65"/>
        <v>0.122493</v>
      </c>
      <c r="J672" s="2">
        <f t="shared" ca="1" si="65"/>
        <v>0.702102</v>
      </c>
      <c r="K672" s="2">
        <v>0</v>
      </c>
      <c r="L672" s="2">
        <v>0</v>
      </c>
      <c r="M672" s="2">
        <f t="shared" ca="1" si="66"/>
        <v>-7.79</v>
      </c>
      <c r="N672" s="2">
        <f t="shared" ca="1" si="67"/>
        <v>0.26993499999999998</v>
      </c>
      <c r="O672" s="2">
        <f t="shared" ca="1" si="67"/>
        <v>0.94719799999999998</v>
      </c>
      <c r="P672" s="2">
        <v>0</v>
      </c>
      <c r="Q672" s="2">
        <v>0</v>
      </c>
      <c r="R672" s="4" t="str">
        <f>"11"</f>
        <v>11</v>
      </c>
      <c r="S672" s="3" t="s">
        <v>4070</v>
      </c>
      <c r="T672" s="3" t="s">
        <v>4071</v>
      </c>
      <c r="U672" s="4" t="s">
        <v>40</v>
      </c>
      <c r="V672" s="3" t="s">
        <v>18</v>
      </c>
      <c r="W672" s="3" t="s">
        <v>100</v>
      </c>
      <c r="X672" s="3" t="s">
        <v>4072</v>
      </c>
      <c r="Y672" s="3">
        <v>43.3</v>
      </c>
      <c r="Z672" s="3" t="s">
        <v>20</v>
      </c>
      <c r="AA672" s="3" t="s">
        <v>4073</v>
      </c>
    </row>
    <row r="673" spans="1:27">
      <c r="A673" s="1" t="s">
        <v>4074</v>
      </c>
      <c r="B673" s="1" t="s">
        <v>4075</v>
      </c>
      <c r="C673" s="2">
        <f t="shared" ca="1" si="62"/>
        <v>-7.5</v>
      </c>
      <c r="D673" s="2">
        <f t="shared" ca="1" si="63"/>
        <v>0.60687800000000003</v>
      </c>
      <c r="E673" s="2">
        <f t="shared" ca="1" si="63"/>
        <v>0.87772700000000003</v>
      </c>
      <c r="F673" s="2">
        <v>0</v>
      </c>
      <c r="G673" s="2">
        <v>0</v>
      </c>
      <c r="H673" s="2">
        <f t="shared" ca="1" si="64"/>
        <v>2.23</v>
      </c>
      <c r="I673" s="2">
        <f t="shared" ca="1" si="65"/>
        <v>0.56596500000000005</v>
      </c>
      <c r="J673" s="2">
        <f t="shared" ca="1" si="65"/>
        <v>0.144209</v>
      </c>
      <c r="K673" s="2">
        <v>0</v>
      </c>
      <c r="L673" s="2">
        <v>0</v>
      </c>
      <c r="M673" s="2">
        <f t="shared" ca="1" si="66"/>
        <v>7.15</v>
      </c>
      <c r="N673" s="2">
        <f t="shared" ca="1" si="67"/>
        <v>0.68156499999999998</v>
      </c>
      <c r="O673" s="2">
        <f t="shared" ca="1" si="67"/>
        <v>0.23012099999999999</v>
      </c>
      <c r="P673" s="2">
        <v>0</v>
      </c>
      <c r="Q673" s="2">
        <v>0</v>
      </c>
      <c r="R673" s="4" t="str">
        <f>"3"</f>
        <v>3</v>
      </c>
      <c r="S673" s="3" t="s">
        <v>4076</v>
      </c>
      <c r="T673" s="3" t="s">
        <v>4077</v>
      </c>
      <c r="U673" s="4" t="s">
        <v>40</v>
      </c>
      <c r="V673" s="3" t="s">
        <v>115</v>
      </c>
      <c r="W673" s="3" t="s">
        <v>396</v>
      </c>
      <c r="X673" s="3" t="s">
        <v>4078</v>
      </c>
      <c r="Y673" s="3">
        <v>43.3</v>
      </c>
      <c r="Z673" s="3" t="s">
        <v>20</v>
      </c>
      <c r="AA673" s="3" t="s">
        <v>4079</v>
      </c>
    </row>
    <row r="674" spans="1:27">
      <c r="A674" s="1" t="s">
        <v>4080</v>
      </c>
      <c r="B674" s="1" t="s">
        <v>4081</v>
      </c>
      <c r="C674" s="2">
        <f t="shared" ca="1" si="62"/>
        <v>2.8</v>
      </c>
      <c r="D674" s="2">
        <f t="shared" ca="1" si="63"/>
        <v>0.73168100000000003</v>
      </c>
      <c r="E674" s="2">
        <f t="shared" ca="1" si="63"/>
        <v>0.48893199999999998</v>
      </c>
      <c r="F674" s="2">
        <v>0</v>
      </c>
      <c r="G674" s="2">
        <v>0</v>
      </c>
      <c r="H674" s="2">
        <f t="shared" ca="1" si="64"/>
        <v>-5.68</v>
      </c>
      <c r="I674" s="2">
        <f t="shared" ca="1" si="65"/>
        <v>0.66780499999999998</v>
      </c>
      <c r="J674" s="2">
        <f t="shared" ca="1" si="65"/>
        <v>1.3785E-2</v>
      </c>
      <c r="K674" s="2">
        <v>0</v>
      </c>
      <c r="L674" s="2">
        <v>0</v>
      </c>
      <c r="M674" s="2">
        <f t="shared" ca="1" si="66"/>
        <v>4.13</v>
      </c>
      <c r="N674" s="2">
        <f t="shared" ca="1" si="67"/>
        <v>0.24934600000000001</v>
      </c>
      <c r="O674" s="2">
        <f t="shared" ca="1" si="67"/>
        <v>0.237293</v>
      </c>
      <c r="P674" s="2">
        <v>0</v>
      </c>
      <c r="Q674" s="2">
        <v>0</v>
      </c>
      <c r="R674" s="4" t="str">
        <f>"11"</f>
        <v>11</v>
      </c>
      <c r="S674" s="3" t="s">
        <v>4082</v>
      </c>
      <c r="T674" s="3" t="s">
        <v>4083</v>
      </c>
      <c r="U674" s="4" t="s">
        <v>16</v>
      </c>
      <c r="V674" s="3" t="s">
        <v>175</v>
      </c>
      <c r="W674" s="3" t="s">
        <v>42</v>
      </c>
      <c r="X674" s="3" t="s">
        <v>4084</v>
      </c>
      <c r="Y674" s="3">
        <v>45.98</v>
      </c>
      <c r="Z674" s="3" t="s">
        <v>20</v>
      </c>
      <c r="AA674" s="3" t="s">
        <v>4085</v>
      </c>
    </row>
    <row r="675" spans="1:27">
      <c r="A675" s="1" t="s">
        <v>4086</v>
      </c>
      <c r="B675" s="1" t="s">
        <v>4087</v>
      </c>
      <c r="C675" s="2">
        <f t="shared" ca="1" si="62"/>
        <v>3.24</v>
      </c>
      <c r="D675" s="2">
        <f t="shared" ca="1" si="63"/>
        <v>0.62560300000000002</v>
      </c>
      <c r="E675" s="2">
        <f t="shared" ca="1" si="63"/>
        <v>5.5432000000000002E-2</v>
      </c>
      <c r="F675" s="2">
        <v>0</v>
      </c>
      <c r="G675" s="2">
        <v>0</v>
      </c>
      <c r="H675" s="2">
        <f t="shared" ca="1" si="64"/>
        <v>-3.18</v>
      </c>
      <c r="I675" s="2">
        <f t="shared" ca="1" si="65"/>
        <v>9.5907000000000006E-2</v>
      </c>
      <c r="J675" s="2">
        <f t="shared" ca="1" si="65"/>
        <v>5.4137999999999999E-2</v>
      </c>
      <c r="K675" s="2">
        <v>0</v>
      </c>
      <c r="L675" s="2">
        <v>0</v>
      </c>
      <c r="M675" s="2">
        <f t="shared" ca="1" si="66"/>
        <v>-3.87</v>
      </c>
      <c r="N675" s="2">
        <f t="shared" ca="1" si="67"/>
        <v>0.71568799999999999</v>
      </c>
      <c r="O675" s="2">
        <f t="shared" ca="1" si="67"/>
        <v>4.1020000000000001E-2</v>
      </c>
      <c r="P675" s="2">
        <v>0</v>
      </c>
      <c r="Q675" s="2">
        <v>0</v>
      </c>
      <c r="R675" s="4" t="str">
        <f>"8"</f>
        <v>8</v>
      </c>
      <c r="S675" s="3" t="s">
        <v>4088</v>
      </c>
      <c r="T675" s="3" t="s">
        <v>4089</v>
      </c>
      <c r="U675" s="4" t="s">
        <v>16</v>
      </c>
      <c r="V675" s="3" t="s">
        <v>320</v>
      </c>
      <c r="W675" s="3" t="s">
        <v>42</v>
      </c>
      <c r="X675" s="3" t="s">
        <v>679</v>
      </c>
      <c r="Y675" s="3">
        <v>38.409999999999997</v>
      </c>
      <c r="Z675" s="3" t="s">
        <v>20</v>
      </c>
      <c r="AA675" s="3" t="s">
        <v>4090</v>
      </c>
    </row>
    <row r="676" spans="1:27">
      <c r="A676" s="1" t="s">
        <v>4091</v>
      </c>
      <c r="B676" s="1" t="s">
        <v>4092</v>
      </c>
      <c r="C676" s="2">
        <f t="shared" ca="1" si="62"/>
        <v>-3.64</v>
      </c>
      <c r="D676" s="2">
        <f t="shared" ca="1" si="63"/>
        <v>0.54817800000000005</v>
      </c>
      <c r="E676" s="2">
        <f t="shared" ca="1" si="63"/>
        <v>0.748525</v>
      </c>
      <c r="F676" s="2">
        <v>0</v>
      </c>
      <c r="G676" s="2">
        <v>0</v>
      </c>
      <c r="H676" s="2">
        <f t="shared" ca="1" si="64"/>
        <v>-6.68</v>
      </c>
      <c r="I676" s="2">
        <f t="shared" ca="1" si="65"/>
        <v>0.974553</v>
      </c>
      <c r="J676" s="2">
        <f t="shared" ca="1" si="65"/>
        <v>0.52979600000000004</v>
      </c>
      <c r="K676" s="2">
        <v>0</v>
      </c>
      <c r="L676" s="2">
        <v>0</v>
      </c>
      <c r="M676" s="2">
        <f t="shared" ca="1" si="66"/>
        <v>-2.85</v>
      </c>
      <c r="N676" s="2">
        <f t="shared" ca="1" si="67"/>
        <v>0.73353400000000002</v>
      </c>
      <c r="O676" s="2">
        <f t="shared" ca="1" si="67"/>
        <v>0.27917399999999998</v>
      </c>
      <c r="P676" s="2">
        <v>0</v>
      </c>
      <c r="Q676" s="2">
        <v>0</v>
      </c>
      <c r="R676" s="4" t="str">
        <f>"7"</f>
        <v>7</v>
      </c>
      <c r="S676" s="3" t="s">
        <v>4093</v>
      </c>
      <c r="T676" s="3" t="s">
        <v>4094</v>
      </c>
      <c r="U676" s="4" t="s">
        <v>16</v>
      </c>
      <c r="V676" s="3" t="s">
        <v>33</v>
      </c>
      <c r="W676" s="3" t="s">
        <v>57</v>
      </c>
      <c r="X676" s="3" t="s">
        <v>4095</v>
      </c>
      <c r="Y676" s="3">
        <v>49.18</v>
      </c>
      <c r="Z676" s="3" t="s">
        <v>20</v>
      </c>
      <c r="AA676" s="3" t="s">
        <v>4096</v>
      </c>
    </row>
    <row r="677" spans="1:27">
      <c r="A677" s="1" t="s">
        <v>4097</v>
      </c>
      <c r="B677" s="1" t="s">
        <v>4098</v>
      </c>
      <c r="C677" s="2">
        <f t="shared" ca="1" si="62"/>
        <v>-5.42</v>
      </c>
      <c r="D677" s="2">
        <f t="shared" ca="1" si="63"/>
        <v>0.17734900000000001</v>
      </c>
      <c r="E677" s="2">
        <f t="shared" ca="1" si="63"/>
        <v>0.86030300000000004</v>
      </c>
      <c r="F677" s="2">
        <v>0</v>
      </c>
      <c r="G677" s="2">
        <v>0</v>
      </c>
      <c r="H677" s="2">
        <f t="shared" ca="1" si="64"/>
        <v>3.79</v>
      </c>
      <c r="I677" s="2">
        <f t="shared" ca="1" si="65"/>
        <v>0.22439899999999999</v>
      </c>
      <c r="J677" s="2">
        <f t="shared" ca="1" si="65"/>
        <v>0.83839600000000003</v>
      </c>
      <c r="K677" s="2">
        <v>0</v>
      </c>
      <c r="L677" s="2">
        <v>0</v>
      </c>
      <c r="M677" s="2">
        <f t="shared" ca="1" si="66"/>
        <v>-7.75</v>
      </c>
      <c r="N677" s="2">
        <f t="shared" ca="1" si="67"/>
        <v>7.9666000000000001E-2</v>
      </c>
      <c r="O677" s="2">
        <f t="shared" ca="1" si="67"/>
        <v>0.71610799999999997</v>
      </c>
      <c r="P677" s="2">
        <v>0</v>
      </c>
      <c r="Q677" s="2">
        <v>0</v>
      </c>
      <c r="R677" s="4" t="str">
        <f>"7"</f>
        <v>7</v>
      </c>
      <c r="S677" s="3" t="s">
        <v>4099</v>
      </c>
      <c r="T677" s="3" t="s">
        <v>4100</v>
      </c>
      <c r="U677" s="4" t="s">
        <v>16</v>
      </c>
      <c r="V677" s="3" t="s">
        <v>115</v>
      </c>
      <c r="W677" s="3" t="s">
        <v>18</v>
      </c>
      <c r="X677" s="3" t="s">
        <v>4101</v>
      </c>
      <c r="Y677" s="3">
        <v>47.48</v>
      </c>
      <c r="Z677" s="3" t="s">
        <v>20</v>
      </c>
      <c r="AA677" s="3" t="s">
        <v>4102</v>
      </c>
    </row>
    <row r="678" spans="1:27">
      <c r="A678" s="1" t="s">
        <v>4103</v>
      </c>
      <c r="B678" s="1" t="s">
        <v>4104</v>
      </c>
      <c r="C678" s="2">
        <f t="shared" ca="1" si="62"/>
        <v>-2.29</v>
      </c>
      <c r="D678" s="2">
        <f t="shared" ca="1" si="63"/>
        <v>8.6500999999999995E-2</v>
      </c>
      <c r="E678" s="2">
        <f t="shared" ca="1" si="63"/>
        <v>0.53482600000000002</v>
      </c>
      <c r="F678" s="2">
        <v>0</v>
      </c>
      <c r="G678" s="2">
        <v>0</v>
      </c>
      <c r="H678" s="2">
        <f t="shared" ca="1" si="64"/>
        <v>-0.02</v>
      </c>
      <c r="I678" s="2">
        <f t="shared" ca="1" si="65"/>
        <v>0.40388600000000002</v>
      </c>
      <c r="J678" s="2">
        <f t="shared" ca="1" si="65"/>
        <v>7.5878000000000001E-2</v>
      </c>
      <c r="K678" s="2">
        <v>0</v>
      </c>
      <c r="L678" s="2">
        <v>0</v>
      </c>
      <c r="M678" s="2">
        <f t="shared" ca="1" si="66"/>
        <v>3.06</v>
      </c>
      <c r="N678" s="2">
        <f t="shared" ca="1" si="67"/>
        <v>7.1745000000000003E-2</v>
      </c>
      <c r="O678" s="2">
        <f t="shared" ca="1" si="67"/>
        <v>0.76089600000000002</v>
      </c>
      <c r="P678" s="2">
        <v>0</v>
      </c>
      <c r="Q678" s="2">
        <v>0</v>
      </c>
      <c r="R678" s="4" t="str">
        <f>"19"</f>
        <v>19</v>
      </c>
      <c r="S678" s="3" t="s">
        <v>4105</v>
      </c>
      <c r="T678" s="3" t="s">
        <v>4106</v>
      </c>
      <c r="U678" s="4" t="s">
        <v>40</v>
      </c>
      <c r="V678" s="3" t="s">
        <v>17</v>
      </c>
      <c r="W678" s="3" t="s">
        <v>33</v>
      </c>
      <c r="X678" s="3" t="s">
        <v>4107</v>
      </c>
      <c r="Y678" s="3">
        <v>61.01</v>
      </c>
      <c r="Z678" s="3" t="s">
        <v>20</v>
      </c>
      <c r="AA678" s="3" t="s">
        <v>4108</v>
      </c>
    </row>
    <row r="679" spans="1:27">
      <c r="A679" s="1" t="s">
        <v>4109</v>
      </c>
      <c r="B679" s="1" t="s">
        <v>4110</v>
      </c>
      <c r="C679" s="2">
        <f t="shared" ca="1" si="62"/>
        <v>6.67</v>
      </c>
      <c r="D679" s="2">
        <f t="shared" ca="1" si="63"/>
        <v>2.0249999999999999E-3</v>
      </c>
      <c r="E679" s="2">
        <f t="shared" ca="1" si="63"/>
        <v>0.58222600000000002</v>
      </c>
      <c r="F679" s="2">
        <v>0</v>
      </c>
      <c r="G679" s="2">
        <v>0</v>
      </c>
      <c r="H679" s="2">
        <f t="shared" ca="1" si="64"/>
        <v>5.93</v>
      </c>
      <c r="I679" s="2">
        <f t="shared" ca="1" si="65"/>
        <v>0.82865999999999995</v>
      </c>
      <c r="J679" s="2">
        <f t="shared" ca="1" si="65"/>
        <v>0.75368199999999996</v>
      </c>
      <c r="K679" s="2">
        <v>0</v>
      </c>
      <c r="L679" s="2">
        <v>0</v>
      </c>
      <c r="M679" s="2">
        <f t="shared" ca="1" si="66"/>
        <v>-3.8</v>
      </c>
      <c r="N679" s="2">
        <f t="shared" ca="1" si="67"/>
        <v>0.16849</v>
      </c>
      <c r="O679" s="2">
        <f t="shared" ca="1" si="67"/>
        <v>0.34690500000000002</v>
      </c>
      <c r="P679" s="2">
        <v>0</v>
      </c>
      <c r="Q679" s="2">
        <v>0</v>
      </c>
      <c r="R679" s="4" t="str">
        <f>"19"</f>
        <v>19</v>
      </c>
      <c r="S679" s="3" t="s">
        <v>4111</v>
      </c>
      <c r="T679" s="3" t="s">
        <v>4112</v>
      </c>
      <c r="U679" s="4" t="s">
        <v>16</v>
      </c>
      <c r="V679" s="3" t="s">
        <v>17</v>
      </c>
      <c r="W679" s="3" t="s">
        <v>33</v>
      </c>
      <c r="X679" s="3" t="s">
        <v>4113</v>
      </c>
      <c r="Y679" s="3">
        <v>62.18</v>
      </c>
      <c r="Z679" s="3" t="s">
        <v>20</v>
      </c>
      <c r="AA679" s="3" t="s">
        <v>4114</v>
      </c>
    </row>
    <row r="680" spans="1:27">
      <c r="A680" s="1" t="s">
        <v>4115</v>
      </c>
      <c r="B680" s="1" t="s">
        <v>4116</v>
      </c>
      <c r="C680" s="2">
        <f t="shared" ca="1" si="62"/>
        <v>4.46</v>
      </c>
      <c r="D680" s="2">
        <f t="shared" ca="1" si="63"/>
        <v>0.25354500000000002</v>
      </c>
      <c r="E680" s="2">
        <f t="shared" ca="1" si="63"/>
        <v>0.26374599999999998</v>
      </c>
      <c r="F680" s="2">
        <v>0</v>
      </c>
      <c r="G680" s="2">
        <v>0</v>
      </c>
      <c r="H680" s="2">
        <f t="shared" ca="1" si="64"/>
        <v>-5.34</v>
      </c>
      <c r="I680" s="2">
        <f t="shared" ca="1" si="65"/>
        <v>0.68940800000000002</v>
      </c>
      <c r="J680" s="2">
        <f t="shared" ca="1" si="65"/>
        <v>0.16311999999999999</v>
      </c>
      <c r="K680" s="2">
        <v>0</v>
      </c>
      <c r="L680" s="2">
        <v>0</v>
      </c>
      <c r="M680" s="2">
        <f t="shared" ca="1" si="66"/>
        <v>-5.35</v>
      </c>
      <c r="N680" s="2">
        <f t="shared" ca="1" si="67"/>
        <v>0.93921500000000002</v>
      </c>
      <c r="O680" s="2">
        <f t="shared" ca="1" si="67"/>
        <v>0.55371199999999998</v>
      </c>
      <c r="P680" s="2">
        <v>0</v>
      </c>
      <c r="Q680" s="2">
        <v>0</v>
      </c>
      <c r="R680" s="4" t="str">
        <f>"19"</f>
        <v>19</v>
      </c>
      <c r="S680" s="3" t="s">
        <v>4117</v>
      </c>
      <c r="T680" s="3" t="s">
        <v>4118</v>
      </c>
      <c r="U680" s="4" t="s">
        <v>16</v>
      </c>
      <c r="V680" s="3" t="s">
        <v>100</v>
      </c>
      <c r="W680" s="3" t="s">
        <v>42</v>
      </c>
      <c r="X680" s="3" t="s">
        <v>4119</v>
      </c>
      <c r="Y680" s="3">
        <v>62.32</v>
      </c>
      <c r="Z680" s="3" t="s">
        <v>20</v>
      </c>
      <c r="AA680" s="3" t="s">
        <v>4120</v>
      </c>
    </row>
    <row r="681" spans="1:27">
      <c r="A681" s="1" t="s">
        <v>4121</v>
      </c>
      <c r="B681" s="1" t="s">
        <v>4122</v>
      </c>
      <c r="C681" s="2">
        <f t="shared" ca="1" si="62"/>
        <v>-3.05</v>
      </c>
      <c r="D681" s="2">
        <f t="shared" ca="1" si="63"/>
        <v>0.55034300000000003</v>
      </c>
      <c r="E681" s="2">
        <f t="shared" ca="1" si="63"/>
        <v>0.43007699999999999</v>
      </c>
      <c r="F681" s="2">
        <v>0</v>
      </c>
      <c r="G681" s="2">
        <v>0</v>
      </c>
      <c r="H681" s="2">
        <f t="shared" ca="1" si="64"/>
        <v>-1.86</v>
      </c>
      <c r="I681" s="2">
        <f t="shared" ca="1" si="65"/>
        <v>0.20858299999999999</v>
      </c>
      <c r="J681" s="2">
        <f t="shared" ca="1" si="65"/>
        <v>6.3797999999999994E-2</v>
      </c>
      <c r="K681" s="2">
        <v>0</v>
      </c>
      <c r="L681" s="2">
        <v>0</v>
      </c>
      <c r="M681" s="2">
        <f t="shared" ca="1" si="66"/>
        <v>-4.79</v>
      </c>
      <c r="N681" s="2">
        <f t="shared" ca="1" si="67"/>
        <v>0.98240300000000003</v>
      </c>
      <c r="O681" s="2">
        <f t="shared" ca="1" si="67"/>
        <v>3.2457E-2</v>
      </c>
      <c r="P681" s="2">
        <v>0</v>
      </c>
      <c r="Q681" s="2">
        <v>0</v>
      </c>
      <c r="R681" s="4" t="str">
        <f>"20"</f>
        <v>20</v>
      </c>
      <c r="S681" s="3" t="s">
        <v>4123</v>
      </c>
      <c r="T681" s="3" t="s">
        <v>4124</v>
      </c>
      <c r="U681" s="4" t="s">
        <v>40</v>
      </c>
      <c r="V681" s="3" t="s">
        <v>42</v>
      </c>
      <c r="W681" s="3" t="s">
        <v>134</v>
      </c>
      <c r="X681" s="3" t="s">
        <v>4125</v>
      </c>
      <c r="Y681" s="3">
        <v>58.21</v>
      </c>
      <c r="Z681" s="3" t="s">
        <v>20</v>
      </c>
      <c r="AA681" s="3" t="s">
        <v>4126</v>
      </c>
    </row>
    <row r="682" spans="1:27">
      <c r="A682" s="1" t="s">
        <v>4127</v>
      </c>
      <c r="B682" s="1" t="s">
        <v>4128</v>
      </c>
      <c r="C682" s="2">
        <f t="shared" ca="1" si="62"/>
        <v>-2.89</v>
      </c>
      <c r="D682" s="2">
        <f t="shared" ca="1" si="63"/>
        <v>0.59694999999999998</v>
      </c>
      <c r="E682" s="2">
        <f t="shared" ca="1" si="63"/>
        <v>0.56716800000000001</v>
      </c>
      <c r="F682" s="2">
        <v>0</v>
      </c>
      <c r="G682" s="2">
        <v>0</v>
      </c>
      <c r="H682" s="2">
        <f t="shared" ca="1" si="64"/>
        <v>-7.52</v>
      </c>
      <c r="I682" s="2">
        <f t="shared" ca="1" si="65"/>
        <v>0.84699400000000002</v>
      </c>
      <c r="J682" s="2">
        <f t="shared" ca="1" si="65"/>
        <v>0.60808399999999996</v>
      </c>
      <c r="K682" s="2">
        <v>0</v>
      </c>
      <c r="L682" s="2">
        <v>0</v>
      </c>
      <c r="M682" s="2">
        <f t="shared" ca="1" si="66"/>
        <v>-4.0999999999999996</v>
      </c>
      <c r="N682" s="2">
        <f t="shared" ca="1" si="67"/>
        <v>0.18004000000000001</v>
      </c>
      <c r="O682" s="2">
        <f t="shared" ca="1" si="67"/>
        <v>0.79001299999999997</v>
      </c>
      <c r="P682" s="2">
        <v>0</v>
      </c>
      <c r="Q682" s="2">
        <v>0</v>
      </c>
      <c r="R682" s="4" t="str">
        <f>"19"</f>
        <v>19</v>
      </c>
      <c r="S682" s="3" t="s">
        <v>4129</v>
      </c>
      <c r="T682" s="3" t="s">
        <v>4130</v>
      </c>
      <c r="U682" s="4" t="s">
        <v>16</v>
      </c>
      <c r="V682" s="3" t="s">
        <v>93</v>
      </c>
      <c r="W682" s="3" t="s">
        <v>33</v>
      </c>
      <c r="X682" s="3" t="s">
        <v>4131</v>
      </c>
      <c r="Y682" s="3">
        <v>53.68</v>
      </c>
      <c r="Z682" s="3" t="s">
        <v>20</v>
      </c>
      <c r="AA682" s="3" t="s">
        <v>4132</v>
      </c>
    </row>
    <row r="683" spans="1:27">
      <c r="A683" s="1" t="s">
        <v>4133</v>
      </c>
      <c r="B683" s="1" t="s">
        <v>4134</v>
      </c>
      <c r="C683" s="2">
        <f t="shared" ca="1" si="62"/>
        <v>7.4</v>
      </c>
      <c r="D683" s="2">
        <f t="shared" ca="1" si="63"/>
        <v>0.92098999999999998</v>
      </c>
      <c r="E683" s="2">
        <f t="shared" ca="1" si="63"/>
        <v>0.31388100000000002</v>
      </c>
      <c r="F683" s="2">
        <v>0</v>
      </c>
      <c r="G683" s="2">
        <v>0</v>
      </c>
      <c r="H683" s="2">
        <f t="shared" ca="1" si="64"/>
        <v>-0.24</v>
      </c>
      <c r="I683" s="2">
        <f t="shared" ca="1" si="65"/>
        <v>0.89976199999999995</v>
      </c>
      <c r="J683" s="2">
        <f t="shared" ca="1" si="65"/>
        <v>0.20295099999999999</v>
      </c>
      <c r="K683" s="2">
        <v>0</v>
      </c>
      <c r="L683" s="2">
        <v>0</v>
      </c>
      <c r="M683" s="2">
        <f t="shared" ca="1" si="66"/>
        <v>-4.76</v>
      </c>
      <c r="N683" s="2">
        <f t="shared" ca="1" si="67"/>
        <v>0.99430300000000005</v>
      </c>
      <c r="O683" s="2">
        <f t="shared" ca="1" si="67"/>
        <v>0.84225799999999995</v>
      </c>
      <c r="P683" s="2">
        <v>0</v>
      </c>
      <c r="Q683" s="2">
        <v>0</v>
      </c>
      <c r="R683" s="4" t="str">
        <f>"5"</f>
        <v>5</v>
      </c>
      <c r="S683" s="3" t="s">
        <v>4135</v>
      </c>
      <c r="T683" s="3" t="s">
        <v>4136</v>
      </c>
      <c r="U683" s="4" t="s">
        <v>40</v>
      </c>
      <c r="V683" s="3" t="s">
        <v>396</v>
      </c>
      <c r="W683" s="3" t="s">
        <v>281</v>
      </c>
      <c r="X683" s="3" t="s">
        <v>4137</v>
      </c>
      <c r="Y683" s="3">
        <v>38.6</v>
      </c>
      <c r="Z683" s="3" t="s">
        <v>20</v>
      </c>
      <c r="AA683" s="3" t="s">
        <v>4138</v>
      </c>
    </row>
    <row r="684" spans="1:27">
      <c r="A684" s="1" t="s">
        <v>4139</v>
      </c>
      <c r="B684" s="1" t="s">
        <v>4140</v>
      </c>
      <c r="C684" s="2">
        <f t="shared" ca="1" si="62"/>
        <v>-5.1100000000000003</v>
      </c>
      <c r="D684" s="2">
        <f t="shared" ca="1" si="63"/>
        <v>0.18360899999999999</v>
      </c>
      <c r="E684" s="2">
        <f t="shared" ca="1" si="63"/>
        <v>0.14919499999999999</v>
      </c>
      <c r="F684" s="2">
        <v>0</v>
      </c>
      <c r="G684" s="2">
        <v>0</v>
      </c>
      <c r="H684" s="2">
        <f t="shared" ca="1" si="64"/>
        <v>4.8099999999999996</v>
      </c>
      <c r="I684" s="2">
        <f t="shared" ca="1" si="65"/>
        <v>0.70781799999999995</v>
      </c>
      <c r="J684" s="2">
        <f t="shared" ca="1" si="65"/>
        <v>7.2147000000000003E-2</v>
      </c>
      <c r="K684" s="2">
        <v>0</v>
      </c>
      <c r="L684" s="2">
        <v>0</v>
      </c>
      <c r="M684" s="2">
        <f t="shared" ca="1" si="66"/>
        <v>-7.74</v>
      </c>
      <c r="N684" s="2">
        <f t="shared" ca="1" si="67"/>
        <v>0.315581</v>
      </c>
      <c r="O684" s="2">
        <f t="shared" ca="1" si="67"/>
        <v>0.50210500000000002</v>
      </c>
      <c r="P684" s="2">
        <v>0</v>
      </c>
      <c r="Q684" s="2">
        <v>0</v>
      </c>
      <c r="R684" s="4" t="str">
        <f>"5"</f>
        <v>5</v>
      </c>
      <c r="S684" s="3" t="s">
        <v>4141</v>
      </c>
      <c r="T684" s="3" t="s">
        <v>4142</v>
      </c>
      <c r="U684" s="4" t="s">
        <v>40</v>
      </c>
      <c r="V684" s="3" t="s">
        <v>295</v>
      </c>
      <c r="W684" s="3" t="s">
        <v>79</v>
      </c>
      <c r="X684" s="3" t="s">
        <v>4143</v>
      </c>
      <c r="Y684" s="3">
        <v>43.07</v>
      </c>
      <c r="Z684" s="3" t="s">
        <v>20</v>
      </c>
      <c r="AA684" s="3" t="s">
        <v>4144</v>
      </c>
    </row>
    <row r="685" spans="1:27">
      <c r="A685" s="1" t="s">
        <v>4145</v>
      </c>
      <c r="B685" s="1" t="s">
        <v>4146</v>
      </c>
      <c r="C685" s="2">
        <f t="shared" ca="1" si="62"/>
        <v>-3.05</v>
      </c>
      <c r="D685" s="2">
        <f t="shared" ca="1" si="63"/>
        <v>0.17799200000000001</v>
      </c>
      <c r="E685" s="2">
        <f t="shared" ca="1" si="63"/>
        <v>0.50565199999999999</v>
      </c>
      <c r="F685" s="2">
        <v>0</v>
      </c>
      <c r="G685" s="2">
        <v>0</v>
      </c>
      <c r="H685" s="2">
        <f t="shared" ca="1" si="64"/>
        <v>-1.81</v>
      </c>
      <c r="I685" s="2">
        <f t="shared" ca="1" si="65"/>
        <v>0.95050199999999996</v>
      </c>
      <c r="J685" s="2">
        <f t="shared" ca="1" si="65"/>
        <v>0.66846899999999998</v>
      </c>
      <c r="K685" s="2">
        <v>0</v>
      </c>
      <c r="L685" s="2">
        <v>0</v>
      </c>
      <c r="M685" s="2">
        <f t="shared" ca="1" si="66"/>
        <v>6.48</v>
      </c>
      <c r="N685" s="2">
        <f t="shared" ca="1" si="67"/>
        <v>0.39691599999999999</v>
      </c>
      <c r="O685" s="2">
        <f t="shared" ca="1" si="67"/>
        <v>5.4810999999999999E-2</v>
      </c>
      <c r="P685" s="2">
        <v>0</v>
      </c>
      <c r="Q685" s="2">
        <v>0</v>
      </c>
      <c r="R685" s="4" t="str">
        <f>"19"</f>
        <v>19</v>
      </c>
      <c r="S685" s="3" t="s">
        <v>4147</v>
      </c>
      <c r="T685" s="3" t="s">
        <v>4148</v>
      </c>
      <c r="U685" s="4" t="s">
        <v>40</v>
      </c>
      <c r="V685" s="3" t="s">
        <v>281</v>
      </c>
      <c r="W685" s="3" t="s">
        <v>79</v>
      </c>
      <c r="X685" s="3" t="s">
        <v>4149</v>
      </c>
      <c r="Y685" s="3">
        <v>58.35</v>
      </c>
      <c r="Z685" s="3" t="s">
        <v>20</v>
      </c>
      <c r="AA685" s="3" t="s">
        <v>4150</v>
      </c>
    </row>
    <row r="686" spans="1:27">
      <c r="A686" s="1" t="s">
        <v>4151</v>
      </c>
      <c r="B686" s="1" t="s">
        <v>4152</v>
      </c>
      <c r="C686" s="2">
        <f t="shared" ca="1" si="62"/>
        <v>4.3099999999999996</v>
      </c>
      <c r="D686" s="2">
        <f t="shared" ca="1" si="63"/>
        <v>0.57936399999999999</v>
      </c>
      <c r="E686" s="2">
        <f t="shared" ca="1" si="63"/>
        <v>0.83594199999999996</v>
      </c>
      <c r="F686" s="2">
        <v>0</v>
      </c>
      <c r="G686" s="2">
        <v>0</v>
      </c>
      <c r="H686" s="2">
        <f t="shared" ca="1" si="64"/>
        <v>-0.42</v>
      </c>
      <c r="I686" s="2">
        <f t="shared" ca="1" si="65"/>
        <v>2.0091000000000001E-2</v>
      </c>
      <c r="J686" s="2">
        <f t="shared" ca="1" si="65"/>
        <v>0.70988399999999996</v>
      </c>
      <c r="K686" s="2">
        <v>0</v>
      </c>
      <c r="L686" s="2">
        <v>0</v>
      </c>
      <c r="M686" s="2">
        <f t="shared" ca="1" si="66"/>
        <v>-7.97</v>
      </c>
      <c r="N686" s="2">
        <f t="shared" ca="1" si="67"/>
        <v>0.59245800000000004</v>
      </c>
      <c r="O686" s="2">
        <f t="shared" ca="1" si="67"/>
        <v>0.41324300000000003</v>
      </c>
      <c r="P686" s="2">
        <v>0</v>
      </c>
      <c r="Q686" s="2">
        <v>0</v>
      </c>
      <c r="R686" s="4" t="str">
        <f>"19"</f>
        <v>19</v>
      </c>
      <c r="S686" s="3" t="s">
        <v>4153</v>
      </c>
      <c r="T686" s="3" t="s">
        <v>4154</v>
      </c>
      <c r="U686" s="4" t="s">
        <v>40</v>
      </c>
      <c r="V686" s="3" t="s">
        <v>2790</v>
      </c>
      <c r="W686" s="3" t="s">
        <v>134</v>
      </c>
      <c r="X686" s="3" t="s">
        <v>4155</v>
      </c>
      <c r="Y686" s="3">
        <v>63.69</v>
      </c>
      <c r="Z686" s="3" t="s">
        <v>20</v>
      </c>
      <c r="AA686" s="3" t="s">
        <v>4156</v>
      </c>
    </row>
    <row r="687" spans="1:27">
      <c r="A687" s="1" t="s">
        <v>4157</v>
      </c>
      <c r="B687" s="1" t="s">
        <v>4158</v>
      </c>
      <c r="C687" s="2">
        <f t="shared" ca="1" si="62"/>
        <v>7.61</v>
      </c>
      <c r="D687" s="2">
        <f t="shared" ca="1" si="63"/>
        <v>0.62472099999999997</v>
      </c>
      <c r="E687" s="2">
        <f t="shared" ca="1" si="63"/>
        <v>0.81357199999999996</v>
      </c>
      <c r="F687" s="2">
        <v>0</v>
      </c>
      <c r="G687" s="2">
        <v>0</v>
      </c>
      <c r="H687" s="2">
        <f t="shared" ca="1" si="64"/>
        <v>7.38</v>
      </c>
      <c r="I687" s="2">
        <f t="shared" ca="1" si="65"/>
        <v>0.81657999999999997</v>
      </c>
      <c r="J687" s="2">
        <f t="shared" ca="1" si="65"/>
        <v>0.60899599999999998</v>
      </c>
      <c r="K687" s="2">
        <v>0</v>
      </c>
      <c r="L687" s="2">
        <v>0</v>
      </c>
      <c r="M687" s="2">
        <f t="shared" ca="1" si="66"/>
        <v>2.06</v>
      </c>
      <c r="N687" s="2">
        <f t="shared" ca="1" si="67"/>
        <v>0.57519299999999995</v>
      </c>
      <c r="O687" s="2">
        <f t="shared" ca="1" si="67"/>
        <v>7.6254000000000002E-2</v>
      </c>
      <c r="P687" s="2">
        <v>0</v>
      </c>
      <c r="Q687" s="2">
        <v>0</v>
      </c>
      <c r="R687" s="4" t="str">
        <f>"5"</f>
        <v>5</v>
      </c>
      <c r="S687" s="3" t="s">
        <v>4159</v>
      </c>
      <c r="T687" s="3" t="s">
        <v>4160</v>
      </c>
      <c r="U687" s="4" t="s">
        <v>40</v>
      </c>
      <c r="V687" s="3" t="s">
        <v>108</v>
      </c>
      <c r="W687" s="3" t="s">
        <v>377</v>
      </c>
      <c r="X687" s="3" t="s">
        <v>4161</v>
      </c>
      <c r="Y687" s="3">
        <v>46.54</v>
      </c>
      <c r="Z687" s="3" t="s">
        <v>20</v>
      </c>
      <c r="AA687" s="3" t="s">
        <v>4162</v>
      </c>
    </row>
    <row r="688" spans="1:27">
      <c r="A688" s="1" t="s">
        <v>4163</v>
      </c>
      <c r="B688" s="1" t="s">
        <v>4164</v>
      </c>
      <c r="C688" s="2">
        <f t="shared" ca="1" si="62"/>
        <v>-2.4</v>
      </c>
      <c r="D688" s="2">
        <f t="shared" ca="1" si="63"/>
        <v>0.42760599999999999</v>
      </c>
      <c r="E688" s="2">
        <f t="shared" ca="1" si="63"/>
        <v>0.67518299999999998</v>
      </c>
      <c r="F688" s="2">
        <v>0</v>
      </c>
      <c r="G688" s="2">
        <v>0</v>
      </c>
      <c r="H688" s="2">
        <f t="shared" ca="1" si="64"/>
        <v>-6.55</v>
      </c>
      <c r="I688" s="2">
        <f t="shared" ca="1" si="65"/>
        <v>0.85961699999999996</v>
      </c>
      <c r="J688" s="2">
        <f t="shared" ca="1" si="65"/>
        <v>0.92301100000000003</v>
      </c>
      <c r="K688" s="2">
        <v>0</v>
      </c>
      <c r="L688" s="2">
        <v>0</v>
      </c>
      <c r="M688" s="2">
        <f t="shared" ca="1" si="66"/>
        <v>2.74</v>
      </c>
      <c r="N688" s="2">
        <f t="shared" ca="1" si="67"/>
        <v>0.62243400000000004</v>
      </c>
      <c r="O688" s="2">
        <f t="shared" ca="1" si="67"/>
        <v>0.57070699999999996</v>
      </c>
      <c r="P688" s="2">
        <v>0</v>
      </c>
      <c r="Q688" s="2">
        <v>0</v>
      </c>
      <c r="R688" s="4" t="str">
        <f>"1"</f>
        <v>1</v>
      </c>
      <c r="S688" s="3" t="s">
        <v>4165</v>
      </c>
      <c r="T688" s="3" t="s">
        <v>4166</v>
      </c>
      <c r="U688" s="4" t="s">
        <v>40</v>
      </c>
      <c r="V688" s="3" t="s">
        <v>26</v>
      </c>
      <c r="W688" s="3" t="s">
        <v>18</v>
      </c>
      <c r="X688" s="3" t="s">
        <v>4167</v>
      </c>
      <c r="Y688" s="3">
        <v>40.49</v>
      </c>
      <c r="Z688" s="3" t="s">
        <v>20</v>
      </c>
      <c r="AA688" s="3" t="s">
        <v>4168</v>
      </c>
    </row>
    <row r="689" spans="1:27">
      <c r="A689" s="1" t="s">
        <v>4169</v>
      </c>
      <c r="B689" s="1" t="s">
        <v>4170</v>
      </c>
      <c r="C689" s="2">
        <f t="shared" ca="1" si="62"/>
        <v>7.49</v>
      </c>
      <c r="D689" s="2">
        <f t="shared" ca="1" si="63"/>
        <v>0.95384800000000003</v>
      </c>
      <c r="E689" s="2">
        <f t="shared" ca="1" si="63"/>
        <v>0.43710100000000002</v>
      </c>
      <c r="F689" s="2">
        <v>0</v>
      </c>
      <c r="G689" s="2">
        <v>0</v>
      </c>
      <c r="H689" s="2">
        <f t="shared" ca="1" si="64"/>
        <v>6.91</v>
      </c>
      <c r="I689" s="2">
        <f t="shared" ca="1" si="65"/>
        <v>0.72809800000000002</v>
      </c>
      <c r="J689" s="2">
        <f t="shared" ca="1" si="65"/>
        <v>0.155032</v>
      </c>
      <c r="K689" s="2">
        <v>0</v>
      </c>
      <c r="L689" s="2">
        <v>0</v>
      </c>
      <c r="M689" s="2">
        <f t="shared" ca="1" si="66"/>
        <v>-2.76</v>
      </c>
      <c r="N689" s="2">
        <f t="shared" ca="1" si="67"/>
        <v>0.64933799999999997</v>
      </c>
      <c r="O689" s="2">
        <f t="shared" ca="1" si="67"/>
        <v>0.109482</v>
      </c>
      <c r="P689" s="2">
        <v>0</v>
      </c>
      <c r="Q689" s="2">
        <v>0</v>
      </c>
      <c r="R689" s="4" t="str">
        <f>"15"</f>
        <v>15</v>
      </c>
      <c r="S689" s="3" t="s">
        <v>4171</v>
      </c>
      <c r="T689" s="3" t="s">
        <v>4172</v>
      </c>
      <c r="U689" s="4" t="s">
        <v>16</v>
      </c>
      <c r="V689" s="3" t="s">
        <v>17</v>
      </c>
      <c r="W689" s="3" t="s">
        <v>18</v>
      </c>
      <c r="X689" s="3" t="s">
        <v>4173</v>
      </c>
      <c r="Y689" s="3">
        <v>41.38</v>
      </c>
      <c r="Z689" s="3" t="s">
        <v>20</v>
      </c>
      <c r="AA689" s="3" t="s">
        <v>4174</v>
      </c>
    </row>
    <row r="690" spans="1:27">
      <c r="A690" s="1" t="s">
        <v>4175</v>
      </c>
      <c r="B690" s="1" t="s">
        <v>4176</v>
      </c>
      <c r="C690" s="2">
        <f t="shared" ca="1" si="62"/>
        <v>5.41</v>
      </c>
      <c r="D690" s="2">
        <f t="shared" ca="1" si="63"/>
        <v>0.67215899999999995</v>
      </c>
      <c r="E690" s="2">
        <f t="shared" ca="1" si="63"/>
        <v>0.41600199999999998</v>
      </c>
      <c r="F690" s="2">
        <v>0</v>
      </c>
      <c r="G690" s="2">
        <v>0</v>
      </c>
      <c r="H690" s="2">
        <f t="shared" ca="1" si="64"/>
        <v>5.18</v>
      </c>
      <c r="I690" s="2">
        <f t="shared" ca="1" si="65"/>
        <v>0.57747199999999999</v>
      </c>
      <c r="J690" s="2">
        <f t="shared" ca="1" si="65"/>
        <v>7.2043999999999997E-2</v>
      </c>
      <c r="K690" s="2">
        <v>0</v>
      </c>
      <c r="L690" s="2">
        <v>0</v>
      </c>
      <c r="M690" s="2">
        <f t="shared" ca="1" si="66"/>
        <v>2.87</v>
      </c>
      <c r="N690" s="2">
        <f t="shared" ca="1" si="67"/>
        <v>0.27117000000000002</v>
      </c>
      <c r="O690" s="2">
        <f t="shared" ca="1" si="67"/>
        <v>2.358E-2</v>
      </c>
      <c r="P690" s="2">
        <v>0</v>
      </c>
      <c r="Q690" s="2">
        <v>0</v>
      </c>
      <c r="R690" s="4" t="str">
        <f>"12"</f>
        <v>12</v>
      </c>
      <c r="S690" s="3" t="s">
        <v>4177</v>
      </c>
      <c r="T690" s="3" t="s">
        <v>4178</v>
      </c>
      <c r="U690" s="4" t="s">
        <v>40</v>
      </c>
      <c r="V690" s="3" t="s">
        <v>64</v>
      </c>
      <c r="W690" s="3" t="s">
        <v>17</v>
      </c>
      <c r="X690" s="3" t="s">
        <v>1520</v>
      </c>
      <c r="Y690" s="3">
        <v>44.13</v>
      </c>
      <c r="Z690" s="3" t="s">
        <v>20</v>
      </c>
      <c r="AA690" s="3" t="s">
        <v>4179</v>
      </c>
    </row>
    <row r="691" spans="1:27">
      <c r="A691" s="1" t="s">
        <v>4180</v>
      </c>
      <c r="B691" s="1" t="s">
        <v>4181</v>
      </c>
      <c r="C691" s="2">
        <f t="shared" ca="1" si="62"/>
        <v>7.89</v>
      </c>
      <c r="D691" s="2">
        <f t="shared" ca="1" si="63"/>
        <v>0.70849799999999996</v>
      </c>
      <c r="E691" s="2">
        <f t="shared" ca="1" si="63"/>
        <v>0.78300099999999995</v>
      </c>
      <c r="F691" s="2">
        <v>0</v>
      </c>
      <c r="G691" s="2">
        <v>0</v>
      </c>
      <c r="H691" s="2">
        <f t="shared" ca="1" si="64"/>
        <v>1.4</v>
      </c>
      <c r="I691" s="2">
        <f t="shared" ca="1" si="65"/>
        <v>0.76802499999999996</v>
      </c>
      <c r="J691" s="2">
        <f t="shared" ca="1" si="65"/>
        <v>0.28520200000000001</v>
      </c>
      <c r="K691" s="2">
        <v>0</v>
      </c>
      <c r="L691" s="2">
        <v>0</v>
      </c>
      <c r="M691" s="2">
        <f t="shared" ca="1" si="66"/>
        <v>-0.8</v>
      </c>
      <c r="N691" s="2">
        <f t="shared" ca="1" si="67"/>
        <v>0.121337</v>
      </c>
      <c r="O691" s="2">
        <f t="shared" ca="1" si="67"/>
        <v>0.91105400000000003</v>
      </c>
      <c r="P691" s="2">
        <v>0</v>
      </c>
      <c r="Q691" s="2">
        <v>0</v>
      </c>
      <c r="R691" s="4" t="str">
        <f>"19"</f>
        <v>19</v>
      </c>
      <c r="S691" s="3" t="s">
        <v>4182</v>
      </c>
      <c r="T691" s="3" t="s">
        <v>4183</v>
      </c>
      <c r="U691" s="4" t="s">
        <v>16</v>
      </c>
      <c r="V691" s="3" t="s">
        <v>1856</v>
      </c>
      <c r="W691" s="3" t="s">
        <v>17</v>
      </c>
      <c r="X691" s="3" t="s">
        <v>4184</v>
      </c>
      <c r="Y691" s="3">
        <v>66.599999999999994</v>
      </c>
      <c r="Z691" s="3" t="s">
        <v>20</v>
      </c>
      <c r="AA691" s="3" t="s">
        <v>4185</v>
      </c>
    </row>
    <row r="692" spans="1:27">
      <c r="A692" s="1" t="s">
        <v>4186</v>
      </c>
      <c r="B692" s="1" t="s">
        <v>4187</v>
      </c>
      <c r="C692" s="2">
        <f t="shared" ca="1" si="62"/>
        <v>4.76</v>
      </c>
      <c r="D692" s="2">
        <f t="shared" ca="1" si="63"/>
        <v>0.79805800000000005</v>
      </c>
      <c r="E692" s="2">
        <f t="shared" ca="1" si="63"/>
        <v>0.58072599999999996</v>
      </c>
      <c r="F692" s="2">
        <v>0</v>
      </c>
      <c r="G692" s="2">
        <v>0</v>
      </c>
      <c r="H692" s="2">
        <f t="shared" ca="1" si="64"/>
        <v>-7.95</v>
      </c>
      <c r="I692" s="2">
        <f t="shared" ca="1" si="65"/>
        <v>0.303257</v>
      </c>
      <c r="J692" s="2">
        <f t="shared" ca="1" si="65"/>
        <v>0.114928</v>
      </c>
      <c r="K692" s="2">
        <v>0</v>
      </c>
      <c r="L692" s="2">
        <v>0</v>
      </c>
      <c r="M692" s="2">
        <f t="shared" ca="1" si="66"/>
        <v>-0.15</v>
      </c>
      <c r="N692" s="2">
        <f t="shared" ca="1" si="67"/>
        <v>0.332708</v>
      </c>
      <c r="O692" s="2">
        <f t="shared" ca="1" si="67"/>
        <v>0.48003600000000002</v>
      </c>
      <c r="P692" s="2">
        <v>0</v>
      </c>
      <c r="Q692" s="2">
        <v>0</v>
      </c>
      <c r="R692" s="4" t="str">
        <f>"2"</f>
        <v>2</v>
      </c>
      <c r="S692" s="3" t="s">
        <v>4188</v>
      </c>
      <c r="T692" s="3" t="s">
        <v>4189</v>
      </c>
      <c r="U692" s="4" t="s">
        <v>40</v>
      </c>
      <c r="V692" s="3" t="s">
        <v>295</v>
      </c>
      <c r="W692" s="3" t="s">
        <v>377</v>
      </c>
      <c r="X692" s="3" t="s">
        <v>4190</v>
      </c>
      <c r="Y692" s="3">
        <v>38.869999999999997</v>
      </c>
      <c r="Z692" s="3" t="s">
        <v>20</v>
      </c>
      <c r="AA692" s="3" t="s">
        <v>4191</v>
      </c>
    </row>
    <row r="693" spans="1:27">
      <c r="A693" s="1" t="s">
        <v>4192</v>
      </c>
      <c r="B693" s="1" t="s">
        <v>4193</v>
      </c>
      <c r="C693" s="2">
        <f t="shared" ca="1" si="62"/>
        <v>-2.7</v>
      </c>
      <c r="D693" s="2">
        <f t="shared" ca="1" si="63"/>
        <v>0.15328600000000001</v>
      </c>
      <c r="E693" s="2">
        <f t="shared" ca="1" si="63"/>
        <v>0.33560200000000001</v>
      </c>
      <c r="F693" s="2">
        <v>0</v>
      </c>
      <c r="G693" s="2">
        <v>0</v>
      </c>
      <c r="H693" s="2">
        <f t="shared" ca="1" si="64"/>
        <v>-2.33</v>
      </c>
      <c r="I693" s="2">
        <f t="shared" ca="1" si="65"/>
        <v>0.73100399999999999</v>
      </c>
      <c r="J693" s="2">
        <f t="shared" ca="1" si="65"/>
        <v>0.95202399999999998</v>
      </c>
      <c r="K693" s="2">
        <v>0</v>
      </c>
      <c r="L693" s="2">
        <v>0</v>
      </c>
      <c r="M693" s="2">
        <f t="shared" ca="1" si="66"/>
        <v>-6.66</v>
      </c>
      <c r="N693" s="2">
        <f t="shared" ca="1" si="67"/>
        <v>0.96099500000000004</v>
      </c>
      <c r="O693" s="2">
        <f t="shared" ca="1" si="67"/>
        <v>8.7464E-2</v>
      </c>
      <c r="P693" s="2">
        <v>0</v>
      </c>
      <c r="Q693" s="2">
        <v>0</v>
      </c>
      <c r="R693" s="4" t="str">
        <f>"19"</f>
        <v>19</v>
      </c>
      <c r="S693" s="3" t="s">
        <v>4194</v>
      </c>
      <c r="T693" s="3" t="s">
        <v>4195</v>
      </c>
      <c r="U693" s="4" t="s">
        <v>40</v>
      </c>
      <c r="V693" s="3" t="s">
        <v>26</v>
      </c>
      <c r="W693" s="3" t="s">
        <v>86</v>
      </c>
      <c r="X693" s="3" t="s">
        <v>4196</v>
      </c>
      <c r="Y693" s="3">
        <v>65.41</v>
      </c>
      <c r="Z693" s="3" t="s">
        <v>20</v>
      </c>
      <c r="AA693" s="3" t="s">
        <v>4197</v>
      </c>
    </row>
    <row r="694" spans="1:27">
      <c r="A694" s="1" t="s">
        <v>4198</v>
      </c>
      <c r="B694" s="1" t="s">
        <v>4199</v>
      </c>
      <c r="C694" s="2">
        <f t="shared" ca="1" si="62"/>
        <v>0.05</v>
      </c>
      <c r="D694" s="2">
        <f t="shared" ca="1" si="63"/>
        <v>0.59253900000000004</v>
      </c>
      <c r="E694" s="2">
        <f t="shared" ca="1" si="63"/>
        <v>0.46804899999999999</v>
      </c>
      <c r="F694" s="2">
        <v>0</v>
      </c>
      <c r="G694" s="2">
        <v>0</v>
      </c>
      <c r="H694" s="2">
        <f t="shared" ca="1" si="64"/>
        <v>-3.49</v>
      </c>
      <c r="I694" s="2">
        <f t="shared" ca="1" si="65"/>
        <v>0.54542900000000005</v>
      </c>
      <c r="J694" s="2">
        <f t="shared" ca="1" si="65"/>
        <v>0.48841600000000002</v>
      </c>
      <c r="K694" s="2">
        <v>0</v>
      </c>
      <c r="L694" s="2">
        <v>0</v>
      </c>
      <c r="M694" s="2">
        <f t="shared" ca="1" si="66"/>
        <v>-6.01</v>
      </c>
      <c r="N694" s="2">
        <f t="shared" ca="1" si="67"/>
        <v>0.85475100000000004</v>
      </c>
      <c r="O694" s="2">
        <f t="shared" ca="1" si="67"/>
        <v>0.47692600000000002</v>
      </c>
      <c r="P694" s="2">
        <v>0</v>
      </c>
      <c r="Q694" s="2">
        <v>0</v>
      </c>
      <c r="R694" s="4" t="str">
        <f>"2"</f>
        <v>2</v>
      </c>
      <c r="S694" s="3" t="s">
        <v>4200</v>
      </c>
      <c r="T694" s="3" t="s">
        <v>4201</v>
      </c>
      <c r="U694" s="4" t="s">
        <v>16</v>
      </c>
      <c r="V694" s="3" t="s">
        <v>64</v>
      </c>
      <c r="W694" s="3" t="s">
        <v>42</v>
      </c>
      <c r="X694" s="3" t="s">
        <v>4202</v>
      </c>
      <c r="Y694" s="3">
        <v>34.65</v>
      </c>
      <c r="Z694" s="3" t="s">
        <v>20</v>
      </c>
      <c r="AA694" s="3" t="s">
        <v>4203</v>
      </c>
    </row>
    <row r="695" spans="1:27">
      <c r="A695" s="1" t="s">
        <v>4204</v>
      </c>
      <c r="B695" s="1" t="s">
        <v>4205</v>
      </c>
      <c r="C695" s="2">
        <f t="shared" ca="1" si="62"/>
        <v>-7.78</v>
      </c>
      <c r="D695" s="2">
        <f t="shared" ca="1" si="63"/>
        <v>0.58772599999999997</v>
      </c>
      <c r="E695" s="2">
        <f t="shared" ca="1" si="63"/>
        <v>2.8156E-2</v>
      </c>
      <c r="F695" s="2">
        <v>0</v>
      </c>
      <c r="G695" s="2">
        <v>0</v>
      </c>
      <c r="H695" s="2">
        <f t="shared" ca="1" si="64"/>
        <v>0.89</v>
      </c>
      <c r="I695" s="2">
        <f t="shared" ca="1" si="65"/>
        <v>0.64867799999999998</v>
      </c>
      <c r="J695" s="2">
        <f t="shared" ca="1" si="65"/>
        <v>0.84031400000000001</v>
      </c>
      <c r="K695" s="2">
        <v>0</v>
      </c>
      <c r="L695" s="2">
        <v>0</v>
      </c>
      <c r="M695" s="2">
        <f t="shared" ca="1" si="66"/>
        <v>-2.19</v>
      </c>
      <c r="N695" s="2">
        <f t="shared" ca="1" si="67"/>
        <v>0.30452000000000001</v>
      </c>
      <c r="O695" s="2">
        <f t="shared" ca="1" si="67"/>
        <v>0.11713</v>
      </c>
      <c r="P695" s="2">
        <v>0</v>
      </c>
      <c r="Q695" s="2">
        <v>0</v>
      </c>
      <c r="R695" s="4" t="str">
        <f>"6"</f>
        <v>6</v>
      </c>
      <c r="S695" s="3" t="s">
        <v>4206</v>
      </c>
      <c r="T695" s="3" t="s">
        <v>4207</v>
      </c>
      <c r="U695" s="4" t="s">
        <v>16</v>
      </c>
      <c r="V695" s="3" t="s">
        <v>18</v>
      </c>
      <c r="W695" s="3" t="s">
        <v>72</v>
      </c>
      <c r="X695" s="3" t="s">
        <v>4208</v>
      </c>
      <c r="Y695" s="3">
        <v>46.46</v>
      </c>
      <c r="Z695" s="3" t="s">
        <v>20</v>
      </c>
      <c r="AA695" s="3" t="s">
        <v>4209</v>
      </c>
    </row>
    <row r="696" spans="1:27">
      <c r="A696" s="1" t="s">
        <v>4210</v>
      </c>
      <c r="B696" s="1" t="s">
        <v>4211</v>
      </c>
      <c r="C696" s="2">
        <f t="shared" ca="1" si="62"/>
        <v>-6.41</v>
      </c>
      <c r="D696" s="2">
        <f t="shared" ca="1" si="63"/>
        <v>0.35450300000000001</v>
      </c>
      <c r="E696" s="2">
        <f t="shared" ca="1" si="63"/>
        <v>0.90083899999999995</v>
      </c>
      <c r="F696" s="2">
        <v>0</v>
      </c>
      <c r="G696" s="2">
        <v>0</v>
      </c>
      <c r="H696" s="2">
        <f t="shared" ca="1" si="64"/>
        <v>5.58</v>
      </c>
      <c r="I696" s="2">
        <f t="shared" ca="1" si="65"/>
        <v>0.55950500000000003</v>
      </c>
      <c r="J696" s="2">
        <f t="shared" ca="1" si="65"/>
        <v>0.85573500000000002</v>
      </c>
      <c r="K696" s="2">
        <v>0</v>
      </c>
      <c r="L696" s="2">
        <v>0</v>
      </c>
      <c r="M696" s="2">
        <f t="shared" ca="1" si="66"/>
        <v>-4.67</v>
      </c>
      <c r="N696" s="2">
        <f t="shared" ca="1" si="67"/>
        <v>0.68976800000000005</v>
      </c>
      <c r="O696" s="2">
        <f t="shared" ca="1" si="67"/>
        <v>0.59490600000000005</v>
      </c>
      <c r="P696" s="2">
        <v>0</v>
      </c>
      <c r="Q696" s="2">
        <v>0</v>
      </c>
      <c r="R696" s="4" t="str">
        <f>"6"</f>
        <v>6</v>
      </c>
      <c r="S696" s="3" t="s">
        <v>4212</v>
      </c>
      <c r="T696" s="3" t="s">
        <v>4213</v>
      </c>
      <c r="U696" s="4" t="s">
        <v>40</v>
      </c>
      <c r="V696" s="3" t="s">
        <v>237</v>
      </c>
      <c r="W696" s="3" t="s">
        <v>72</v>
      </c>
      <c r="X696" s="3" t="s">
        <v>4214</v>
      </c>
      <c r="Y696" s="3">
        <v>55.3</v>
      </c>
      <c r="Z696" s="3" t="s">
        <v>20</v>
      </c>
      <c r="AA696" s="3" t="s">
        <v>4215</v>
      </c>
    </row>
    <row r="697" spans="1:27">
      <c r="A697" s="1" t="s">
        <v>4216</v>
      </c>
      <c r="B697" s="1" t="s">
        <v>4217</v>
      </c>
      <c r="C697" s="2">
        <f t="shared" ca="1" si="62"/>
        <v>-6.89</v>
      </c>
      <c r="D697" s="2">
        <f t="shared" ca="1" si="63"/>
        <v>0.81651700000000005</v>
      </c>
      <c r="E697" s="2">
        <f t="shared" ca="1" si="63"/>
        <v>0.330677</v>
      </c>
      <c r="F697" s="2">
        <v>0</v>
      </c>
      <c r="G697" s="2">
        <v>0</v>
      </c>
      <c r="H697" s="2">
        <f t="shared" ca="1" si="64"/>
        <v>6.33</v>
      </c>
      <c r="I697" s="2">
        <f t="shared" ca="1" si="65"/>
        <v>0.28685699999999997</v>
      </c>
      <c r="J697" s="2">
        <f t="shared" ca="1" si="65"/>
        <v>0.68268600000000002</v>
      </c>
      <c r="K697" s="2">
        <v>0</v>
      </c>
      <c r="L697" s="2">
        <v>0</v>
      </c>
      <c r="M697" s="2">
        <f t="shared" ca="1" si="66"/>
        <v>7.09</v>
      </c>
      <c r="N697" s="2">
        <f t="shared" ca="1" si="67"/>
        <v>0.31785400000000003</v>
      </c>
      <c r="O697" s="2">
        <f t="shared" ca="1" si="67"/>
        <v>0.17152800000000001</v>
      </c>
      <c r="P697" s="2">
        <v>0</v>
      </c>
      <c r="Q697" s="2">
        <v>0</v>
      </c>
      <c r="R697" s="4" t="str">
        <f>"19"</f>
        <v>19</v>
      </c>
      <c r="S697" s="3" t="s">
        <v>4218</v>
      </c>
      <c r="T697" s="3" t="s">
        <v>4219</v>
      </c>
      <c r="U697" s="4" t="s">
        <v>16</v>
      </c>
      <c r="V697" s="3" t="s">
        <v>320</v>
      </c>
      <c r="W697" s="3" t="s">
        <v>79</v>
      </c>
      <c r="X697" s="3" t="s">
        <v>4220</v>
      </c>
      <c r="Y697" s="3">
        <v>60.74</v>
      </c>
      <c r="Z697" s="3" t="s">
        <v>20</v>
      </c>
      <c r="AA697" s="3" t="s">
        <v>4221</v>
      </c>
    </row>
    <row r="698" spans="1:27">
      <c r="A698" s="1" t="s">
        <v>4222</v>
      </c>
      <c r="B698" s="1" t="s">
        <v>4223</v>
      </c>
      <c r="C698" s="2">
        <f t="shared" ca="1" si="62"/>
        <v>5.09</v>
      </c>
      <c r="D698" s="2">
        <f t="shared" ca="1" si="63"/>
        <v>1.3049E-2</v>
      </c>
      <c r="E698" s="2">
        <f t="shared" ca="1" si="63"/>
        <v>0.51947900000000002</v>
      </c>
      <c r="F698" s="2">
        <v>0</v>
      </c>
      <c r="G698" s="2">
        <v>0</v>
      </c>
      <c r="H698" s="2">
        <f t="shared" ca="1" si="64"/>
        <v>-4.1100000000000003</v>
      </c>
      <c r="I698" s="2">
        <f t="shared" ca="1" si="65"/>
        <v>4.0140000000000002E-2</v>
      </c>
      <c r="J698" s="2">
        <f t="shared" ca="1" si="65"/>
        <v>0.27094400000000002</v>
      </c>
      <c r="K698" s="2">
        <v>0</v>
      </c>
      <c r="L698" s="2">
        <v>0</v>
      </c>
      <c r="M698" s="2">
        <f t="shared" ca="1" si="66"/>
        <v>5.29</v>
      </c>
      <c r="N698" s="2">
        <f t="shared" ca="1" si="67"/>
        <v>0.63616200000000001</v>
      </c>
      <c r="O698" s="2">
        <f t="shared" ca="1" si="67"/>
        <v>4.6944E-2</v>
      </c>
      <c r="P698" s="2">
        <v>0</v>
      </c>
      <c r="Q698" s="2">
        <v>0</v>
      </c>
      <c r="R698" s="4" t="str">
        <f>"6"</f>
        <v>6</v>
      </c>
      <c r="S698" s="3" t="s">
        <v>4224</v>
      </c>
      <c r="T698" s="3" t="s">
        <v>4225</v>
      </c>
      <c r="U698" s="4" t="s">
        <v>40</v>
      </c>
      <c r="V698" s="3" t="s">
        <v>79</v>
      </c>
      <c r="W698" s="3" t="s">
        <v>155</v>
      </c>
      <c r="X698" s="3" t="s">
        <v>4226</v>
      </c>
      <c r="Y698" s="3">
        <v>56.16</v>
      </c>
      <c r="Z698" s="3" t="s">
        <v>20</v>
      </c>
      <c r="AA698" s="3" t="s">
        <v>4227</v>
      </c>
    </row>
    <row r="699" spans="1:27">
      <c r="A699" s="1" t="s">
        <v>4228</v>
      </c>
      <c r="B699" s="1" t="s">
        <v>4229</v>
      </c>
      <c r="C699" s="2">
        <f t="shared" ca="1" si="62"/>
        <v>-1.48</v>
      </c>
      <c r="D699" s="2">
        <f t="shared" ca="1" si="63"/>
        <v>0.99919500000000006</v>
      </c>
      <c r="E699" s="2">
        <f t="shared" ca="1" si="63"/>
        <v>0.31360399999999999</v>
      </c>
      <c r="F699" s="2">
        <v>0</v>
      </c>
      <c r="G699" s="2">
        <v>0</v>
      </c>
      <c r="H699" s="2">
        <f t="shared" ca="1" si="64"/>
        <v>4.3099999999999996</v>
      </c>
      <c r="I699" s="2">
        <f t="shared" ca="1" si="65"/>
        <v>1.796E-2</v>
      </c>
      <c r="J699" s="2">
        <f t="shared" ca="1" si="65"/>
        <v>0.47612700000000002</v>
      </c>
      <c r="K699" s="2">
        <v>0</v>
      </c>
      <c r="L699" s="2">
        <v>0</v>
      </c>
      <c r="M699" s="2">
        <f t="shared" ca="1" si="66"/>
        <v>-3.04</v>
      </c>
      <c r="N699" s="2">
        <f t="shared" ca="1" si="67"/>
        <v>0.62659699999999996</v>
      </c>
      <c r="O699" s="2">
        <f t="shared" ca="1" si="67"/>
        <v>0.67474400000000001</v>
      </c>
      <c r="P699" s="2">
        <v>0</v>
      </c>
      <c r="Q699" s="2">
        <v>0</v>
      </c>
      <c r="R699" s="4" t="str">
        <f>"16"</f>
        <v>16</v>
      </c>
      <c r="S699" s="3" t="s">
        <v>4230</v>
      </c>
      <c r="T699" s="3" t="s">
        <v>4231</v>
      </c>
      <c r="U699" s="4" t="s">
        <v>40</v>
      </c>
      <c r="V699" s="3" t="s">
        <v>155</v>
      </c>
      <c r="W699" s="3" t="s">
        <v>42</v>
      </c>
      <c r="X699" s="3" t="s">
        <v>4143</v>
      </c>
      <c r="Y699" s="3">
        <v>67.89</v>
      </c>
      <c r="Z699" s="3" t="s">
        <v>20</v>
      </c>
      <c r="AA699" s="3" t="s">
        <v>4232</v>
      </c>
    </row>
    <row r="700" spans="1:27">
      <c r="A700" s="1" t="s">
        <v>4233</v>
      </c>
      <c r="B700" s="1" t="s">
        <v>4234</v>
      </c>
      <c r="C700" s="2">
        <f t="shared" ca="1" si="62"/>
        <v>5.63</v>
      </c>
      <c r="D700" s="2">
        <f t="shared" ca="1" si="63"/>
        <v>0.76163700000000001</v>
      </c>
      <c r="E700" s="2">
        <f t="shared" ca="1" si="63"/>
        <v>0.88076500000000002</v>
      </c>
      <c r="F700" s="2">
        <v>0</v>
      </c>
      <c r="G700" s="2">
        <v>0</v>
      </c>
      <c r="H700" s="2">
        <f t="shared" ca="1" si="64"/>
        <v>-6.5</v>
      </c>
      <c r="I700" s="2">
        <f t="shared" ca="1" si="65"/>
        <v>0.38469300000000001</v>
      </c>
      <c r="J700" s="2">
        <f t="shared" ca="1" si="65"/>
        <v>0.66681800000000002</v>
      </c>
      <c r="K700" s="2">
        <v>0</v>
      </c>
      <c r="L700" s="2">
        <v>0</v>
      </c>
      <c r="M700" s="2">
        <f t="shared" ca="1" si="66"/>
        <v>-2.71</v>
      </c>
      <c r="N700" s="2">
        <f t="shared" ca="1" si="67"/>
        <v>0.46349699999999999</v>
      </c>
      <c r="O700" s="2">
        <f t="shared" ca="1" si="67"/>
        <v>0.71587000000000001</v>
      </c>
      <c r="P700" s="2">
        <v>0</v>
      </c>
      <c r="Q700" s="2">
        <v>0</v>
      </c>
      <c r="R700" s="4" t="str">
        <f>"16"</f>
        <v>16</v>
      </c>
      <c r="S700" s="3" t="s">
        <v>4235</v>
      </c>
      <c r="T700" s="3" t="s">
        <v>4236</v>
      </c>
      <c r="U700" s="4" t="s">
        <v>16</v>
      </c>
      <c r="V700" s="3" t="s">
        <v>281</v>
      </c>
      <c r="W700" s="3" t="s">
        <v>17</v>
      </c>
      <c r="X700" s="3" t="s">
        <v>4237</v>
      </c>
      <c r="Y700" s="3">
        <v>63.21</v>
      </c>
      <c r="Z700" s="3" t="s">
        <v>20</v>
      </c>
      <c r="AA700" s="3" t="s">
        <v>4238</v>
      </c>
    </row>
    <row r="701" spans="1:27">
      <c r="A701" s="1" t="s">
        <v>4239</v>
      </c>
      <c r="B701" s="1" t="s">
        <v>4240</v>
      </c>
      <c r="C701" s="2">
        <f t="shared" ca="1" si="62"/>
        <v>1.24</v>
      </c>
      <c r="D701" s="2">
        <f t="shared" ca="1" si="63"/>
        <v>0.43762000000000001</v>
      </c>
      <c r="E701" s="2">
        <f t="shared" ca="1" si="63"/>
        <v>0.57756700000000005</v>
      </c>
      <c r="F701" s="2">
        <v>0</v>
      </c>
      <c r="G701" s="2">
        <v>0</v>
      </c>
      <c r="H701" s="2">
        <f t="shared" ca="1" si="64"/>
        <v>-7.41</v>
      </c>
      <c r="I701" s="2">
        <f t="shared" ca="1" si="65"/>
        <v>0.152532</v>
      </c>
      <c r="J701" s="2">
        <f t="shared" ca="1" si="65"/>
        <v>0.49431000000000003</v>
      </c>
      <c r="K701" s="2">
        <v>0</v>
      </c>
      <c r="L701" s="2">
        <v>0</v>
      </c>
      <c r="M701" s="2">
        <f t="shared" ca="1" si="66"/>
        <v>-3.6</v>
      </c>
      <c r="N701" s="2">
        <f t="shared" ca="1" si="67"/>
        <v>0.28719</v>
      </c>
      <c r="O701" s="2">
        <f t="shared" ca="1" si="67"/>
        <v>0.48627300000000001</v>
      </c>
      <c r="P701" s="2">
        <v>0</v>
      </c>
      <c r="Q701" s="2">
        <v>0</v>
      </c>
      <c r="R701" s="4" t="str">
        <f>"6"</f>
        <v>6</v>
      </c>
      <c r="S701" s="3" t="s">
        <v>4241</v>
      </c>
      <c r="T701" s="3" t="s">
        <v>4242</v>
      </c>
      <c r="U701" s="4" t="s">
        <v>40</v>
      </c>
      <c r="V701" s="3" t="s">
        <v>175</v>
      </c>
      <c r="W701" s="3" t="s">
        <v>72</v>
      </c>
      <c r="X701" s="3" t="s">
        <v>4243</v>
      </c>
      <c r="Y701" s="3">
        <v>47.04</v>
      </c>
      <c r="Z701" s="3" t="s">
        <v>20</v>
      </c>
      <c r="AA701" s="3" t="s">
        <v>4244</v>
      </c>
    </row>
    <row r="702" spans="1:27">
      <c r="A702" s="1" t="s">
        <v>4245</v>
      </c>
      <c r="B702" s="1" t="s">
        <v>4246</v>
      </c>
      <c r="C702" s="2">
        <f t="shared" ca="1" si="62"/>
        <v>-5.08</v>
      </c>
      <c r="D702" s="2">
        <f t="shared" ca="1" si="63"/>
        <v>9.5840999999999996E-2</v>
      </c>
      <c r="E702" s="2">
        <f t="shared" ca="1" si="63"/>
        <v>4.4134E-2</v>
      </c>
      <c r="F702" s="2">
        <v>0</v>
      </c>
      <c r="G702" s="2">
        <v>0</v>
      </c>
      <c r="H702" s="2">
        <f t="shared" ca="1" si="64"/>
        <v>-6.96</v>
      </c>
      <c r="I702" s="2">
        <f t="shared" ca="1" si="65"/>
        <v>0.82175600000000004</v>
      </c>
      <c r="J702" s="2">
        <f t="shared" ca="1" si="65"/>
        <v>0.50298299999999996</v>
      </c>
      <c r="K702" s="2">
        <v>0</v>
      </c>
      <c r="L702" s="2">
        <v>0</v>
      </c>
      <c r="M702" s="2">
        <f t="shared" ca="1" si="66"/>
        <v>-1.62</v>
      </c>
      <c r="N702" s="2">
        <f t="shared" ca="1" si="67"/>
        <v>0.75845899999999999</v>
      </c>
      <c r="O702" s="2">
        <f t="shared" ca="1" si="67"/>
        <v>0.282719</v>
      </c>
      <c r="P702" s="2">
        <v>0</v>
      </c>
      <c r="Q702" s="2">
        <v>0</v>
      </c>
      <c r="R702" s="4" t="str">
        <f>"1"</f>
        <v>1</v>
      </c>
      <c r="S702" s="3" t="s">
        <v>4247</v>
      </c>
      <c r="T702" s="3" t="s">
        <v>4248</v>
      </c>
      <c r="U702" s="4" t="s">
        <v>40</v>
      </c>
      <c r="V702" s="3" t="s">
        <v>42</v>
      </c>
      <c r="W702" s="3" t="s">
        <v>101</v>
      </c>
      <c r="X702" s="3" t="s">
        <v>4249</v>
      </c>
      <c r="Y702" s="3">
        <v>41.83</v>
      </c>
      <c r="Z702" s="3" t="s">
        <v>20</v>
      </c>
      <c r="AA702" s="3" t="s">
        <v>4250</v>
      </c>
    </row>
    <row r="703" spans="1:27">
      <c r="A703" s="1" t="s">
        <v>4251</v>
      </c>
      <c r="B703" s="1" t="s">
        <v>4252</v>
      </c>
      <c r="C703" s="2">
        <f t="shared" ca="1" si="62"/>
        <v>2.99</v>
      </c>
      <c r="D703" s="2">
        <f t="shared" ca="1" si="63"/>
        <v>5.5812E-2</v>
      </c>
      <c r="E703" s="2">
        <f t="shared" ca="1" si="63"/>
        <v>0.73004400000000003</v>
      </c>
      <c r="F703" s="2">
        <v>0</v>
      </c>
      <c r="G703" s="2">
        <v>0</v>
      </c>
      <c r="H703" s="2">
        <f t="shared" ca="1" si="64"/>
        <v>-3.78</v>
      </c>
      <c r="I703" s="2">
        <f t="shared" ca="1" si="65"/>
        <v>0.40864299999999998</v>
      </c>
      <c r="J703" s="2">
        <f t="shared" ca="1" si="65"/>
        <v>0.73367800000000005</v>
      </c>
      <c r="K703" s="2">
        <v>0</v>
      </c>
      <c r="L703" s="2">
        <v>0</v>
      </c>
      <c r="M703" s="2">
        <f t="shared" ca="1" si="66"/>
        <v>7.03</v>
      </c>
      <c r="N703" s="2">
        <f t="shared" ca="1" si="67"/>
        <v>0.247916</v>
      </c>
      <c r="O703" s="2">
        <f t="shared" ca="1" si="67"/>
        <v>0.54637800000000003</v>
      </c>
      <c r="P703" s="2">
        <v>0</v>
      </c>
      <c r="Q703" s="2">
        <v>0</v>
      </c>
      <c r="R703" s="4" t="str">
        <f>"13"</f>
        <v>13</v>
      </c>
      <c r="S703" s="3" t="s">
        <v>4253</v>
      </c>
      <c r="T703" s="3" t="s">
        <v>4254</v>
      </c>
      <c r="U703" s="4" t="s">
        <v>40</v>
      </c>
      <c r="V703" s="3" t="s">
        <v>174</v>
      </c>
      <c r="W703" s="3" t="s">
        <v>320</v>
      </c>
      <c r="X703" s="3" t="s">
        <v>4255</v>
      </c>
      <c r="Y703" s="3">
        <v>41.86</v>
      </c>
      <c r="Z703" s="3" t="s">
        <v>20</v>
      </c>
      <c r="AA703" s="3" t="s">
        <v>4256</v>
      </c>
    </row>
    <row r="704" spans="1:27">
      <c r="A704" s="1" t="s">
        <v>4257</v>
      </c>
      <c r="B704" s="1" t="s">
        <v>4258</v>
      </c>
      <c r="C704" s="2">
        <f t="shared" ca="1" si="62"/>
        <v>4.87</v>
      </c>
      <c r="D704" s="2">
        <f t="shared" ca="1" si="63"/>
        <v>0.91333900000000001</v>
      </c>
      <c r="E704" s="2">
        <f t="shared" ca="1" si="63"/>
        <v>0.33449400000000001</v>
      </c>
      <c r="F704" s="2">
        <v>0</v>
      </c>
      <c r="G704" s="2">
        <v>0</v>
      </c>
      <c r="H704" s="2">
        <f t="shared" ca="1" si="64"/>
        <v>2.95</v>
      </c>
      <c r="I704" s="2">
        <f t="shared" ca="1" si="65"/>
        <v>0.186034</v>
      </c>
      <c r="J704" s="2">
        <f t="shared" ca="1" si="65"/>
        <v>0.835476</v>
      </c>
      <c r="K704" s="2">
        <v>0</v>
      </c>
      <c r="L704" s="2">
        <v>0</v>
      </c>
      <c r="M704" s="2">
        <f t="shared" ca="1" si="66"/>
        <v>1.1200000000000001</v>
      </c>
      <c r="N704" s="2">
        <f t="shared" ca="1" si="67"/>
        <v>0.69933599999999996</v>
      </c>
      <c r="O704" s="2">
        <f t="shared" ca="1" si="67"/>
        <v>0.96980500000000003</v>
      </c>
      <c r="P704" s="2">
        <v>0</v>
      </c>
      <c r="Q704" s="2">
        <v>0</v>
      </c>
      <c r="R704" s="4" t="str">
        <f>"10"</f>
        <v>10</v>
      </c>
      <c r="S704" s="3" t="s">
        <v>4259</v>
      </c>
      <c r="T704" s="3" t="s">
        <v>4260</v>
      </c>
      <c r="U704" s="4" t="s">
        <v>16</v>
      </c>
      <c r="V704" s="3" t="s">
        <v>93</v>
      </c>
      <c r="W704" s="3" t="s">
        <v>281</v>
      </c>
      <c r="X704" s="3" t="s">
        <v>4261</v>
      </c>
      <c r="Y704" s="3">
        <v>41.26</v>
      </c>
      <c r="Z704" s="3" t="s">
        <v>20</v>
      </c>
      <c r="AA704" s="3" t="s">
        <v>4262</v>
      </c>
    </row>
    <row r="705" spans="1:27">
      <c r="A705" s="1" t="s">
        <v>4263</v>
      </c>
      <c r="B705" s="1" t="s">
        <v>4264</v>
      </c>
      <c r="C705" s="2">
        <f t="shared" ca="1" si="62"/>
        <v>7.16</v>
      </c>
      <c r="D705" s="2">
        <f t="shared" ca="1" si="63"/>
        <v>0.32529599999999997</v>
      </c>
      <c r="E705" s="2">
        <f t="shared" ca="1" si="63"/>
        <v>0.71522200000000002</v>
      </c>
      <c r="F705" s="2">
        <v>0</v>
      </c>
      <c r="G705" s="2">
        <v>0</v>
      </c>
      <c r="H705" s="2">
        <f t="shared" ca="1" si="64"/>
        <v>-4.93</v>
      </c>
      <c r="I705" s="2">
        <f t="shared" ca="1" si="65"/>
        <v>1.3294E-2</v>
      </c>
      <c r="J705" s="2">
        <f t="shared" ca="1" si="65"/>
        <v>0.66098500000000004</v>
      </c>
      <c r="K705" s="2">
        <v>0</v>
      </c>
      <c r="L705" s="2">
        <v>0</v>
      </c>
      <c r="M705" s="2">
        <f t="shared" ca="1" si="66"/>
        <v>-5.64</v>
      </c>
      <c r="N705" s="2">
        <f t="shared" ca="1" si="67"/>
        <v>0.89606300000000005</v>
      </c>
      <c r="O705" s="2">
        <f t="shared" ca="1" si="67"/>
        <v>0.78321399999999997</v>
      </c>
      <c r="P705" s="2">
        <v>0</v>
      </c>
      <c r="Q705" s="2">
        <v>0</v>
      </c>
      <c r="R705" s="4" t="str">
        <f>"1"</f>
        <v>1</v>
      </c>
      <c r="S705" s="3" t="s">
        <v>4265</v>
      </c>
      <c r="T705" s="3" t="s">
        <v>4266</v>
      </c>
      <c r="U705" s="4" t="s">
        <v>40</v>
      </c>
      <c r="V705" s="3" t="s">
        <v>396</v>
      </c>
      <c r="W705" s="3" t="s">
        <v>100</v>
      </c>
      <c r="X705" s="3" t="s">
        <v>4267</v>
      </c>
      <c r="Y705" s="3">
        <v>39.880000000000003</v>
      </c>
      <c r="Z705" s="3" t="s">
        <v>20</v>
      </c>
      <c r="AA705" s="3" t="s">
        <v>4268</v>
      </c>
    </row>
    <row r="706" spans="1:27">
      <c r="A706" s="1" t="s">
        <v>4269</v>
      </c>
      <c r="B706" s="1" t="s">
        <v>4270</v>
      </c>
      <c r="C706" s="2">
        <f t="shared" ca="1" si="62"/>
        <v>6.37</v>
      </c>
      <c r="D706" s="2">
        <f t="shared" ca="1" si="63"/>
        <v>0.60943599999999998</v>
      </c>
      <c r="E706" s="2">
        <f t="shared" ca="1" si="63"/>
        <v>0.58426900000000004</v>
      </c>
      <c r="F706" s="2">
        <v>0</v>
      </c>
      <c r="G706" s="2">
        <v>0</v>
      </c>
      <c r="H706" s="2">
        <f t="shared" ca="1" si="64"/>
        <v>1.63</v>
      </c>
      <c r="I706" s="2">
        <f t="shared" ca="1" si="65"/>
        <v>0.45598</v>
      </c>
      <c r="J706" s="2">
        <f t="shared" ca="1" si="65"/>
        <v>0.56525300000000001</v>
      </c>
      <c r="K706" s="2">
        <v>0</v>
      </c>
      <c r="L706" s="2">
        <v>0</v>
      </c>
      <c r="M706" s="2">
        <f t="shared" ca="1" si="66"/>
        <v>6.68</v>
      </c>
      <c r="N706" s="2">
        <f t="shared" ca="1" si="67"/>
        <v>0.72377499999999995</v>
      </c>
      <c r="O706" s="2">
        <f t="shared" ca="1" si="67"/>
        <v>0.28828399999999998</v>
      </c>
      <c r="P706" s="2">
        <v>0</v>
      </c>
      <c r="Q706" s="2">
        <v>0</v>
      </c>
      <c r="R706" s="4" t="str">
        <f>"1"</f>
        <v>1</v>
      </c>
      <c r="S706" s="3" t="s">
        <v>4271</v>
      </c>
      <c r="T706" s="3" t="s">
        <v>4272</v>
      </c>
      <c r="U706" s="4" t="s">
        <v>40</v>
      </c>
      <c r="V706" s="3" t="s">
        <v>377</v>
      </c>
      <c r="W706" s="3" t="s">
        <v>26</v>
      </c>
      <c r="X706" s="3" t="s">
        <v>4273</v>
      </c>
      <c r="Y706" s="3">
        <v>37.03</v>
      </c>
      <c r="Z706" s="3" t="s">
        <v>20</v>
      </c>
      <c r="AA706" s="3" t="s">
        <v>4274</v>
      </c>
    </row>
    <row r="707" spans="1:27">
      <c r="A707" s="1" t="s">
        <v>4275</v>
      </c>
      <c r="B707" s="1" t="s">
        <v>4276</v>
      </c>
      <c r="C707" s="2">
        <f t="shared" ref="C707:C770" ca="1" si="69">RANDBETWEEN(-800,800)/100</f>
        <v>-2.94</v>
      </c>
      <c r="D707" s="2">
        <f t="shared" ref="D707:E770" ca="1" si="70">RANDBETWEEN(0,1000000)/1000000</f>
        <v>0.457287</v>
      </c>
      <c r="E707" s="2">
        <f t="shared" ca="1" si="70"/>
        <v>0.57331500000000002</v>
      </c>
      <c r="F707" s="2">
        <v>0</v>
      </c>
      <c r="G707" s="2">
        <v>0</v>
      </c>
      <c r="H707" s="2">
        <f t="shared" ref="H707:H770" ca="1" si="71">RANDBETWEEN(-800,800)/100</f>
        <v>0.97</v>
      </c>
      <c r="I707" s="2">
        <f t="shared" ref="I707:J770" ca="1" si="72">RANDBETWEEN(0,1000000)/1000000</f>
        <v>0.679481</v>
      </c>
      <c r="J707" s="2">
        <f t="shared" ca="1" si="72"/>
        <v>0.13313700000000001</v>
      </c>
      <c r="K707" s="2">
        <v>0</v>
      </c>
      <c r="L707" s="2">
        <v>0</v>
      </c>
      <c r="M707" s="2">
        <f t="shared" ref="M707:M770" ca="1" si="73">RANDBETWEEN(-800,800)/100</f>
        <v>1.87</v>
      </c>
      <c r="N707" s="2">
        <f t="shared" ref="N707:O770" ca="1" si="74">RANDBETWEEN(0,1000000)/1000000</f>
        <v>0.23403299999999999</v>
      </c>
      <c r="O707" s="2">
        <f t="shared" ca="1" si="74"/>
        <v>0.71945899999999996</v>
      </c>
      <c r="P707" s="2">
        <v>0</v>
      </c>
      <c r="Q707" s="2">
        <v>0</v>
      </c>
      <c r="R707" s="4" t="str">
        <f>"19"</f>
        <v>19</v>
      </c>
      <c r="S707" s="3" t="s">
        <v>4277</v>
      </c>
      <c r="T707" s="3" t="s">
        <v>4278</v>
      </c>
      <c r="U707" s="4" t="s">
        <v>40</v>
      </c>
      <c r="V707" s="3" t="s">
        <v>42</v>
      </c>
      <c r="W707" s="3" t="s">
        <v>155</v>
      </c>
      <c r="X707" s="3" t="s">
        <v>4279</v>
      </c>
      <c r="Y707" s="3">
        <v>65.25</v>
      </c>
      <c r="Z707" s="3" t="s">
        <v>20</v>
      </c>
      <c r="AA707" s="3" t="s">
        <v>4280</v>
      </c>
    </row>
    <row r="708" spans="1:27">
      <c r="A708" s="1" t="s">
        <v>4281</v>
      </c>
      <c r="B708" s="1" t="s">
        <v>4282</v>
      </c>
      <c r="C708" s="2">
        <f t="shared" ca="1" si="69"/>
        <v>7.45</v>
      </c>
      <c r="D708" s="2">
        <f t="shared" ca="1" si="70"/>
        <v>0.91028799999999999</v>
      </c>
      <c r="E708" s="2">
        <f t="shared" ca="1" si="70"/>
        <v>0.41873100000000002</v>
      </c>
      <c r="F708" s="2">
        <v>0</v>
      </c>
      <c r="G708" s="2">
        <v>0</v>
      </c>
      <c r="H708" s="2">
        <f t="shared" ca="1" si="71"/>
        <v>-1.82</v>
      </c>
      <c r="I708" s="2">
        <f t="shared" ca="1" si="72"/>
        <v>0.45707900000000001</v>
      </c>
      <c r="J708" s="2">
        <f t="shared" ca="1" si="72"/>
        <v>0.223972</v>
      </c>
      <c r="K708" s="2">
        <v>0</v>
      </c>
      <c r="L708" s="2">
        <v>0</v>
      </c>
      <c r="M708" s="2">
        <f t="shared" ca="1" si="73"/>
        <v>7.07</v>
      </c>
      <c r="N708" s="2">
        <f t="shared" ca="1" si="74"/>
        <v>0.85091799999999995</v>
      </c>
      <c r="O708" s="2">
        <f t="shared" ca="1" si="74"/>
        <v>8.0241000000000007E-2</v>
      </c>
      <c r="P708" s="2">
        <v>0</v>
      </c>
      <c r="Q708" s="2">
        <v>0</v>
      </c>
      <c r="R708" s="4" t="str">
        <f>"6"</f>
        <v>6</v>
      </c>
      <c r="S708" s="3" t="s">
        <v>4283</v>
      </c>
      <c r="T708" s="3" t="s">
        <v>4284</v>
      </c>
      <c r="U708" s="4" t="s">
        <v>16</v>
      </c>
      <c r="V708" s="3" t="s">
        <v>155</v>
      </c>
      <c r="W708" s="3" t="s">
        <v>101</v>
      </c>
      <c r="X708" s="3" t="s">
        <v>4285</v>
      </c>
      <c r="Y708" s="3">
        <v>49.59</v>
      </c>
      <c r="Z708" s="3" t="s">
        <v>20</v>
      </c>
      <c r="AA708" s="3" t="s">
        <v>4286</v>
      </c>
    </row>
    <row r="709" spans="1:27">
      <c r="A709" s="1" t="s">
        <v>4287</v>
      </c>
      <c r="B709" s="1" t="s">
        <v>4288</v>
      </c>
      <c r="C709" s="2">
        <f t="shared" ca="1" si="69"/>
        <v>0.23</v>
      </c>
      <c r="D709" s="2">
        <f t="shared" ca="1" si="70"/>
        <v>0.247808</v>
      </c>
      <c r="E709" s="2">
        <f t="shared" ca="1" si="70"/>
        <v>0.117494</v>
      </c>
      <c r="F709" s="2">
        <v>0</v>
      </c>
      <c r="G709" s="2">
        <v>0</v>
      </c>
      <c r="H709" s="2">
        <f t="shared" ca="1" si="71"/>
        <v>-5.95</v>
      </c>
      <c r="I709" s="2">
        <f t="shared" ca="1" si="72"/>
        <v>0.231568</v>
      </c>
      <c r="J709" s="2">
        <f t="shared" ca="1" si="72"/>
        <v>0.42605500000000002</v>
      </c>
      <c r="K709" s="2">
        <v>0</v>
      </c>
      <c r="L709" s="2">
        <v>0</v>
      </c>
      <c r="M709" s="2">
        <f t="shared" ca="1" si="73"/>
        <v>-1.9</v>
      </c>
      <c r="N709" s="2">
        <f t="shared" ca="1" si="74"/>
        <v>0.56095399999999995</v>
      </c>
      <c r="O709" s="2">
        <f t="shared" ca="1" si="74"/>
        <v>0.32591100000000001</v>
      </c>
      <c r="P709" s="2">
        <v>0</v>
      </c>
      <c r="Q709" s="2">
        <v>0</v>
      </c>
      <c r="R709" s="4" t="str">
        <f>"10"</f>
        <v>10</v>
      </c>
      <c r="S709" s="3" t="s">
        <v>4289</v>
      </c>
      <c r="T709" s="3" t="s">
        <v>4290</v>
      </c>
      <c r="U709" s="4" t="s">
        <v>40</v>
      </c>
      <c r="V709" s="3" t="s">
        <v>134</v>
      </c>
      <c r="W709" s="3" t="s">
        <v>56</v>
      </c>
      <c r="X709" s="3" t="s">
        <v>4190</v>
      </c>
      <c r="Y709" s="3">
        <v>44.13</v>
      </c>
      <c r="Z709" s="3" t="s">
        <v>20</v>
      </c>
      <c r="AA709" s="3" t="s">
        <v>4291</v>
      </c>
    </row>
    <row r="710" spans="1:27">
      <c r="A710" s="1" t="s">
        <v>4292</v>
      </c>
      <c r="B710" s="1" t="s">
        <v>4293</v>
      </c>
      <c r="C710" s="2">
        <f t="shared" ca="1" si="69"/>
        <v>2.2599999999999998</v>
      </c>
      <c r="D710" s="2">
        <f t="shared" ca="1" si="70"/>
        <v>0.94078099999999998</v>
      </c>
      <c r="E710" s="2">
        <f t="shared" ca="1" si="70"/>
        <v>0.45994200000000002</v>
      </c>
      <c r="F710" s="2">
        <v>0</v>
      </c>
      <c r="G710" s="2">
        <v>0</v>
      </c>
      <c r="H710" s="2">
        <f t="shared" ca="1" si="71"/>
        <v>5.61</v>
      </c>
      <c r="I710" s="2">
        <f t="shared" ca="1" si="72"/>
        <v>0.23311899999999999</v>
      </c>
      <c r="J710" s="2">
        <f t="shared" ca="1" si="72"/>
        <v>0.18960399999999999</v>
      </c>
      <c r="K710" s="2">
        <v>0</v>
      </c>
      <c r="L710" s="2">
        <v>0</v>
      </c>
      <c r="M710" s="2">
        <f t="shared" ca="1" si="73"/>
        <v>-3.52</v>
      </c>
      <c r="N710" s="2">
        <f t="shared" ca="1" si="74"/>
        <v>3.6295000000000001E-2</v>
      </c>
      <c r="O710" s="2">
        <f t="shared" ca="1" si="74"/>
        <v>0.92600899999999997</v>
      </c>
      <c r="P710" s="2">
        <v>0</v>
      </c>
      <c r="Q710" s="2">
        <v>0</v>
      </c>
      <c r="R710" s="4" t="str">
        <f>"12"</f>
        <v>12</v>
      </c>
      <c r="S710" s="3" t="s">
        <v>4294</v>
      </c>
      <c r="T710" s="3" t="s">
        <v>4295</v>
      </c>
      <c r="U710" s="4" t="s">
        <v>40</v>
      </c>
      <c r="V710" s="3" t="s">
        <v>64</v>
      </c>
      <c r="W710" s="3" t="s">
        <v>1995</v>
      </c>
      <c r="X710" s="3" t="s">
        <v>4296</v>
      </c>
      <c r="Y710" s="3">
        <v>52.12</v>
      </c>
      <c r="Z710" s="3" t="s">
        <v>20</v>
      </c>
      <c r="AA710" s="3" t="s">
        <v>4297</v>
      </c>
    </row>
    <row r="711" spans="1:27">
      <c r="A711" s="1" t="s">
        <v>4298</v>
      </c>
      <c r="B711" s="1" t="s">
        <v>4299</v>
      </c>
      <c r="C711" s="2">
        <f t="shared" ca="1" si="69"/>
        <v>5.8</v>
      </c>
      <c r="D711" s="2">
        <f t="shared" ca="1" si="70"/>
        <v>0.204207</v>
      </c>
      <c r="E711" s="2">
        <f t="shared" ca="1" si="70"/>
        <v>0.285748</v>
      </c>
      <c r="F711" s="2">
        <v>0</v>
      </c>
      <c r="G711" s="2">
        <v>0</v>
      </c>
      <c r="H711" s="2">
        <f t="shared" ca="1" si="71"/>
        <v>1.21</v>
      </c>
      <c r="I711" s="2">
        <f t="shared" ca="1" si="72"/>
        <v>0.63612000000000002</v>
      </c>
      <c r="J711" s="2">
        <f t="shared" ca="1" si="72"/>
        <v>0.68239499999999997</v>
      </c>
      <c r="K711" s="2">
        <v>0</v>
      </c>
      <c r="L711" s="2">
        <v>0</v>
      </c>
      <c r="M711" s="2">
        <f t="shared" ca="1" si="73"/>
        <v>-5.27</v>
      </c>
      <c r="N711" s="2">
        <f t="shared" ca="1" si="74"/>
        <v>2.3875E-2</v>
      </c>
      <c r="O711" s="2">
        <f t="shared" ca="1" si="74"/>
        <v>0.66664400000000001</v>
      </c>
      <c r="P711" s="2">
        <v>0</v>
      </c>
      <c r="Q711" s="2">
        <v>0</v>
      </c>
      <c r="R711" s="4" t="str">
        <f>"2"</f>
        <v>2</v>
      </c>
      <c r="S711" s="3" t="s">
        <v>4300</v>
      </c>
      <c r="T711" s="3" t="s">
        <v>4301</v>
      </c>
      <c r="U711" s="4" t="s">
        <v>16</v>
      </c>
      <c r="V711" s="3" t="s">
        <v>1856</v>
      </c>
      <c r="W711" s="3" t="s">
        <v>65</v>
      </c>
      <c r="X711" s="3" t="s">
        <v>1652</v>
      </c>
      <c r="Y711" s="3">
        <v>42.83</v>
      </c>
      <c r="Z711" s="3" t="s">
        <v>20</v>
      </c>
      <c r="AA711" s="3" t="s">
        <v>4302</v>
      </c>
    </row>
    <row r="712" spans="1:27">
      <c r="A712" s="1" t="s">
        <v>4303</v>
      </c>
      <c r="B712" s="1" t="s">
        <v>4304</v>
      </c>
      <c r="C712" s="2">
        <f t="shared" ca="1" si="69"/>
        <v>6.38</v>
      </c>
      <c r="D712" s="2">
        <f t="shared" ca="1" si="70"/>
        <v>0.68925000000000003</v>
      </c>
      <c r="E712" s="2">
        <f t="shared" ca="1" si="70"/>
        <v>0.57194299999999998</v>
      </c>
      <c r="F712" s="2">
        <v>0</v>
      </c>
      <c r="G712" s="2">
        <v>0</v>
      </c>
      <c r="H712" s="2">
        <f t="shared" ca="1" si="71"/>
        <v>4.57</v>
      </c>
      <c r="I712" s="2">
        <f t="shared" ca="1" si="72"/>
        <v>0.105272</v>
      </c>
      <c r="J712" s="2">
        <f t="shared" ca="1" si="72"/>
        <v>0.71420899999999998</v>
      </c>
      <c r="K712" s="2">
        <v>0</v>
      </c>
      <c r="L712" s="2">
        <v>0</v>
      </c>
      <c r="M712" s="2">
        <f t="shared" ca="1" si="73"/>
        <v>3.38</v>
      </c>
      <c r="N712" s="2">
        <f t="shared" ca="1" si="74"/>
        <v>0.90926099999999999</v>
      </c>
      <c r="O712" s="2">
        <f t="shared" ca="1" si="74"/>
        <v>6.1780000000000003E-3</v>
      </c>
      <c r="P712" s="2">
        <v>0</v>
      </c>
      <c r="Q712" s="2">
        <v>0</v>
      </c>
      <c r="R712" s="4" t="str">
        <f>"16"</f>
        <v>16</v>
      </c>
      <c r="S712" s="3" t="s">
        <v>4305</v>
      </c>
      <c r="T712" s="3" t="s">
        <v>4306</v>
      </c>
      <c r="U712" s="4" t="s">
        <v>16</v>
      </c>
      <c r="V712" s="3" t="s">
        <v>295</v>
      </c>
      <c r="W712" s="3" t="s">
        <v>79</v>
      </c>
      <c r="X712" s="3" t="s">
        <v>4307</v>
      </c>
      <c r="Y712" s="3">
        <v>46.79</v>
      </c>
      <c r="Z712" s="3" t="s">
        <v>20</v>
      </c>
      <c r="AA712" s="3" t="s">
        <v>4308</v>
      </c>
    </row>
    <row r="713" spans="1:27">
      <c r="A713" s="1" t="s">
        <v>4309</v>
      </c>
      <c r="B713" s="1" t="s">
        <v>4310</v>
      </c>
      <c r="C713" s="2">
        <f t="shared" ca="1" si="69"/>
        <v>1.67</v>
      </c>
      <c r="D713" s="2">
        <f t="shared" ca="1" si="70"/>
        <v>0.89761800000000003</v>
      </c>
      <c r="E713" s="2">
        <f t="shared" ca="1" si="70"/>
        <v>0.86171799999999998</v>
      </c>
      <c r="F713" s="2">
        <v>0</v>
      </c>
      <c r="G713" s="2">
        <v>0</v>
      </c>
      <c r="H713" s="2">
        <f t="shared" ca="1" si="71"/>
        <v>-0.7</v>
      </c>
      <c r="I713" s="2">
        <f t="shared" ca="1" si="72"/>
        <v>0.28152899999999997</v>
      </c>
      <c r="J713" s="2">
        <f t="shared" ca="1" si="72"/>
        <v>0.178732</v>
      </c>
      <c r="K713" s="2">
        <v>0</v>
      </c>
      <c r="L713" s="2">
        <v>0</v>
      </c>
      <c r="M713" s="2">
        <f t="shared" ca="1" si="73"/>
        <v>-5.65</v>
      </c>
      <c r="N713" s="2">
        <f t="shared" ca="1" si="74"/>
        <v>0.90731200000000001</v>
      </c>
      <c r="O713" s="2">
        <f t="shared" ca="1" si="74"/>
        <v>0.56673200000000001</v>
      </c>
      <c r="P713" s="2">
        <v>0</v>
      </c>
      <c r="Q713" s="2">
        <v>0</v>
      </c>
      <c r="R713" s="4" t="str">
        <f>"16"</f>
        <v>16</v>
      </c>
      <c r="S713" s="3" t="s">
        <v>4311</v>
      </c>
      <c r="T713" s="3" t="s">
        <v>4312</v>
      </c>
      <c r="U713" s="4" t="s">
        <v>16</v>
      </c>
      <c r="V713" s="3" t="s">
        <v>33</v>
      </c>
      <c r="W713" s="3" t="s">
        <v>17</v>
      </c>
      <c r="X713" s="3" t="s">
        <v>4313</v>
      </c>
      <c r="Y713" s="3">
        <v>49.8</v>
      </c>
      <c r="Z713" s="3" t="s">
        <v>20</v>
      </c>
      <c r="AA713" s="3" t="s">
        <v>4314</v>
      </c>
    </row>
    <row r="714" spans="1:27">
      <c r="A714" s="1" t="s">
        <v>4315</v>
      </c>
      <c r="B714" s="1" t="s">
        <v>4316</v>
      </c>
      <c r="C714" s="2">
        <f t="shared" ca="1" si="69"/>
        <v>0.16</v>
      </c>
      <c r="D714" s="2">
        <f t="shared" ca="1" si="70"/>
        <v>0.76917599999999997</v>
      </c>
      <c r="E714" s="2">
        <f t="shared" ca="1" si="70"/>
        <v>0.79863200000000001</v>
      </c>
      <c r="F714" s="2">
        <v>0</v>
      </c>
      <c r="G714" s="2">
        <v>0</v>
      </c>
      <c r="H714" s="2">
        <f t="shared" ca="1" si="71"/>
        <v>0.99</v>
      </c>
      <c r="I714" s="2">
        <f t="shared" ca="1" si="72"/>
        <v>0.16656699999999999</v>
      </c>
      <c r="J714" s="2">
        <f t="shared" ca="1" si="72"/>
        <v>0.37428099999999997</v>
      </c>
      <c r="K714" s="2">
        <v>0</v>
      </c>
      <c r="L714" s="2">
        <v>0</v>
      </c>
      <c r="M714" s="2">
        <f t="shared" ca="1" si="73"/>
        <v>-2.38</v>
      </c>
      <c r="N714" s="2">
        <f t="shared" ca="1" si="74"/>
        <v>0.27152399999999999</v>
      </c>
      <c r="O714" s="2">
        <f t="shared" ca="1" si="74"/>
        <v>0.62069600000000003</v>
      </c>
      <c r="P714" s="2">
        <v>0</v>
      </c>
      <c r="Q714" s="2">
        <v>0</v>
      </c>
      <c r="R714" s="4" t="str">
        <f>"3"</f>
        <v>3</v>
      </c>
      <c r="S714" s="3" t="s">
        <v>4317</v>
      </c>
      <c r="T714" s="3" t="s">
        <v>4318</v>
      </c>
      <c r="U714" s="4" t="s">
        <v>40</v>
      </c>
      <c r="V714" s="3" t="s">
        <v>108</v>
      </c>
      <c r="W714" s="3" t="s">
        <v>281</v>
      </c>
      <c r="X714" s="3" t="s">
        <v>4319</v>
      </c>
      <c r="Y714" s="3">
        <v>51.86</v>
      </c>
      <c r="Z714" s="3" t="s">
        <v>20</v>
      </c>
      <c r="AA714" s="3" t="s">
        <v>4320</v>
      </c>
    </row>
    <row r="715" spans="1:27">
      <c r="A715" s="1" t="s">
        <v>4321</v>
      </c>
      <c r="B715" s="1" t="s">
        <v>4322</v>
      </c>
      <c r="C715" s="2">
        <f t="shared" ca="1" si="69"/>
        <v>-0.66</v>
      </c>
      <c r="D715" s="2">
        <f t="shared" ca="1" si="70"/>
        <v>0.93812399999999996</v>
      </c>
      <c r="E715" s="2">
        <f t="shared" ca="1" si="70"/>
        <v>0.96479099999999995</v>
      </c>
      <c r="F715" s="2">
        <v>0</v>
      </c>
      <c r="G715" s="2">
        <v>0</v>
      </c>
      <c r="H715" s="2">
        <f t="shared" ca="1" si="71"/>
        <v>-3.32</v>
      </c>
      <c r="I715" s="2">
        <f t="shared" ca="1" si="72"/>
        <v>0.123168</v>
      </c>
      <c r="J715" s="2">
        <f t="shared" ca="1" si="72"/>
        <v>0.69949899999999998</v>
      </c>
      <c r="K715" s="2">
        <v>0</v>
      </c>
      <c r="L715" s="2">
        <v>0</v>
      </c>
      <c r="M715" s="2">
        <f t="shared" ca="1" si="73"/>
        <v>4.12</v>
      </c>
      <c r="N715" s="2">
        <f t="shared" ca="1" si="74"/>
        <v>0.65136899999999998</v>
      </c>
      <c r="O715" s="2">
        <f t="shared" ca="1" si="74"/>
        <v>4.6993E-2</v>
      </c>
      <c r="P715" s="2">
        <v>0</v>
      </c>
      <c r="Q715" s="2">
        <v>0</v>
      </c>
      <c r="R715" s="4" t="str">
        <f>"6"</f>
        <v>6</v>
      </c>
      <c r="S715" s="3" t="s">
        <v>4323</v>
      </c>
      <c r="T715" s="3" t="s">
        <v>4324</v>
      </c>
      <c r="U715" s="4" t="s">
        <v>40</v>
      </c>
      <c r="V715" s="3" t="s">
        <v>65</v>
      </c>
      <c r="W715" s="3" t="s">
        <v>101</v>
      </c>
      <c r="X715" s="3" t="s">
        <v>4325</v>
      </c>
      <c r="Y715" s="3">
        <v>50.92</v>
      </c>
      <c r="Z715" s="3" t="s">
        <v>20</v>
      </c>
      <c r="AA715" s="3" t="s">
        <v>4326</v>
      </c>
    </row>
    <row r="716" spans="1:27">
      <c r="A716" s="1" t="s">
        <v>4327</v>
      </c>
      <c r="B716" s="1" t="s">
        <v>4328</v>
      </c>
      <c r="C716" s="2">
        <f t="shared" ca="1" si="69"/>
        <v>-3.87</v>
      </c>
      <c r="D716" s="2">
        <f t="shared" ca="1" si="70"/>
        <v>0.11149199999999999</v>
      </c>
      <c r="E716" s="2">
        <f t="shared" ca="1" si="70"/>
        <v>0.48474499999999998</v>
      </c>
      <c r="F716" s="2">
        <v>0</v>
      </c>
      <c r="G716" s="2">
        <v>0</v>
      </c>
      <c r="H716" s="2">
        <f t="shared" ca="1" si="71"/>
        <v>-2.77</v>
      </c>
      <c r="I716" s="2">
        <f t="shared" ca="1" si="72"/>
        <v>0.237515</v>
      </c>
      <c r="J716" s="2">
        <f t="shared" ca="1" si="72"/>
        <v>0.60339100000000001</v>
      </c>
      <c r="K716" s="2">
        <v>0</v>
      </c>
      <c r="L716" s="2">
        <v>0</v>
      </c>
      <c r="M716" s="2">
        <f t="shared" ca="1" si="73"/>
        <v>5.2</v>
      </c>
      <c r="N716" s="2">
        <f t="shared" ca="1" si="74"/>
        <v>0.99261699999999997</v>
      </c>
      <c r="O716" s="2">
        <f t="shared" ca="1" si="74"/>
        <v>0.19749800000000001</v>
      </c>
      <c r="P716" s="2">
        <v>0</v>
      </c>
      <c r="Q716" s="2">
        <v>0</v>
      </c>
      <c r="R716" s="4" t="str">
        <f>"3"</f>
        <v>3</v>
      </c>
      <c r="S716" s="3" t="s">
        <v>4329</v>
      </c>
      <c r="T716" s="3" t="s">
        <v>4330</v>
      </c>
      <c r="U716" s="4" t="s">
        <v>40</v>
      </c>
      <c r="V716" s="3" t="s">
        <v>72</v>
      </c>
      <c r="W716" s="3" t="s">
        <v>26</v>
      </c>
      <c r="X716" s="3" t="s">
        <v>4331</v>
      </c>
      <c r="Y716" s="3">
        <v>41.87</v>
      </c>
      <c r="Z716" s="3" t="s">
        <v>20</v>
      </c>
      <c r="AA716" s="3" t="s">
        <v>4332</v>
      </c>
    </row>
    <row r="717" spans="1:27">
      <c r="A717" s="1" t="s">
        <v>4333</v>
      </c>
      <c r="B717" s="1" t="s">
        <v>4334</v>
      </c>
      <c r="C717" s="2">
        <f t="shared" ca="1" si="69"/>
        <v>-7.6</v>
      </c>
      <c r="D717" s="2">
        <f t="shared" ca="1" si="70"/>
        <v>0.56984400000000002</v>
      </c>
      <c r="E717" s="2">
        <f t="shared" ca="1" si="70"/>
        <v>0.74224800000000002</v>
      </c>
      <c r="F717" s="2">
        <v>0</v>
      </c>
      <c r="G717" s="2">
        <v>0</v>
      </c>
      <c r="H717" s="2">
        <f t="shared" ca="1" si="71"/>
        <v>2.86</v>
      </c>
      <c r="I717" s="2">
        <f t="shared" ca="1" si="72"/>
        <v>0.954596</v>
      </c>
      <c r="J717" s="2">
        <f t="shared" ca="1" si="72"/>
        <v>0.24558199999999999</v>
      </c>
      <c r="K717" s="2">
        <v>0</v>
      </c>
      <c r="L717" s="2">
        <v>0</v>
      </c>
      <c r="M717" s="2">
        <f t="shared" ca="1" si="73"/>
        <v>-2.85</v>
      </c>
      <c r="N717" s="2">
        <f t="shared" ca="1" si="74"/>
        <v>0.14177200000000001</v>
      </c>
      <c r="O717" s="2">
        <f t="shared" ca="1" si="74"/>
        <v>0.66573599999999999</v>
      </c>
      <c r="P717" s="2">
        <v>0</v>
      </c>
      <c r="Q717" s="2">
        <v>0</v>
      </c>
      <c r="R717" s="4" t="str">
        <f>"1"</f>
        <v>1</v>
      </c>
      <c r="S717" s="3" t="s">
        <v>4335</v>
      </c>
      <c r="T717" s="3" t="s">
        <v>4336</v>
      </c>
      <c r="U717" s="4" t="s">
        <v>40</v>
      </c>
      <c r="V717" s="3" t="s">
        <v>86</v>
      </c>
      <c r="W717" s="3" t="s">
        <v>18</v>
      </c>
      <c r="X717" s="3" t="s">
        <v>4337</v>
      </c>
      <c r="Y717" s="3">
        <v>50.68</v>
      </c>
      <c r="Z717" s="3" t="s">
        <v>20</v>
      </c>
      <c r="AA717" s="3" t="s">
        <v>4338</v>
      </c>
    </row>
    <row r="718" spans="1:27">
      <c r="A718" s="1" t="s">
        <v>4339</v>
      </c>
      <c r="B718" s="1" t="s">
        <v>4340</v>
      </c>
      <c r="C718" s="2">
        <f t="shared" ca="1" si="69"/>
        <v>-6.74</v>
      </c>
      <c r="D718" s="2">
        <f t="shared" ca="1" si="70"/>
        <v>0.53412499999999996</v>
      </c>
      <c r="E718" s="2">
        <f t="shared" ca="1" si="70"/>
        <v>6.8186999999999998E-2</v>
      </c>
      <c r="F718" s="2">
        <v>0</v>
      </c>
      <c r="G718" s="2">
        <v>0</v>
      </c>
      <c r="H718" s="2">
        <f t="shared" ca="1" si="71"/>
        <v>-4.46</v>
      </c>
      <c r="I718" s="2">
        <f t="shared" ca="1" si="72"/>
        <v>0.39355699999999999</v>
      </c>
      <c r="J718" s="2">
        <f t="shared" ca="1" si="72"/>
        <v>0.79098800000000002</v>
      </c>
      <c r="K718" s="2">
        <v>0</v>
      </c>
      <c r="L718" s="2">
        <v>0</v>
      </c>
      <c r="M718" s="2">
        <f t="shared" ca="1" si="73"/>
        <v>-7.6</v>
      </c>
      <c r="N718" s="2">
        <f t="shared" ca="1" si="74"/>
        <v>0.51088500000000003</v>
      </c>
      <c r="O718" s="2">
        <f t="shared" ca="1" si="74"/>
        <v>0.63739999999999997</v>
      </c>
      <c r="P718" s="2">
        <v>0</v>
      </c>
      <c r="Q718" s="2">
        <v>0</v>
      </c>
      <c r="R718" s="4" t="str">
        <f>"3"</f>
        <v>3</v>
      </c>
      <c r="S718" s="3" t="s">
        <v>4341</v>
      </c>
      <c r="T718" s="3" t="s">
        <v>4342</v>
      </c>
      <c r="U718" s="4" t="s">
        <v>16</v>
      </c>
      <c r="V718" s="3" t="s">
        <v>2128</v>
      </c>
      <c r="W718" s="3" t="s">
        <v>49</v>
      </c>
      <c r="X718" s="3" t="s">
        <v>4343</v>
      </c>
      <c r="Y718" s="3">
        <v>48.37</v>
      </c>
      <c r="Z718" s="3" t="s">
        <v>20</v>
      </c>
      <c r="AA718" s="3" t="s">
        <v>4344</v>
      </c>
    </row>
    <row r="719" spans="1:27">
      <c r="A719" s="1" t="s">
        <v>4345</v>
      </c>
      <c r="B719" s="1" t="s">
        <v>4346</v>
      </c>
      <c r="C719" s="2">
        <f t="shared" ca="1" si="69"/>
        <v>4.97</v>
      </c>
      <c r="D719" s="2">
        <f t="shared" ca="1" si="70"/>
        <v>7.9437999999999995E-2</v>
      </c>
      <c r="E719" s="2">
        <f t="shared" ca="1" si="70"/>
        <v>0.57888799999999996</v>
      </c>
      <c r="F719" s="2">
        <v>0</v>
      </c>
      <c r="G719" s="2">
        <v>0</v>
      </c>
      <c r="H719" s="2">
        <f t="shared" ca="1" si="71"/>
        <v>7.93</v>
      </c>
      <c r="I719" s="2">
        <f t="shared" ca="1" si="72"/>
        <v>0.51071599999999995</v>
      </c>
      <c r="J719" s="2">
        <f t="shared" ca="1" si="72"/>
        <v>0.45839200000000002</v>
      </c>
      <c r="K719" s="2">
        <v>0</v>
      </c>
      <c r="L719" s="2">
        <v>0</v>
      </c>
      <c r="M719" s="2">
        <f t="shared" ca="1" si="73"/>
        <v>-6.34</v>
      </c>
      <c r="N719" s="2">
        <f t="shared" ca="1" si="74"/>
        <v>0.54722300000000001</v>
      </c>
      <c r="O719" s="2">
        <f t="shared" ca="1" si="74"/>
        <v>0.92693499999999995</v>
      </c>
      <c r="P719" s="2">
        <v>0</v>
      </c>
      <c r="Q719" s="2">
        <v>0</v>
      </c>
      <c r="R719" s="4" t="str">
        <f>"2"</f>
        <v>2</v>
      </c>
      <c r="S719" s="3" t="s">
        <v>4347</v>
      </c>
      <c r="T719" s="3" t="s">
        <v>4348</v>
      </c>
      <c r="U719" s="4" t="s">
        <v>40</v>
      </c>
      <c r="V719" s="3" t="s">
        <v>93</v>
      </c>
      <c r="W719" s="3" t="s">
        <v>42</v>
      </c>
      <c r="X719" s="3" t="s">
        <v>4349</v>
      </c>
      <c r="Y719" s="3">
        <v>39.39</v>
      </c>
      <c r="Z719" s="3" t="s">
        <v>20</v>
      </c>
      <c r="AA719" s="3" t="s">
        <v>4350</v>
      </c>
    </row>
    <row r="720" spans="1:27">
      <c r="A720" s="1" t="s">
        <v>4351</v>
      </c>
      <c r="B720" s="1" t="s">
        <v>4352</v>
      </c>
      <c r="C720" s="2">
        <f t="shared" ca="1" si="69"/>
        <v>-6.05</v>
      </c>
      <c r="D720" s="2">
        <f t="shared" ca="1" si="70"/>
        <v>2.6685E-2</v>
      </c>
      <c r="E720" s="2">
        <f t="shared" ca="1" si="70"/>
        <v>0.86972400000000005</v>
      </c>
      <c r="F720" s="2">
        <v>0</v>
      </c>
      <c r="G720" s="2">
        <v>0</v>
      </c>
      <c r="H720" s="2">
        <f t="shared" ca="1" si="71"/>
        <v>-7.15</v>
      </c>
      <c r="I720" s="2">
        <f t="shared" ca="1" si="72"/>
        <v>3.4380000000000001E-2</v>
      </c>
      <c r="J720" s="2">
        <f t="shared" ca="1" si="72"/>
        <v>0.75379399999999996</v>
      </c>
      <c r="K720" s="2">
        <v>0</v>
      </c>
      <c r="L720" s="2">
        <v>0</v>
      </c>
      <c r="M720" s="2">
        <f t="shared" ca="1" si="73"/>
        <v>5.34</v>
      </c>
      <c r="N720" s="2">
        <f t="shared" ca="1" si="74"/>
        <v>4.1640999999999997E-2</v>
      </c>
      <c r="O720" s="2">
        <f t="shared" ca="1" si="74"/>
        <v>0.395785</v>
      </c>
      <c r="P720" s="2">
        <v>0</v>
      </c>
      <c r="Q720" s="2">
        <v>0</v>
      </c>
      <c r="R720" s="4" t="str">
        <f>"17"</f>
        <v>17</v>
      </c>
      <c r="S720" s="3" t="s">
        <v>4353</v>
      </c>
      <c r="T720" s="3" t="s">
        <v>4354</v>
      </c>
      <c r="U720" s="4" t="s">
        <v>40</v>
      </c>
      <c r="V720" s="3" t="s">
        <v>93</v>
      </c>
      <c r="W720" s="3" t="s">
        <v>33</v>
      </c>
      <c r="X720" s="3" t="s">
        <v>4355</v>
      </c>
      <c r="Y720" s="3">
        <v>40.409999999999997</v>
      </c>
      <c r="Z720" s="3" t="s">
        <v>20</v>
      </c>
      <c r="AA720" s="3" t="s">
        <v>4356</v>
      </c>
    </row>
    <row r="721" spans="1:27">
      <c r="A721" s="1" t="s">
        <v>4357</v>
      </c>
      <c r="B721" s="1" t="s">
        <v>4358</v>
      </c>
      <c r="C721" s="2">
        <f t="shared" ca="1" si="69"/>
        <v>-0.01</v>
      </c>
      <c r="D721" s="2">
        <f t="shared" ca="1" si="70"/>
        <v>0.50934400000000002</v>
      </c>
      <c r="E721" s="2">
        <f t="shared" ca="1" si="70"/>
        <v>0.65005400000000002</v>
      </c>
      <c r="F721" s="2">
        <v>0</v>
      </c>
      <c r="G721" s="2">
        <v>0</v>
      </c>
      <c r="H721" s="2">
        <f t="shared" ca="1" si="71"/>
        <v>-0.81</v>
      </c>
      <c r="I721" s="2">
        <f t="shared" ca="1" si="72"/>
        <v>0.19614300000000001</v>
      </c>
      <c r="J721" s="2">
        <f t="shared" ca="1" si="72"/>
        <v>0.93994999999999995</v>
      </c>
      <c r="K721" s="2">
        <v>0</v>
      </c>
      <c r="L721" s="2">
        <v>0</v>
      </c>
      <c r="M721" s="2">
        <f t="shared" ca="1" si="73"/>
        <v>7.8</v>
      </c>
      <c r="N721" s="2">
        <f t="shared" ca="1" si="74"/>
        <v>0.59497699999999998</v>
      </c>
      <c r="O721" s="2">
        <f t="shared" ca="1" si="74"/>
        <v>0.90957500000000002</v>
      </c>
      <c r="P721" s="2">
        <v>0</v>
      </c>
      <c r="Q721" s="2">
        <v>0</v>
      </c>
      <c r="R721" s="4" t="str">
        <f>"1"</f>
        <v>1</v>
      </c>
      <c r="S721" s="3" t="s">
        <v>4359</v>
      </c>
      <c r="T721" s="3" t="s">
        <v>4360</v>
      </c>
      <c r="U721" s="4" t="s">
        <v>16</v>
      </c>
      <c r="V721" s="3" t="s">
        <v>79</v>
      </c>
      <c r="W721" s="3" t="s">
        <v>18</v>
      </c>
      <c r="X721" s="3" t="s">
        <v>4361</v>
      </c>
      <c r="Y721" s="3">
        <v>47.46</v>
      </c>
      <c r="Z721" s="3" t="s">
        <v>20</v>
      </c>
      <c r="AA721" s="3" t="s">
        <v>4362</v>
      </c>
    </row>
    <row r="722" spans="1:27">
      <c r="A722" s="1" t="s">
        <v>4363</v>
      </c>
      <c r="B722" s="1" t="s">
        <v>4364</v>
      </c>
      <c r="C722" s="2">
        <f t="shared" ca="1" si="69"/>
        <v>4.49</v>
      </c>
      <c r="D722" s="2">
        <f t="shared" ca="1" si="70"/>
        <v>0.69959199999999999</v>
      </c>
      <c r="E722" s="2">
        <f t="shared" ca="1" si="70"/>
        <v>0.17721100000000001</v>
      </c>
      <c r="F722" s="2">
        <v>0</v>
      </c>
      <c r="G722" s="2">
        <v>0</v>
      </c>
      <c r="H722" s="2">
        <f t="shared" ca="1" si="71"/>
        <v>-2.2000000000000002</v>
      </c>
      <c r="I722" s="2">
        <f t="shared" ca="1" si="72"/>
        <v>0.75936400000000004</v>
      </c>
      <c r="J722" s="2">
        <f t="shared" ca="1" si="72"/>
        <v>0.50936700000000001</v>
      </c>
      <c r="K722" s="2">
        <v>0</v>
      </c>
      <c r="L722" s="2">
        <v>0</v>
      </c>
      <c r="M722" s="2">
        <f t="shared" ca="1" si="73"/>
        <v>6.37</v>
      </c>
      <c r="N722" s="2">
        <f t="shared" ca="1" si="74"/>
        <v>0.91332899999999995</v>
      </c>
      <c r="O722" s="2">
        <f t="shared" ca="1" si="74"/>
        <v>0.81206400000000001</v>
      </c>
      <c r="P722" s="2">
        <v>0</v>
      </c>
      <c r="Q722" s="2">
        <v>0</v>
      </c>
      <c r="R722" s="4" t="str">
        <f>"6"</f>
        <v>6</v>
      </c>
      <c r="S722" s="3" t="s">
        <v>4365</v>
      </c>
      <c r="T722" s="3" t="s">
        <v>4366</v>
      </c>
      <c r="U722" s="4" t="s">
        <v>16</v>
      </c>
      <c r="V722" s="3" t="s">
        <v>174</v>
      </c>
      <c r="W722" s="3" t="s">
        <v>377</v>
      </c>
      <c r="X722" s="3" t="s">
        <v>4367</v>
      </c>
      <c r="Y722" s="3">
        <v>48.64</v>
      </c>
      <c r="Z722" s="3" t="s">
        <v>20</v>
      </c>
      <c r="AA722" s="3" t="s">
        <v>4368</v>
      </c>
    </row>
    <row r="723" spans="1:27">
      <c r="A723" s="1" t="s">
        <v>4369</v>
      </c>
      <c r="B723" s="1" t="s">
        <v>4370</v>
      </c>
      <c r="C723" s="2">
        <f t="shared" ca="1" si="69"/>
        <v>0.96</v>
      </c>
      <c r="D723" s="2">
        <f t="shared" ca="1" si="70"/>
        <v>0.82278499999999999</v>
      </c>
      <c r="E723" s="2">
        <f t="shared" ca="1" si="70"/>
        <v>6.6377000000000005E-2</v>
      </c>
      <c r="F723" s="2">
        <v>0</v>
      </c>
      <c r="G723" s="2">
        <v>0</v>
      </c>
      <c r="H723" s="2">
        <f t="shared" ca="1" si="71"/>
        <v>7.27</v>
      </c>
      <c r="I723" s="2">
        <f t="shared" ca="1" si="72"/>
        <v>0.43781799999999998</v>
      </c>
      <c r="J723" s="2">
        <f t="shared" ca="1" si="72"/>
        <v>0.47771999999999998</v>
      </c>
      <c r="K723" s="2">
        <v>0</v>
      </c>
      <c r="L723" s="2">
        <v>0</v>
      </c>
      <c r="M723" s="2">
        <f t="shared" ca="1" si="73"/>
        <v>-3.3</v>
      </c>
      <c r="N723" s="2">
        <f t="shared" ca="1" si="74"/>
        <v>0.26078400000000002</v>
      </c>
      <c r="O723" s="2">
        <f t="shared" ca="1" si="74"/>
        <v>0.97613099999999997</v>
      </c>
      <c r="P723" s="2">
        <v>0</v>
      </c>
      <c r="Q723" s="2">
        <v>0</v>
      </c>
      <c r="R723" s="4" t="str">
        <f>"10"</f>
        <v>10</v>
      </c>
      <c r="S723" s="3" t="s">
        <v>4371</v>
      </c>
      <c r="T723" s="3" t="s">
        <v>4372</v>
      </c>
      <c r="U723" s="4" t="s">
        <v>40</v>
      </c>
      <c r="V723" s="3" t="s">
        <v>134</v>
      </c>
      <c r="W723" s="3" t="s">
        <v>57</v>
      </c>
      <c r="X723" s="3" t="s">
        <v>4373</v>
      </c>
      <c r="Y723" s="3">
        <v>39.78</v>
      </c>
      <c r="Z723" s="3" t="s">
        <v>20</v>
      </c>
      <c r="AA723" s="3" t="s">
        <v>4374</v>
      </c>
    </row>
    <row r="724" spans="1:27">
      <c r="A724" s="1" t="s">
        <v>4375</v>
      </c>
      <c r="B724" s="1" t="s">
        <v>4376</v>
      </c>
      <c r="C724" s="2">
        <f t="shared" ca="1" si="69"/>
        <v>7.7</v>
      </c>
      <c r="D724" s="2">
        <f t="shared" ca="1" si="70"/>
        <v>0.66020000000000001</v>
      </c>
      <c r="E724" s="2">
        <f t="shared" ca="1" si="70"/>
        <v>0.88837299999999997</v>
      </c>
      <c r="F724" s="2">
        <v>0</v>
      </c>
      <c r="G724" s="2">
        <v>0</v>
      </c>
      <c r="H724" s="2">
        <f t="shared" ca="1" si="71"/>
        <v>6.71</v>
      </c>
      <c r="I724" s="2">
        <f t="shared" ca="1" si="72"/>
        <v>0.86163000000000001</v>
      </c>
      <c r="J724" s="2">
        <f t="shared" ca="1" si="72"/>
        <v>8.2824999999999996E-2</v>
      </c>
      <c r="K724" s="2">
        <v>0</v>
      </c>
      <c r="L724" s="2">
        <v>0</v>
      </c>
      <c r="M724" s="2">
        <f t="shared" ca="1" si="73"/>
        <v>-7.24</v>
      </c>
      <c r="N724" s="2">
        <f t="shared" ca="1" si="74"/>
        <v>4.1520000000000001E-2</v>
      </c>
      <c r="O724" s="2">
        <f t="shared" ca="1" si="74"/>
        <v>0.42012699999999997</v>
      </c>
      <c r="P724" s="2">
        <v>0</v>
      </c>
      <c r="Q724" s="2">
        <v>0</v>
      </c>
      <c r="R724" s="4" t="str">
        <f>"6"</f>
        <v>6</v>
      </c>
      <c r="S724" s="3" t="s">
        <v>4377</v>
      </c>
      <c r="T724" s="3" t="s">
        <v>4378</v>
      </c>
      <c r="U724" s="4" t="s">
        <v>40</v>
      </c>
      <c r="V724" s="3" t="s">
        <v>134</v>
      </c>
      <c r="W724" s="3" t="s">
        <v>57</v>
      </c>
      <c r="X724" s="3" t="s">
        <v>4379</v>
      </c>
      <c r="Y724" s="3">
        <v>40.03</v>
      </c>
      <c r="Z724" s="3" t="s">
        <v>20</v>
      </c>
      <c r="AA724" s="3" t="s">
        <v>4380</v>
      </c>
    </row>
    <row r="725" spans="1:27">
      <c r="A725" s="1" t="s">
        <v>4381</v>
      </c>
      <c r="B725" s="1" t="s">
        <v>4382</v>
      </c>
      <c r="C725" s="2">
        <f t="shared" ca="1" si="69"/>
        <v>7.36</v>
      </c>
      <c r="D725" s="2">
        <f t="shared" ca="1" si="70"/>
        <v>0.57328999999999997</v>
      </c>
      <c r="E725" s="2">
        <f t="shared" ca="1" si="70"/>
        <v>3.6276999999999997E-2</v>
      </c>
      <c r="F725" s="2">
        <v>0</v>
      </c>
      <c r="G725" s="2">
        <v>0</v>
      </c>
      <c r="H725" s="2">
        <f t="shared" ca="1" si="71"/>
        <v>-3.43</v>
      </c>
      <c r="I725" s="2">
        <f t="shared" ca="1" si="72"/>
        <v>0.459372</v>
      </c>
      <c r="J725" s="2">
        <f t="shared" ca="1" si="72"/>
        <v>0.51022900000000004</v>
      </c>
      <c r="K725" s="2">
        <v>0</v>
      </c>
      <c r="L725" s="2">
        <v>0</v>
      </c>
      <c r="M725" s="2">
        <f t="shared" ca="1" si="73"/>
        <v>-6.09</v>
      </c>
      <c r="N725" s="2">
        <f t="shared" ca="1" si="74"/>
        <v>0.30279600000000001</v>
      </c>
      <c r="O725" s="2">
        <f t="shared" ca="1" si="74"/>
        <v>0.70686099999999996</v>
      </c>
      <c r="P725" s="2">
        <v>0</v>
      </c>
      <c r="Q725" s="2">
        <v>0</v>
      </c>
      <c r="R725" s="4" t="str">
        <f>"10"</f>
        <v>10</v>
      </c>
      <c r="S725" s="3" t="s">
        <v>4383</v>
      </c>
      <c r="T725" s="3" t="s">
        <v>4384</v>
      </c>
      <c r="U725" s="4" t="s">
        <v>16</v>
      </c>
      <c r="V725" s="3" t="s">
        <v>4385</v>
      </c>
      <c r="W725" s="3" t="s">
        <v>56</v>
      </c>
      <c r="X725" s="3" t="s">
        <v>4386</v>
      </c>
      <c r="Y725" s="3">
        <v>54.59</v>
      </c>
      <c r="Z725" s="3" t="s">
        <v>20</v>
      </c>
      <c r="AA725" s="3" t="s">
        <v>4387</v>
      </c>
    </row>
    <row r="726" spans="1:27">
      <c r="A726" s="1" t="s">
        <v>4388</v>
      </c>
      <c r="B726" s="1" t="s">
        <v>4389</v>
      </c>
      <c r="C726" s="2">
        <f t="shared" ca="1" si="69"/>
        <v>-0.24</v>
      </c>
      <c r="D726" s="2">
        <f t="shared" ca="1" si="70"/>
        <v>0.12745100000000001</v>
      </c>
      <c r="E726" s="2">
        <f t="shared" ca="1" si="70"/>
        <v>7.9197000000000004E-2</v>
      </c>
      <c r="F726" s="2">
        <v>0</v>
      </c>
      <c r="G726" s="2">
        <v>0</v>
      </c>
      <c r="H726" s="2">
        <f t="shared" ca="1" si="71"/>
        <v>5.79</v>
      </c>
      <c r="I726" s="2">
        <f t="shared" ca="1" si="72"/>
        <v>0.37368800000000002</v>
      </c>
      <c r="J726" s="2">
        <f t="shared" ca="1" si="72"/>
        <v>0.65975899999999998</v>
      </c>
      <c r="K726" s="2">
        <v>0</v>
      </c>
      <c r="L726" s="2">
        <v>0</v>
      </c>
      <c r="M726" s="2">
        <f t="shared" ca="1" si="73"/>
        <v>-5.75</v>
      </c>
      <c r="N726" s="2">
        <f t="shared" ca="1" si="74"/>
        <v>0.92428600000000005</v>
      </c>
      <c r="O726" s="2">
        <f t="shared" ca="1" si="74"/>
        <v>0.27649000000000001</v>
      </c>
      <c r="P726" s="2">
        <v>0</v>
      </c>
      <c r="Q726" s="2">
        <v>0</v>
      </c>
      <c r="R726" s="4" t="str">
        <f>"10"</f>
        <v>10</v>
      </c>
      <c r="S726" s="3" t="s">
        <v>4390</v>
      </c>
      <c r="T726" s="3" t="s">
        <v>4391</v>
      </c>
      <c r="U726" s="4" t="s">
        <v>40</v>
      </c>
      <c r="V726" s="3" t="s">
        <v>79</v>
      </c>
      <c r="W726" s="3" t="s">
        <v>56</v>
      </c>
      <c r="X726" s="3" t="s">
        <v>4392</v>
      </c>
      <c r="Y726" s="3">
        <v>48.19</v>
      </c>
      <c r="Z726" s="3" t="s">
        <v>20</v>
      </c>
      <c r="AA726" s="3" t="s">
        <v>4393</v>
      </c>
    </row>
    <row r="727" spans="1:27">
      <c r="A727" s="1" t="s">
        <v>4394</v>
      </c>
      <c r="B727" s="1" t="s">
        <v>4395</v>
      </c>
      <c r="C727" s="2">
        <f t="shared" ca="1" si="69"/>
        <v>-0.64</v>
      </c>
      <c r="D727" s="2">
        <f t="shared" ca="1" si="70"/>
        <v>0.45841100000000001</v>
      </c>
      <c r="E727" s="2">
        <f t="shared" ca="1" si="70"/>
        <v>0.28629500000000002</v>
      </c>
      <c r="F727" s="2">
        <v>0</v>
      </c>
      <c r="G727" s="2">
        <v>0</v>
      </c>
      <c r="H727" s="2">
        <f t="shared" ca="1" si="71"/>
        <v>1.32</v>
      </c>
      <c r="I727" s="2">
        <f t="shared" ca="1" si="72"/>
        <v>0.87368800000000002</v>
      </c>
      <c r="J727" s="2">
        <f t="shared" ca="1" si="72"/>
        <v>0.67988099999999996</v>
      </c>
      <c r="K727" s="2">
        <v>0</v>
      </c>
      <c r="L727" s="2">
        <v>0</v>
      </c>
      <c r="M727" s="2">
        <f t="shared" ca="1" si="73"/>
        <v>-0.87</v>
      </c>
      <c r="N727" s="2">
        <f t="shared" ca="1" si="74"/>
        <v>0.790184</v>
      </c>
      <c r="O727" s="2">
        <f t="shared" ca="1" si="74"/>
        <v>0.60824199999999995</v>
      </c>
      <c r="P727" s="2">
        <v>0</v>
      </c>
      <c r="Q727" s="2">
        <v>0</v>
      </c>
      <c r="R727" s="4" t="str">
        <f>"10"</f>
        <v>10</v>
      </c>
      <c r="S727" s="3" t="s">
        <v>4396</v>
      </c>
      <c r="T727" s="3" t="s">
        <v>4397</v>
      </c>
      <c r="U727" s="4" t="s">
        <v>40</v>
      </c>
      <c r="V727" s="3" t="s">
        <v>295</v>
      </c>
      <c r="W727" s="3" t="s">
        <v>93</v>
      </c>
      <c r="X727" s="3" t="s">
        <v>4398</v>
      </c>
      <c r="Y727" s="3">
        <v>43.23</v>
      </c>
      <c r="Z727" s="3" t="s">
        <v>20</v>
      </c>
      <c r="AA727" s="3" t="s">
        <v>4399</v>
      </c>
    </row>
    <row r="728" spans="1:27">
      <c r="A728" s="1" t="s">
        <v>4400</v>
      </c>
      <c r="B728" s="1" t="s">
        <v>4401</v>
      </c>
      <c r="C728" s="2">
        <f t="shared" ca="1" si="69"/>
        <v>-5.79</v>
      </c>
      <c r="D728" s="2">
        <f t="shared" ca="1" si="70"/>
        <v>0.61990800000000001</v>
      </c>
      <c r="E728" s="2">
        <f t="shared" ca="1" si="70"/>
        <v>0.69437599999999999</v>
      </c>
      <c r="F728" s="2">
        <v>0</v>
      </c>
      <c r="G728" s="2">
        <v>0</v>
      </c>
      <c r="H728" s="2">
        <f t="shared" ca="1" si="71"/>
        <v>-6.97</v>
      </c>
      <c r="I728" s="2">
        <f t="shared" ca="1" si="72"/>
        <v>0.54894500000000002</v>
      </c>
      <c r="J728" s="2">
        <f t="shared" ca="1" si="72"/>
        <v>0.42972199999999999</v>
      </c>
      <c r="K728" s="2">
        <v>0</v>
      </c>
      <c r="L728" s="2">
        <v>0</v>
      </c>
      <c r="M728" s="2">
        <f t="shared" ca="1" si="73"/>
        <v>-0.7</v>
      </c>
      <c r="N728" s="2">
        <f t="shared" ca="1" si="74"/>
        <v>0.63186699999999996</v>
      </c>
      <c r="O728" s="2">
        <f t="shared" ca="1" si="74"/>
        <v>0.227053</v>
      </c>
      <c r="P728" s="2">
        <v>0</v>
      </c>
      <c r="Q728" s="2">
        <v>0</v>
      </c>
      <c r="R728" s="4" t="str">
        <f>"10"</f>
        <v>10</v>
      </c>
      <c r="S728" s="3" t="s">
        <v>4402</v>
      </c>
      <c r="T728" s="3" t="s">
        <v>4403</v>
      </c>
      <c r="U728" s="4" t="s">
        <v>16</v>
      </c>
      <c r="V728" s="3" t="s">
        <v>134</v>
      </c>
      <c r="W728" s="3" t="s">
        <v>100</v>
      </c>
      <c r="X728" s="3" t="s">
        <v>4404</v>
      </c>
      <c r="Y728" s="3">
        <v>47.41</v>
      </c>
      <c r="Z728" s="3" t="s">
        <v>20</v>
      </c>
      <c r="AA728" s="3" t="s">
        <v>4405</v>
      </c>
    </row>
    <row r="729" spans="1:27">
      <c r="A729" s="1" t="s">
        <v>4406</v>
      </c>
      <c r="B729" s="1" t="s">
        <v>4407</v>
      </c>
      <c r="C729" s="2">
        <f t="shared" ca="1" si="69"/>
        <v>-1.9</v>
      </c>
      <c r="D729" s="2">
        <f t="shared" ca="1" si="70"/>
        <v>0.26012299999999999</v>
      </c>
      <c r="E729" s="2">
        <f t="shared" ca="1" si="70"/>
        <v>0.74102000000000001</v>
      </c>
      <c r="F729" s="2">
        <v>0</v>
      </c>
      <c r="G729" s="2">
        <v>0</v>
      </c>
      <c r="H729" s="2">
        <f t="shared" ca="1" si="71"/>
        <v>4.21</v>
      </c>
      <c r="I729" s="2">
        <f t="shared" ca="1" si="72"/>
        <v>0.71169300000000002</v>
      </c>
      <c r="J729" s="2">
        <f t="shared" ca="1" si="72"/>
        <v>7.1393999999999999E-2</v>
      </c>
      <c r="K729" s="2">
        <v>0</v>
      </c>
      <c r="L729" s="2">
        <v>0</v>
      </c>
      <c r="M729" s="2">
        <f t="shared" ca="1" si="73"/>
        <v>-5</v>
      </c>
      <c r="N729" s="2">
        <f t="shared" ca="1" si="74"/>
        <v>0.65783599999999998</v>
      </c>
      <c r="O729" s="2">
        <f t="shared" ca="1" si="74"/>
        <v>0.72287299999999999</v>
      </c>
      <c r="P729" s="2">
        <v>0</v>
      </c>
      <c r="Q729" s="2">
        <v>0</v>
      </c>
      <c r="R729" s="4" t="str">
        <f>"19"</f>
        <v>19</v>
      </c>
      <c r="S729" s="3" t="s">
        <v>4408</v>
      </c>
      <c r="T729" s="3" t="s">
        <v>4409</v>
      </c>
      <c r="U729" s="4" t="s">
        <v>16</v>
      </c>
      <c r="V729" s="3" t="s">
        <v>237</v>
      </c>
      <c r="W729" s="3" t="s">
        <v>377</v>
      </c>
      <c r="X729" s="3" t="s">
        <v>4410</v>
      </c>
      <c r="Y729" s="3">
        <v>62.56</v>
      </c>
      <c r="Z729" s="3" t="s">
        <v>20</v>
      </c>
      <c r="AA729" s="3" t="s">
        <v>4411</v>
      </c>
    </row>
    <row r="730" spans="1:27">
      <c r="A730" s="1" t="s">
        <v>4412</v>
      </c>
      <c r="B730" s="1" t="s">
        <v>4413</v>
      </c>
      <c r="C730" s="2">
        <f t="shared" ca="1" si="69"/>
        <v>-2.7</v>
      </c>
      <c r="D730" s="2">
        <f t="shared" ca="1" si="70"/>
        <v>0.25604199999999999</v>
      </c>
      <c r="E730" s="2">
        <f t="shared" ca="1" si="70"/>
        <v>3.202E-2</v>
      </c>
      <c r="F730" s="2">
        <v>0</v>
      </c>
      <c r="G730" s="2">
        <v>0</v>
      </c>
      <c r="H730" s="2">
        <f t="shared" ca="1" si="71"/>
        <v>-7.52</v>
      </c>
      <c r="I730" s="2">
        <f t="shared" ca="1" si="72"/>
        <v>0.639127</v>
      </c>
      <c r="J730" s="2">
        <f t="shared" ca="1" si="72"/>
        <v>0.211871</v>
      </c>
      <c r="K730" s="2">
        <v>0</v>
      </c>
      <c r="L730" s="2">
        <v>0</v>
      </c>
      <c r="M730" s="2">
        <f t="shared" ca="1" si="73"/>
        <v>-2.35</v>
      </c>
      <c r="N730" s="2">
        <f t="shared" ca="1" si="74"/>
        <v>0.30026000000000003</v>
      </c>
      <c r="O730" s="2">
        <f t="shared" ca="1" si="74"/>
        <v>0.85850000000000004</v>
      </c>
      <c r="P730" s="2">
        <v>0</v>
      </c>
      <c r="Q730" s="2">
        <v>0</v>
      </c>
      <c r="R730" s="4" t="str">
        <f>"2"</f>
        <v>2</v>
      </c>
      <c r="S730" s="3" t="s">
        <v>4414</v>
      </c>
      <c r="T730" s="3" t="s">
        <v>4415</v>
      </c>
      <c r="U730" s="4" t="s">
        <v>40</v>
      </c>
      <c r="V730" s="3" t="s">
        <v>26</v>
      </c>
      <c r="W730" s="3" t="s">
        <v>42</v>
      </c>
      <c r="X730" s="3" t="s">
        <v>4416</v>
      </c>
      <c r="Y730" s="3">
        <v>53.08</v>
      </c>
      <c r="Z730" s="3" t="s">
        <v>20</v>
      </c>
      <c r="AA730" s="3" t="s">
        <v>4417</v>
      </c>
    </row>
    <row r="731" spans="1:27">
      <c r="A731" s="1" t="s">
        <v>4418</v>
      </c>
      <c r="B731" s="1" t="s">
        <v>4419</v>
      </c>
      <c r="C731" s="2">
        <f t="shared" ca="1" si="69"/>
        <v>5.35</v>
      </c>
      <c r="D731" s="2">
        <f t="shared" ca="1" si="70"/>
        <v>0.59448500000000004</v>
      </c>
      <c r="E731" s="2">
        <f t="shared" ca="1" si="70"/>
        <v>0.26608399999999999</v>
      </c>
      <c r="F731" s="2">
        <v>0</v>
      </c>
      <c r="G731" s="2">
        <v>0</v>
      </c>
      <c r="H731" s="2">
        <f t="shared" ca="1" si="71"/>
        <v>0.68</v>
      </c>
      <c r="I731" s="2">
        <f t="shared" ca="1" si="72"/>
        <v>0.66666899999999996</v>
      </c>
      <c r="J731" s="2">
        <f t="shared" ca="1" si="72"/>
        <v>0.94147700000000001</v>
      </c>
      <c r="K731" s="2">
        <v>0</v>
      </c>
      <c r="L731" s="2">
        <v>0</v>
      </c>
      <c r="M731" s="2">
        <f t="shared" ca="1" si="73"/>
        <v>6.33</v>
      </c>
      <c r="N731" s="2">
        <f t="shared" ca="1" si="74"/>
        <v>0.15251899999999999</v>
      </c>
      <c r="O731" s="2">
        <f t="shared" ca="1" si="74"/>
        <v>0.86385699999999999</v>
      </c>
      <c r="P731" s="2">
        <v>0</v>
      </c>
      <c r="Q731" s="2">
        <v>0</v>
      </c>
      <c r="R731" s="4" t="str">
        <f>"10"</f>
        <v>10</v>
      </c>
      <c r="S731" s="3" t="s">
        <v>4420</v>
      </c>
      <c r="T731" s="3" t="s">
        <v>4421</v>
      </c>
      <c r="U731" s="4" t="s">
        <v>16</v>
      </c>
      <c r="V731" s="3" t="s">
        <v>49</v>
      </c>
      <c r="W731" s="3" t="s">
        <v>320</v>
      </c>
      <c r="X731" s="3" t="s">
        <v>4422</v>
      </c>
      <c r="Y731" s="3">
        <v>43.55</v>
      </c>
      <c r="Z731" s="3" t="s">
        <v>20</v>
      </c>
      <c r="AA731" s="3" t="s">
        <v>4423</v>
      </c>
    </row>
    <row r="732" spans="1:27">
      <c r="A732" s="1" t="s">
        <v>4424</v>
      </c>
      <c r="B732" s="1" t="s">
        <v>4425</v>
      </c>
      <c r="C732" s="2">
        <f t="shared" ca="1" si="69"/>
        <v>-4.1399999999999997</v>
      </c>
      <c r="D732" s="2">
        <f t="shared" ca="1" si="70"/>
        <v>0.14468700000000001</v>
      </c>
      <c r="E732" s="2">
        <f t="shared" ca="1" si="70"/>
        <v>0.41663899999999998</v>
      </c>
      <c r="F732" s="2">
        <v>0</v>
      </c>
      <c r="G732" s="2">
        <v>0</v>
      </c>
      <c r="H732" s="2">
        <f t="shared" ca="1" si="71"/>
        <v>-7.53</v>
      </c>
      <c r="I732" s="2">
        <f t="shared" ca="1" si="72"/>
        <v>0.52967799999999998</v>
      </c>
      <c r="J732" s="2">
        <f t="shared" ca="1" si="72"/>
        <v>0.32127099999999997</v>
      </c>
      <c r="K732" s="2">
        <v>0</v>
      </c>
      <c r="L732" s="2">
        <v>0</v>
      </c>
      <c r="M732" s="2">
        <f t="shared" ca="1" si="73"/>
        <v>-7.71</v>
      </c>
      <c r="N732" s="2">
        <f t="shared" ca="1" si="74"/>
        <v>0.93233699999999997</v>
      </c>
      <c r="O732" s="2">
        <f t="shared" ca="1" si="74"/>
        <v>0.57907699999999995</v>
      </c>
      <c r="P732" s="2">
        <v>0</v>
      </c>
      <c r="Q732" s="2">
        <v>0</v>
      </c>
      <c r="R732" s="4" t="str">
        <f>"6"</f>
        <v>6</v>
      </c>
      <c r="S732" s="3" t="s">
        <v>4426</v>
      </c>
      <c r="T732" s="3" t="s">
        <v>4427</v>
      </c>
      <c r="U732" s="4" t="s">
        <v>16</v>
      </c>
      <c r="V732" s="3" t="s">
        <v>93</v>
      </c>
      <c r="W732" s="3" t="s">
        <v>101</v>
      </c>
      <c r="X732" s="3" t="s">
        <v>4428</v>
      </c>
      <c r="Y732" s="3">
        <v>39.51</v>
      </c>
      <c r="Z732" s="3" t="s">
        <v>20</v>
      </c>
      <c r="AA732" s="3" t="s">
        <v>4429</v>
      </c>
    </row>
    <row r="733" spans="1:27">
      <c r="A733" s="1" t="s">
        <v>4430</v>
      </c>
      <c r="B733" s="1" t="s">
        <v>4431</v>
      </c>
      <c r="C733" s="2">
        <f t="shared" ca="1" si="69"/>
        <v>6.04</v>
      </c>
      <c r="D733" s="2">
        <f t="shared" ca="1" si="70"/>
        <v>0.77105999999999997</v>
      </c>
      <c r="E733" s="2">
        <f t="shared" ca="1" si="70"/>
        <v>1.2367E-2</v>
      </c>
      <c r="F733" s="2">
        <v>0</v>
      </c>
      <c r="G733" s="2">
        <v>0</v>
      </c>
      <c r="H733" s="2">
        <f t="shared" ca="1" si="71"/>
        <v>7.75</v>
      </c>
      <c r="I733" s="2">
        <f t="shared" ca="1" si="72"/>
        <v>0.73682700000000001</v>
      </c>
      <c r="J733" s="2">
        <f t="shared" ca="1" si="72"/>
        <v>0.31327500000000003</v>
      </c>
      <c r="K733" s="2">
        <v>0</v>
      </c>
      <c r="L733" s="2">
        <v>0</v>
      </c>
      <c r="M733" s="2">
        <f t="shared" ca="1" si="73"/>
        <v>-0.05</v>
      </c>
      <c r="N733" s="2">
        <f t="shared" ca="1" si="74"/>
        <v>0.53476699999999999</v>
      </c>
      <c r="O733" s="2">
        <f t="shared" ca="1" si="74"/>
        <v>0.45161899999999999</v>
      </c>
      <c r="P733" s="2">
        <v>0</v>
      </c>
      <c r="Q733" s="2">
        <v>0</v>
      </c>
      <c r="R733" s="4" t="str">
        <f>"4"</f>
        <v>4</v>
      </c>
      <c r="S733" s="3" t="s">
        <v>4432</v>
      </c>
      <c r="T733" s="3" t="s">
        <v>4433</v>
      </c>
      <c r="U733" s="4" t="s">
        <v>40</v>
      </c>
      <c r="V733" s="3" t="s">
        <v>370</v>
      </c>
      <c r="W733" s="3" t="s">
        <v>134</v>
      </c>
      <c r="X733" s="3" t="s">
        <v>4434</v>
      </c>
      <c r="Y733" s="3">
        <v>47.98</v>
      </c>
      <c r="Z733" s="3" t="s">
        <v>20</v>
      </c>
      <c r="AA733" s="3" t="s">
        <v>4435</v>
      </c>
    </row>
    <row r="734" spans="1:27">
      <c r="A734" s="1" t="s">
        <v>4436</v>
      </c>
      <c r="B734" s="1" t="s">
        <v>4437</v>
      </c>
      <c r="C734" s="2">
        <f t="shared" ca="1" si="69"/>
        <v>-2.4500000000000002</v>
      </c>
      <c r="D734" s="2">
        <f t="shared" ca="1" si="70"/>
        <v>0.47733799999999998</v>
      </c>
      <c r="E734" s="2">
        <f t="shared" ca="1" si="70"/>
        <v>0.482095</v>
      </c>
      <c r="F734" s="2">
        <v>0</v>
      </c>
      <c r="G734" s="2">
        <v>0</v>
      </c>
      <c r="H734" s="2">
        <f t="shared" ca="1" si="71"/>
        <v>-4.7</v>
      </c>
      <c r="I734" s="2">
        <f t="shared" ca="1" si="72"/>
        <v>0.837086</v>
      </c>
      <c r="J734" s="2">
        <f t="shared" ca="1" si="72"/>
        <v>0.69590300000000005</v>
      </c>
      <c r="K734" s="2">
        <v>0</v>
      </c>
      <c r="L734" s="2">
        <v>0</v>
      </c>
      <c r="M734" s="2">
        <f t="shared" ca="1" si="73"/>
        <v>-4.57</v>
      </c>
      <c r="N734" s="2">
        <f t="shared" ca="1" si="74"/>
        <v>0.78234700000000001</v>
      </c>
      <c r="O734" s="2">
        <f t="shared" ca="1" si="74"/>
        <v>0.26525500000000002</v>
      </c>
      <c r="P734" s="2">
        <v>0</v>
      </c>
      <c r="Q734" s="2">
        <v>0</v>
      </c>
      <c r="R734" s="4" t="str">
        <f>"7"</f>
        <v>7</v>
      </c>
      <c r="S734" s="3" t="s">
        <v>4438</v>
      </c>
      <c r="T734" s="3" t="s">
        <v>4439</v>
      </c>
      <c r="U734" s="4" t="s">
        <v>40</v>
      </c>
      <c r="V734" s="3" t="s">
        <v>33</v>
      </c>
      <c r="W734" s="3" t="s">
        <v>56</v>
      </c>
      <c r="X734" s="3" t="s">
        <v>4440</v>
      </c>
      <c r="Y734" s="3">
        <v>45.84</v>
      </c>
      <c r="Z734" s="3" t="s">
        <v>20</v>
      </c>
      <c r="AA734" s="3" t="s">
        <v>4441</v>
      </c>
    </row>
    <row r="735" spans="1:27">
      <c r="A735" s="1" t="s">
        <v>4442</v>
      </c>
      <c r="B735" s="1" t="s">
        <v>4443</v>
      </c>
      <c r="C735" s="2">
        <f t="shared" ca="1" si="69"/>
        <v>-7.17</v>
      </c>
      <c r="D735" s="2">
        <f t="shared" ca="1" si="70"/>
        <v>1.0519000000000001E-2</v>
      </c>
      <c r="E735" s="2">
        <f t="shared" ca="1" si="70"/>
        <v>6.8958000000000005E-2</v>
      </c>
      <c r="F735" s="2">
        <v>0</v>
      </c>
      <c r="G735" s="2">
        <v>0</v>
      </c>
      <c r="H735" s="2">
        <f t="shared" ca="1" si="71"/>
        <v>4.5999999999999996</v>
      </c>
      <c r="I735" s="2">
        <f t="shared" ca="1" si="72"/>
        <v>0.65724700000000003</v>
      </c>
      <c r="J735" s="2">
        <f t="shared" ca="1" si="72"/>
        <v>0.45399499999999998</v>
      </c>
      <c r="K735" s="2">
        <v>0</v>
      </c>
      <c r="L735" s="2">
        <v>0</v>
      </c>
      <c r="M735" s="2">
        <f t="shared" ca="1" si="73"/>
        <v>-0.67</v>
      </c>
      <c r="N735" s="2">
        <f t="shared" ca="1" si="74"/>
        <v>0.74620399999999998</v>
      </c>
      <c r="O735" s="2">
        <f t="shared" ca="1" si="74"/>
        <v>0.15652199999999999</v>
      </c>
      <c r="P735" s="2">
        <v>0</v>
      </c>
      <c r="Q735" s="2">
        <v>0</v>
      </c>
      <c r="R735" s="4" t="str">
        <f>"2"</f>
        <v>2</v>
      </c>
      <c r="S735" s="3" t="s">
        <v>4444</v>
      </c>
      <c r="T735" s="3" t="s">
        <v>4445</v>
      </c>
      <c r="U735" s="4" t="s">
        <v>40</v>
      </c>
      <c r="V735" s="3" t="s">
        <v>42</v>
      </c>
      <c r="W735" s="3" t="s">
        <v>281</v>
      </c>
      <c r="X735" s="3" t="s">
        <v>4446</v>
      </c>
      <c r="Y735" s="3">
        <v>42.01</v>
      </c>
      <c r="Z735" s="3" t="s">
        <v>20</v>
      </c>
      <c r="AA735" s="3" t="s">
        <v>4447</v>
      </c>
    </row>
    <row r="736" spans="1:27">
      <c r="A736" s="1" t="s">
        <v>4448</v>
      </c>
      <c r="B736" s="1" t="s">
        <v>4449</v>
      </c>
      <c r="C736" s="2">
        <f t="shared" ca="1" si="69"/>
        <v>-4.83</v>
      </c>
      <c r="D736" s="2">
        <f t="shared" ca="1" si="70"/>
        <v>0.42101899999999998</v>
      </c>
      <c r="E736" s="2">
        <f t="shared" ca="1" si="70"/>
        <v>0.79715899999999995</v>
      </c>
      <c r="F736" s="2">
        <v>0</v>
      </c>
      <c r="G736" s="2">
        <v>0</v>
      </c>
      <c r="H736" s="2">
        <f t="shared" ca="1" si="71"/>
        <v>-5.64</v>
      </c>
      <c r="I736" s="2">
        <f t="shared" ca="1" si="72"/>
        <v>0.94888600000000001</v>
      </c>
      <c r="J736" s="2">
        <f t="shared" ca="1" si="72"/>
        <v>0.61977899999999997</v>
      </c>
      <c r="K736" s="2">
        <v>0</v>
      </c>
      <c r="L736" s="2">
        <v>0</v>
      </c>
      <c r="M736" s="2">
        <f t="shared" ca="1" si="73"/>
        <v>-2.69</v>
      </c>
      <c r="N736" s="2">
        <f t="shared" ca="1" si="74"/>
        <v>0.24729699999999999</v>
      </c>
      <c r="O736" s="2">
        <f t="shared" ca="1" si="74"/>
        <v>0.13927</v>
      </c>
      <c r="P736" s="2">
        <v>0</v>
      </c>
      <c r="Q736" s="2">
        <v>0</v>
      </c>
      <c r="R736" s="4" t="str">
        <f>"X"</f>
        <v>X</v>
      </c>
      <c r="S736" s="3" t="s">
        <v>4450</v>
      </c>
      <c r="T736" s="3" t="s">
        <v>4451</v>
      </c>
      <c r="U736" s="4" t="s">
        <v>16</v>
      </c>
      <c r="V736" s="3" t="s">
        <v>295</v>
      </c>
      <c r="W736" s="3" t="s">
        <v>18</v>
      </c>
      <c r="X736" s="3" t="s">
        <v>4452</v>
      </c>
      <c r="Y736" s="3">
        <v>44.99</v>
      </c>
      <c r="Z736" s="3" t="s">
        <v>20</v>
      </c>
      <c r="AA736" s="3" t="s">
        <v>4453</v>
      </c>
    </row>
    <row r="737" spans="1:27">
      <c r="A737" s="1" t="s">
        <v>4454</v>
      </c>
      <c r="B737" s="1" t="s">
        <v>4455</v>
      </c>
      <c r="C737" s="2">
        <f t="shared" ca="1" si="69"/>
        <v>-0.88</v>
      </c>
      <c r="D737" s="2">
        <f t="shared" ca="1" si="70"/>
        <v>0.67438399999999998</v>
      </c>
      <c r="E737" s="2">
        <f t="shared" ca="1" si="70"/>
        <v>0.85833199999999998</v>
      </c>
      <c r="F737" s="2">
        <v>0</v>
      </c>
      <c r="G737" s="2">
        <v>0</v>
      </c>
      <c r="H737" s="2">
        <f t="shared" ca="1" si="71"/>
        <v>7.18</v>
      </c>
      <c r="I737" s="2">
        <f t="shared" ca="1" si="72"/>
        <v>0.486232</v>
      </c>
      <c r="J737" s="2">
        <f t="shared" ca="1" si="72"/>
        <v>0.92846600000000001</v>
      </c>
      <c r="K737" s="2">
        <v>0</v>
      </c>
      <c r="L737" s="2">
        <v>0</v>
      </c>
      <c r="M737" s="2">
        <f t="shared" ca="1" si="73"/>
        <v>1.39</v>
      </c>
      <c r="N737" s="2">
        <f t="shared" ca="1" si="74"/>
        <v>0.14701600000000001</v>
      </c>
      <c r="O737" s="2">
        <f t="shared" ca="1" si="74"/>
        <v>0.98706099999999997</v>
      </c>
      <c r="P737" s="2">
        <v>0</v>
      </c>
      <c r="Q737" s="2">
        <v>0</v>
      </c>
      <c r="R737" s="4" t="str">
        <f>"12"</f>
        <v>12</v>
      </c>
      <c r="S737" s="3" t="s">
        <v>4456</v>
      </c>
      <c r="T737" s="3" t="s">
        <v>4457</v>
      </c>
      <c r="U737" s="4" t="s">
        <v>40</v>
      </c>
      <c r="V737" s="3" t="s">
        <v>79</v>
      </c>
      <c r="W737" s="3" t="s">
        <v>57</v>
      </c>
      <c r="X737" s="3" t="s">
        <v>4458</v>
      </c>
      <c r="Y737" s="3">
        <v>50.78</v>
      </c>
      <c r="Z737" s="3" t="s">
        <v>20</v>
      </c>
      <c r="AA737" s="3" t="s">
        <v>4459</v>
      </c>
    </row>
    <row r="738" spans="1:27">
      <c r="A738" s="1" t="s">
        <v>4460</v>
      </c>
      <c r="B738" s="1" t="s">
        <v>4461</v>
      </c>
      <c r="C738" s="2">
        <f t="shared" ca="1" si="69"/>
        <v>6.27</v>
      </c>
      <c r="D738" s="2">
        <f t="shared" ca="1" si="70"/>
        <v>0.59886300000000003</v>
      </c>
      <c r="E738" s="2">
        <f t="shared" ca="1" si="70"/>
        <v>0.106724</v>
      </c>
      <c r="F738" s="2">
        <v>0</v>
      </c>
      <c r="G738" s="2">
        <v>0</v>
      </c>
      <c r="H738" s="2">
        <f t="shared" ca="1" si="71"/>
        <v>2.46</v>
      </c>
      <c r="I738" s="2">
        <f t="shared" ca="1" si="72"/>
        <v>0.44325599999999998</v>
      </c>
      <c r="J738" s="2">
        <f t="shared" ca="1" si="72"/>
        <v>0.97493300000000005</v>
      </c>
      <c r="K738" s="2">
        <v>0</v>
      </c>
      <c r="L738" s="2">
        <v>0</v>
      </c>
      <c r="M738" s="2">
        <f t="shared" ca="1" si="73"/>
        <v>-4.12</v>
      </c>
      <c r="N738" s="2">
        <f t="shared" ca="1" si="74"/>
        <v>0.84019100000000002</v>
      </c>
      <c r="O738" s="2">
        <f t="shared" ca="1" si="74"/>
        <v>4.0148000000000003E-2</v>
      </c>
      <c r="P738" s="2">
        <v>0</v>
      </c>
      <c r="Q738" s="2">
        <v>0</v>
      </c>
      <c r="R738" s="4" t="str">
        <f>"1"</f>
        <v>1</v>
      </c>
      <c r="S738" s="3" t="s">
        <v>4462</v>
      </c>
      <c r="T738" s="3" t="s">
        <v>4463</v>
      </c>
      <c r="U738" s="4" t="s">
        <v>40</v>
      </c>
      <c r="V738" s="3" t="s">
        <v>281</v>
      </c>
      <c r="W738" s="3" t="s">
        <v>100</v>
      </c>
      <c r="X738" s="3" t="s">
        <v>4464</v>
      </c>
      <c r="Y738" s="3">
        <v>55.85</v>
      </c>
      <c r="Z738" s="3" t="s">
        <v>20</v>
      </c>
      <c r="AA738" s="3" t="s">
        <v>4465</v>
      </c>
    </row>
    <row r="739" spans="1:27">
      <c r="A739" s="1" t="s">
        <v>4466</v>
      </c>
      <c r="B739" s="1" t="s">
        <v>4467</v>
      </c>
      <c r="C739" s="2">
        <f t="shared" ca="1" si="69"/>
        <v>4.7699999999999996</v>
      </c>
      <c r="D739" s="2">
        <f t="shared" ca="1" si="70"/>
        <v>0.41169</v>
      </c>
      <c r="E739" s="2">
        <f t="shared" ca="1" si="70"/>
        <v>0.83152700000000002</v>
      </c>
      <c r="F739" s="2">
        <v>0</v>
      </c>
      <c r="G739" s="2">
        <v>0</v>
      </c>
      <c r="H739" s="2">
        <f t="shared" ca="1" si="71"/>
        <v>2.23</v>
      </c>
      <c r="I739" s="2">
        <f t="shared" ca="1" si="72"/>
        <v>0.47400500000000001</v>
      </c>
      <c r="J739" s="2">
        <f t="shared" ca="1" si="72"/>
        <v>0.60796300000000003</v>
      </c>
      <c r="K739" s="2">
        <v>0</v>
      </c>
      <c r="L739" s="2">
        <v>0</v>
      </c>
      <c r="M739" s="2">
        <f t="shared" ca="1" si="73"/>
        <v>5.98</v>
      </c>
      <c r="N739" s="2">
        <f t="shared" ca="1" si="74"/>
        <v>0.18457399999999999</v>
      </c>
      <c r="O739" s="2">
        <f t="shared" ca="1" si="74"/>
        <v>0.62118799999999996</v>
      </c>
      <c r="P739" s="2">
        <v>0</v>
      </c>
      <c r="Q739" s="2">
        <v>0</v>
      </c>
      <c r="R739" s="4" t="str">
        <f>"19"</f>
        <v>19</v>
      </c>
      <c r="S739" s="3" t="s">
        <v>4468</v>
      </c>
      <c r="T739" s="3" t="s">
        <v>4469</v>
      </c>
      <c r="U739" s="4" t="s">
        <v>40</v>
      </c>
      <c r="V739" s="3" t="s">
        <v>134</v>
      </c>
      <c r="W739" s="3" t="s">
        <v>42</v>
      </c>
      <c r="X739" s="3" t="s">
        <v>4470</v>
      </c>
      <c r="Y739" s="3">
        <v>61.16</v>
      </c>
      <c r="Z739" s="3" t="s">
        <v>20</v>
      </c>
      <c r="AA739" s="3" t="s">
        <v>4471</v>
      </c>
    </row>
    <row r="740" spans="1:27">
      <c r="A740" s="1" t="s">
        <v>4472</v>
      </c>
      <c r="B740" s="1" t="s">
        <v>4473</v>
      </c>
      <c r="C740" s="2">
        <f t="shared" ca="1" si="69"/>
        <v>-2.74</v>
      </c>
      <c r="D740" s="2">
        <f t="shared" ca="1" si="70"/>
        <v>5.8730999999999998E-2</v>
      </c>
      <c r="E740" s="2">
        <f t="shared" ca="1" si="70"/>
        <v>0.54992799999999997</v>
      </c>
      <c r="F740" s="2">
        <v>0</v>
      </c>
      <c r="G740" s="2">
        <v>0</v>
      </c>
      <c r="H740" s="2">
        <f t="shared" ca="1" si="71"/>
        <v>-1.01</v>
      </c>
      <c r="I740" s="2">
        <f t="shared" ca="1" si="72"/>
        <v>0.23894099999999999</v>
      </c>
      <c r="J740" s="2">
        <f t="shared" ca="1" si="72"/>
        <v>0.73130700000000004</v>
      </c>
      <c r="K740" s="2">
        <v>0</v>
      </c>
      <c r="L740" s="2">
        <v>0</v>
      </c>
      <c r="M740" s="2">
        <f t="shared" ca="1" si="73"/>
        <v>1.98</v>
      </c>
      <c r="N740" s="2">
        <f t="shared" ca="1" si="74"/>
        <v>0.15701000000000001</v>
      </c>
      <c r="O740" s="2">
        <f t="shared" ca="1" si="74"/>
        <v>0.95514900000000003</v>
      </c>
      <c r="P740" s="2">
        <v>0</v>
      </c>
      <c r="Q740" s="2">
        <v>0</v>
      </c>
      <c r="R740" s="4" t="str">
        <f>"1"</f>
        <v>1</v>
      </c>
      <c r="S740" s="3" t="s">
        <v>4474</v>
      </c>
      <c r="T740" s="3" t="s">
        <v>4475</v>
      </c>
      <c r="U740" s="4" t="s">
        <v>40</v>
      </c>
      <c r="V740" s="3" t="s">
        <v>64</v>
      </c>
      <c r="W740" s="3" t="s">
        <v>18</v>
      </c>
      <c r="X740" s="3" t="s">
        <v>4476</v>
      </c>
      <c r="Y740" s="3">
        <v>45.12</v>
      </c>
      <c r="Z740" s="3" t="s">
        <v>20</v>
      </c>
      <c r="AA740" s="3" t="s">
        <v>4477</v>
      </c>
    </row>
    <row r="741" spans="1:27">
      <c r="A741" s="1" t="s">
        <v>4478</v>
      </c>
      <c r="B741" s="1" t="s">
        <v>4479</v>
      </c>
      <c r="C741" s="2">
        <f t="shared" ca="1" si="69"/>
        <v>7.19</v>
      </c>
      <c r="D741" s="2">
        <f t="shared" ca="1" si="70"/>
        <v>0.22336800000000001</v>
      </c>
      <c r="E741" s="2">
        <f t="shared" ca="1" si="70"/>
        <v>0.29446899999999998</v>
      </c>
      <c r="F741" s="2">
        <v>0</v>
      </c>
      <c r="G741" s="2">
        <v>0</v>
      </c>
      <c r="H741" s="2">
        <f t="shared" ca="1" si="71"/>
        <v>-0.13</v>
      </c>
      <c r="I741" s="2">
        <f t="shared" ca="1" si="72"/>
        <v>0.74887400000000004</v>
      </c>
      <c r="J741" s="2">
        <f t="shared" ca="1" si="72"/>
        <v>0.78907799999999995</v>
      </c>
      <c r="K741" s="2">
        <v>0</v>
      </c>
      <c r="L741" s="2">
        <v>0</v>
      </c>
      <c r="M741" s="2">
        <f t="shared" ca="1" si="73"/>
        <v>4.71</v>
      </c>
      <c r="N741" s="2">
        <f t="shared" ca="1" si="74"/>
        <v>0.70934799999999998</v>
      </c>
      <c r="O741" s="2">
        <f t="shared" ca="1" si="74"/>
        <v>0.80249300000000001</v>
      </c>
      <c r="P741" s="2">
        <v>0</v>
      </c>
      <c r="Q741" s="2">
        <v>0</v>
      </c>
      <c r="R741" s="4" t="str">
        <f>"19"</f>
        <v>19</v>
      </c>
      <c r="S741" s="3" t="s">
        <v>4480</v>
      </c>
      <c r="T741" s="3" t="s">
        <v>4481</v>
      </c>
      <c r="U741" s="4" t="s">
        <v>16</v>
      </c>
      <c r="V741" s="3" t="s">
        <v>281</v>
      </c>
      <c r="W741" s="3" t="s">
        <v>18</v>
      </c>
      <c r="X741" s="3" t="s">
        <v>4482</v>
      </c>
      <c r="Y741" s="3">
        <v>47.47</v>
      </c>
      <c r="Z741" s="3" t="s">
        <v>20</v>
      </c>
      <c r="AA741" s="3" t="s">
        <v>4483</v>
      </c>
    </row>
    <row r="742" spans="1:27">
      <c r="A742" s="1" t="s">
        <v>4484</v>
      </c>
      <c r="B742" s="1" t="s">
        <v>4485</v>
      </c>
      <c r="C742" s="2">
        <f t="shared" ca="1" si="69"/>
        <v>2.94</v>
      </c>
      <c r="D742" s="2">
        <f t="shared" ca="1" si="70"/>
        <v>0.98770500000000006</v>
      </c>
      <c r="E742" s="2">
        <f t="shared" ca="1" si="70"/>
        <v>0.12940099999999999</v>
      </c>
      <c r="F742" s="2">
        <v>0</v>
      </c>
      <c r="G742" s="2">
        <v>0</v>
      </c>
      <c r="H742" s="2">
        <f t="shared" ca="1" si="71"/>
        <v>1.08</v>
      </c>
      <c r="I742" s="2">
        <f t="shared" ca="1" si="72"/>
        <v>0.93729200000000001</v>
      </c>
      <c r="J742" s="2">
        <f t="shared" ca="1" si="72"/>
        <v>0.98100900000000002</v>
      </c>
      <c r="K742" s="2">
        <v>0</v>
      </c>
      <c r="L742" s="2">
        <v>0</v>
      </c>
      <c r="M742" s="2">
        <f t="shared" ca="1" si="73"/>
        <v>-6.91</v>
      </c>
      <c r="N742" s="2">
        <f t="shared" ca="1" si="74"/>
        <v>0.234789</v>
      </c>
      <c r="O742" s="2">
        <f t="shared" ca="1" si="74"/>
        <v>0.39153500000000002</v>
      </c>
      <c r="P742" s="2">
        <v>0</v>
      </c>
      <c r="Q742" s="2">
        <v>0</v>
      </c>
      <c r="R742" s="4" t="str">
        <f>"1"</f>
        <v>1</v>
      </c>
      <c r="S742" s="3" t="s">
        <v>4486</v>
      </c>
      <c r="T742" s="3" t="s">
        <v>4487</v>
      </c>
      <c r="U742" s="4" t="s">
        <v>40</v>
      </c>
      <c r="V742" s="3" t="s">
        <v>377</v>
      </c>
      <c r="W742" s="3" t="s">
        <v>17</v>
      </c>
      <c r="X742" s="3" t="s">
        <v>4488</v>
      </c>
      <c r="Y742" s="3">
        <v>58.02</v>
      </c>
      <c r="Z742" s="3" t="s">
        <v>20</v>
      </c>
      <c r="AA742" s="3" t="s">
        <v>4489</v>
      </c>
    </row>
    <row r="743" spans="1:27">
      <c r="A743" s="1" t="s">
        <v>4490</v>
      </c>
      <c r="B743" s="1" t="s">
        <v>4491</v>
      </c>
      <c r="C743" s="2">
        <f t="shared" ca="1" si="69"/>
        <v>-0.67</v>
      </c>
      <c r="D743" s="2">
        <f t="shared" ca="1" si="70"/>
        <v>0.78988700000000001</v>
      </c>
      <c r="E743" s="2">
        <f t="shared" ca="1" si="70"/>
        <v>0.96821400000000002</v>
      </c>
      <c r="F743" s="2">
        <v>0</v>
      </c>
      <c r="G743" s="2">
        <v>0</v>
      </c>
      <c r="H743" s="2">
        <f t="shared" ca="1" si="71"/>
        <v>1.67</v>
      </c>
      <c r="I743" s="2">
        <f t="shared" ca="1" si="72"/>
        <v>0.86079899999999998</v>
      </c>
      <c r="J743" s="2">
        <f t="shared" ca="1" si="72"/>
        <v>0.83520700000000003</v>
      </c>
      <c r="K743" s="2">
        <v>0</v>
      </c>
      <c r="L743" s="2">
        <v>0</v>
      </c>
      <c r="M743" s="2">
        <f t="shared" ca="1" si="73"/>
        <v>2.74</v>
      </c>
      <c r="N743" s="2">
        <f t="shared" ca="1" si="74"/>
        <v>0.15904699999999999</v>
      </c>
      <c r="O743" s="2">
        <f t="shared" ca="1" si="74"/>
        <v>0.45482800000000001</v>
      </c>
      <c r="P743" s="2">
        <v>0</v>
      </c>
      <c r="Q743" s="2">
        <v>0</v>
      </c>
      <c r="R743" s="4" t="str">
        <f>"12"</f>
        <v>12</v>
      </c>
      <c r="S743" s="3" t="s">
        <v>4492</v>
      </c>
      <c r="T743" s="3" t="s">
        <v>4493</v>
      </c>
      <c r="U743" s="4" t="s">
        <v>40</v>
      </c>
      <c r="V743" s="3" t="s">
        <v>963</v>
      </c>
      <c r="W743" s="3" t="s">
        <v>18</v>
      </c>
      <c r="X743" s="3" t="s">
        <v>4494</v>
      </c>
      <c r="Y743" s="3">
        <v>43.5</v>
      </c>
      <c r="Z743" s="3" t="s">
        <v>20</v>
      </c>
      <c r="AA743" s="3" t="s">
        <v>4495</v>
      </c>
    </row>
    <row r="744" spans="1:27">
      <c r="A744" s="1" t="s">
        <v>4496</v>
      </c>
      <c r="B744" s="1" t="s">
        <v>4497</v>
      </c>
      <c r="C744" s="2">
        <f t="shared" ca="1" si="69"/>
        <v>3.92</v>
      </c>
      <c r="D744" s="2">
        <f t="shared" ca="1" si="70"/>
        <v>0.943608</v>
      </c>
      <c r="E744" s="2">
        <f t="shared" ca="1" si="70"/>
        <v>0.69883499999999998</v>
      </c>
      <c r="F744" s="2">
        <v>0</v>
      </c>
      <c r="G744" s="2">
        <v>0</v>
      </c>
      <c r="H744" s="2">
        <f t="shared" ca="1" si="71"/>
        <v>6.16</v>
      </c>
      <c r="I744" s="2">
        <f t="shared" ca="1" si="72"/>
        <v>0.17058000000000001</v>
      </c>
      <c r="J744" s="2">
        <f t="shared" ca="1" si="72"/>
        <v>0.92558700000000005</v>
      </c>
      <c r="K744" s="2">
        <v>0</v>
      </c>
      <c r="L744" s="2">
        <v>0</v>
      </c>
      <c r="M744" s="2">
        <f t="shared" ca="1" si="73"/>
        <v>-5.21</v>
      </c>
      <c r="N744" s="2">
        <f t="shared" ca="1" si="74"/>
        <v>0.99633099999999997</v>
      </c>
      <c r="O744" s="2">
        <f t="shared" ca="1" si="74"/>
        <v>0.48473699999999997</v>
      </c>
      <c r="P744" s="2">
        <v>0</v>
      </c>
      <c r="Q744" s="2">
        <v>0</v>
      </c>
      <c r="R744" s="4" t="str">
        <f>"12"</f>
        <v>12</v>
      </c>
      <c r="S744" s="3" t="s">
        <v>4498</v>
      </c>
      <c r="T744" s="3" t="s">
        <v>4499</v>
      </c>
      <c r="U744" s="4" t="s">
        <v>40</v>
      </c>
      <c r="V744" s="3" t="s">
        <v>33</v>
      </c>
      <c r="W744" s="3" t="s">
        <v>79</v>
      </c>
      <c r="X744" s="3" t="s">
        <v>4500</v>
      </c>
      <c r="Y744" s="3">
        <v>51.97</v>
      </c>
      <c r="Z744" s="3" t="s">
        <v>20</v>
      </c>
      <c r="AA744" s="3" t="s">
        <v>4501</v>
      </c>
    </row>
    <row r="745" spans="1:27">
      <c r="A745" s="1" t="s">
        <v>4502</v>
      </c>
      <c r="B745" s="1" t="s">
        <v>4503</v>
      </c>
      <c r="C745" s="2">
        <f t="shared" ca="1" si="69"/>
        <v>6.81</v>
      </c>
      <c r="D745" s="2">
        <f t="shared" ca="1" si="70"/>
        <v>0.70579000000000003</v>
      </c>
      <c r="E745" s="2">
        <f t="shared" ca="1" si="70"/>
        <v>3.6131999999999997E-2</v>
      </c>
      <c r="F745" s="2">
        <v>0</v>
      </c>
      <c r="G745" s="2">
        <v>0</v>
      </c>
      <c r="H745" s="2">
        <f t="shared" ca="1" si="71"/>
        <v>7.63</v>
      </c>
      <c r="I745" s="2">
        <f t="shared" ca="1" si="72"/>
        <v>0.72656500000000002</v>
      </c>
      <c r="J745" s="2">
        <f t="shared" ca="1" si="72"/>
        <v>0.44852799999999998</v>
      </c>
      <c r="K745" s="2">
        <v>0</v>
      </c>
      <c r="L745" s="2">
        <v>0</v>
      </c>
      <c r="M745" s="2">
        <f t="shared" ca="1" si="73"/>
        <v>-1.73</v>
      </c>
      <c r="N745" s="2">
        <f t="shared" ca="1" si="74"/>
        <v>0.35677500000000001</v>
      </c>
      <c r="O745" s="2">
        <f t="shared" ca="1" si="74"/>
        <v>0.33857599999999999</v>
      </c>
      <c r="P745" s="2">
        <v>0</v>
      </c>
      <c r="Q745" s="2">
        <v>0</v>
      </c>
      <c r="R745" s="4" t="str">
        <f>"1"</f>
        <v>1</v>
      </c>
      <c r="S745" s="3" t="s">
        <v>4504</v>
      </c>
      <c r="T745" s="3" t="s">
        <v>4505</v>
      </c>
      <c r="U745" s="4" t="s">
        <v>40</v>
      </c>
      <c r="V745" s="3" t="s">
        <v>115</v>
      </c>
      <c r="W745" s="3" t="s">
        <v>18</v>
      </c>
      <c r="X745" s="3" t="s">
        <v>2821</v>
      </c>
      <c r="Y745" s="3">
        <v>50.64</v>
      </c>
      <c r="Z745" s="3" t="s">
        <v>20</v>
      </c>
      <c r="AA745" s="3" t="s">
        <v>4506</v>
      </c>
    </row>
    <row r="746" spans="1:27">
      <c r="A746" s="1" t="s">
        <v>4507</v>
      </c>
      <c r="B746" s="1" t="s">
        <v>4508</v>
      </c>
      <c r="C746" s="2">
        <f t="shared" ca="1" si="69"/>
        <v>3.01</v>
      </c>
      <c r="D746" s="2">
        <f t="shared" ca="1" si="70"/>
        <v>0.51217599999999996</v>
      </c>
      <c r="E746" s="2">
        <f t="shared" ca="1" si="70"/>
        <v>5.6258000000000002E-2</v>
      </c>
      <c r="F746" s="2">
        <v>0</v>
      </c>
      <c r="G746" s="2">
        <v>0</v>
      </c>
      <c r="H746" s="2">
        <f t="shared" ca="1" si="71"/>
        <v>0.37</v>
      </c>
      <c r="I746" s="2">
        <f t="shared" ca="1" si="72"/>
        <v>3.7844999999999997E-2</v>
      </c>
      <c r="J746" s="2">
        <f t="shared" ca="1" si="72"/>
        <v>0.66417199999999998</v>
      </c>
      <c r="K746" s="2">
        <v>0</v>
      </c>
      <c r="L746" s="2">
        <v>0</v>
      </c>
      <c r="M746" s="2">
        <f t="shared" ca="1" si="73"/>
        <v>7.39</v>
      </c>
      <c r="N746" s="2">
        <f t="shared" ca="1" si="74"/>
        <v>0.49883499999999997</v>
      </c>
      <c r="O746" s="2">
        <f t="shared" ca="1" si="74"/>
        <v>0.75985800000000003</v>
      </c>
      <c r="P746" s="2">
        <v>0</v>
      </c>
      <c r="Q746" s="2">
        <v>0</v>
      </c>
      <c r="R746" s="4" t="str">
        <f>"1"</f>
        <v>1</v>
      </c>
      <c r="S746" s="3" t="s">
        <v>4509</v>
      </c>
      <c r="T746" s="3" t="s">
        <v>4510</v>
      </c>
      <c r="U746" s="4" t="s">
        <v>40</v>
      </c>
      <c r="V746" s="3" t="s">
        <v>175</v>
      </c>
      <c r="W746" s="3" t="s">
        <v>115</v>
      </c>
      <c r="X746" s="3" t="s">
        <v>4511</v>
      </c>
      <c r="Y746" s="3">
        <v>51.55</v>
      </c>
      <c r="Z746" s="3" t="s">
        <v>20</v>
      </c>
      <c r="AA746" s="3" t="s">
        <v>4512</v>
      </c>
    </row>
    <row r="747" spans="1:27">
      <c r="A747" s="1" t="s">
        <v>4513</v>
      </c>
      <c r="B747" s="1" t="s">
        <v>4514</v>
      </c>
      <c r="C747" s="2">
        <f t="shared" ca="1" si="69"/>
        <v>-6.67</v>
      </c>
      <c r="D747" s="2">
        <f t="shared" ca="1" si="70"/>
        <v>0.94423800000000002</v>
      </c>
      <c r="E747" s="2">
        <f t="shared" ca="1" si="70"/>
        <v>0.63560499999999998</v>
      </c>
      <c r="F747" s="2">
        <v>0</v>
      </c>
      <c r="G747" s="2">
        <v>0</v>
      </c>
      <c r="H747" s="2">
        <f t="shared" ca="1" si="71"/>
        <v>-2.9</v>
      </c>
      <c r="I747" s="2">
        <f t="shared" ca="1" si="72"/>
        <v>0.53466999999999998</v>
      </c>
      <c r="J747" s="2">
        <f t="shared" ca="1" si="72"/>
        <v>2.9477E-2</v>
      </c>
      <c r="K747" s="2">
        <v>0</v>
      </c>
      <c r="L747" s="2">
        <v>0</v>
      </c>
      <c r="M747" s="2">
        <f t="shared" ca="1" si="73"/>
        <v>-6.84</v>
      </c>
      <c r="N747" s="2">
        <f t="shared" ca="1" si="74"/>
        <v>0.86742900000000001</v>
      </c>
      <c r="O747" s="2">
        <f t="shared" ca="1" si="74"/>
        <v>0.28694999999999998</v>
      </c>
      <c r="P747" s="2">
        <v>0</v>
      </c>
      <c r="Q747" s="2">
        <v>0</v>
      </c>
      <c r="R747" s="4" t="str">
        <f>"1"</f>
        <v>1</v>
      </c>
      <c r="S747" s="3" t="s">
        <v>4515</v>
      </c>
      <c r="T747" s="3" t="s">
        <v>4516</v>
      </c>
      <c r="U747" s="4" t="s">
        <v>16</v>
      </c>
      <c r="V747" s="3" t="s">
        <v>396</v>
      </c>
      <c r="W747" s="3" t="s">
        <v>57</v>
      </c>
      <c r="X747" s="3" t="s">
        <v>4517</v>
      </c>
      <c r="Y747" s="3">
        <v>37.08</v>
      </c>
      <c r="Z747" s="3" t="s">
        <v>20</v>
      </c>
      <c r="AA747" s="3" t="s">
        <v>4518</v>
      </c>
    </row>
    <row r="748" spans="1:27">
      <c r="A748" s="1" t="s">
        <v>4519</v>
      </c>
      <c r="B748" s="1" t="s">
        <v>4520</v>
      </c>
      <c r="C748" s="2">
        <f t="shared" ca="1" si="69"/>
        <v>2.1800000000000002</v>
      </c>
      <c r="D748" s="2">
        <f t="shared" ca="1" si="70"/>
        <v>0.75099300000000002</v>
      </c>
      <c r="E748" s="2">
        <f t="shared" ca="1" si="70"/>
        <v>0.72338000000000002</v>
      </c>
      <c r="F748" s="2">
        <v>0</v>
      </c>
      <c r="G748" s="2">
        <v>0</v>
      </c>
      <c r="H748" s="2">
        <f t="shared" ca="1" si="71"/>
        <v>0.73</v>
      </c>
      <c r="I748" s="2">
        <f t="shared" ca="1" si="72"/>
        <v>0.41664600000000002</v>
      </c>
      <c r="J748" s="2">
        <f t="shared" ca="1" si="72"/>
        <v>0.48769400000000002</v>
      </c>
      <c r="K748" s="2">
        <v>0</v>
      </c>
      <c r="L748" s="2">
        <v>0</v>
      </c>
      <c r="M748" s="2">
        <f t="shared" ca="1" si="73"/>
        <v>-1.92</v>
      </c>
      <c r="N748" s="2">
        <f t="shared" ca="1" si="74"/>
        <v>0.31867899999999999</v>
      </c>
      <c r="O748" s="2">
        <f t="shared" ca="1" si="74"/>
        <v>0.26175100000000001</v>
      </c>
      <c r="P748" s="2">
        <v>0</v>
      </c>
      <c r="Q748" s="2">
        <v>0</v>
      </c>
      <c r="R748" s="4" t="str">
        <f>"1"</f>
        <v>1</v>
      </c>
      <c r="S748" s="3" t="s">
        <v>4521</v>
      </c>
      <c r="T748" s="3" t="s">
        <v>4522</v>
      </c>
      <c r="U748" s="4" t="s">
        <v>16</v>
      </c>
      <c r="V748" s="3" t="s">
        <v>17</v>
      </c>
      <c r="W748" s="3" t="s">
        <v>86</v>
      </c>
      <c r="X748" s="3" t="s">
        <v>4523</v>
      </c>
      <c r="Y748" s="3">
        <v>58.52</v>
      </c>
      <c r="Z748" s="3" t="s">
        <v>20</v>
      </c>
      <c r="AA748" s="3" t="s">
        <v>4524</v>
      </c>
    </row>
    <row r="749" spans="1:27">
      <c r="A749" s="1" t="s">
        <v>4525</v>
      </c>
      <c r="B749" s="1" t="s">
        <v>4526</v>
      </c>
      <c r="C749" s="2">
        <f t="shared" ca="1" si="69"/>
        <v>0.09</v>
      </c>
      <c r="D749" s="2">
        <f t="shared" ca="1" si="70"/>
        <v>0.57293899999999998</v>
      </c>
      <c r="E749" s="2">
        <f t="shared" ca="1" si="70"/>
        <v>0.83381000000000005</v>
      </c>
      <c r="F749" s="2">
        <v>0</v>
      </c>
      <c r="G749" s="2">
        <v>0</v>
      </c>
      <c r="H749" s="2">
        <f t="shared" ca="1" si="71"/>
        <v>3.85</v>
      </c>
      <c r="I749" s="2">
        <f t="shared" ca="1" si="72"/>
        <v>0.59496700000000002</v>
      </c>
      <c r="J749" s="2">
        <f t="shared" ca="1" si="72"/>
        <v>0.36572300000000002</v>
      </c>
      <c r="K749" s="2">
        <v>0</v>
      </c>
      <c r="L749" s="2">
        <v>0</v>
      </c>
      <c r="M749" s="2">
        <f t="shared" ca="1" si="73"/>
        <v>3.58</v>
      </c>
      <c r="N749" s="2">
        <f t="shared" ca="1" si="74"/>
        <v>0.14466899999999999</v>
      </c>
      <c r="O749" s="2">
        <f t="shared" ca="1" si="74"/>
        <v>0.863313</v>
      </c>
      <c r="P749" s="2">
        <v>0</v>
      </c>
      <c r="Q749" s="2">
        <v>0</v>
      </c>
      <c r="R749" s="4" t="str">
        <f>"6"</f>
        <v>6</v>
      </c>
      <c r="S749" s="3" t="s">
        <v>4527</v>
      </c>
      <c r="T749" s="3" t="s">
        <v>4528</v>
      </c>
      <c r="U749" s="4" t="s">
        <v>40</v>
      </c>
      <c r="V749" s="3" t="s">
        <v>72</v>
      </c>
      <c r="W749" s="3" t="s">
        <v>26</v>
      </c>
      <c r="X749" s="3" t="s">
        <v>4529</v>
      </c>
      <c r="Y749" s="3">
        <v>45.48</v>
      </c>
      <c r="Z749" s="3" t="s">
        <v>20</v>
      </c>
      <c r="AA749" s="3" t="s">
        <v>4530</v>
      </c>
    </row>
    <row r="750" spans="1:27">
      <c r="A750" s="1" t="s">
        <v>4531</v>
      </c>
      <c r="B750" s="1" t="s">
        <v>4532</v>
      </c>
      <c r="C750" s="2">
        <f t="shared" ca="1" si="69"/>
        <v>2.96</v>
      </c>
      <c r="D750" s="2">
        <f t="shared" ca="1" si="70"/>
        <v>0.47492099999999998</v>
      </c>
      <c r="E750" s="2">
        <f t="shared" ca="1" si="70"/>
        <v>0.60018300000000002</v>
      </c>
      <c r="F750" s="2">
        <v>0</v>
      </c>
      <c r="G750" s="2">
        <v>0</v>
      </c>
      <c r="H750" s="2">
        <f t="shared" ca="1" si="71"/>
        <v>4.45</v>
      </c>
      <c r="I750" s="2">
        <f t="shared" ca="1" si="72"/>
        <v>0.64959500000000003</v>
      </c>
      <c r="J750" s="2">
        <f t="shared" ca="1" si="72"/>
        <v>0.122796</v>
      </c>
      <c r="K750" s="2">
        <v>0</v>
      </c>
      <c r="L750" s="2">
        <v>0</v>
      </c>
      <c r="M750" s="2">
        <f t="shared" ca="1" si="73"/>
        <v>2.3199999999999998</v>
      </c>
      <c r="N750" s="2">
        <f t="shared" ca="1" si="74"/>
        <v>0.90558300000000003</v>
      </c>
      <c r="O750" s="2">
        <f t="shared" ca="1" si="74"/>
        <v>0.23702699999999999</v>
      </c>
      <c r="P750" s="2">
        <v>0</v>
      </c>
      <c r="Q750" s="2">
        <v>0</v>
      </c>
      <c r="R750" s="4" t="str">
        <f>"3"</f>
        <v>3</v>
      </c>
      <c r="S750" s="3" t="s">
        <v>4533</v>
      </c>
      <c r="T750" s="3" t="s">
        <v>4534</v>
      </c>
      <c r="U750" s="4" t="s">
        <v>16</v>
      </c>
      <c r="V750" s="3" t="s">
        <v>17</v>
      </c>
      <c r="W750" s="3" t="s">
        <v>57</v>
      </c>
      <c r="X750" s="3" t="s">
        <v>4535</v>
      </c>
      <c r="Y750" s="3">
        <v>40.119999999999997</v>
      </c>
      <c r="Z750" s="3" t="s">
        <v>20</v>
      </c>
      <c r="AA750" s="3" t="s">
        <v>4536</v>
      </c>
    </row>
    <row r="751" spans="1:27">
      <c r="A751" s="1" t="s">
        <v>4537</v>
      </c>
      <c r="B751" s="1" t="s">
        <v>4538</v>
      </c>
      <c r="C751" s="2">
        <f t="shared" ca="1" si="69"/>
        <v>6.04</v>
      </c>
      <c r="D751" s="2">
        <f t="shared" ca="1" si="70"/>
        <v>0.99726800000000004</v>
      </c>
      <c r="E751" s="2">
        <f t="shared" ca="1" si="70"/>
        <v>0.73326499999999994</v>
      </c>
      <c r="F751" s="2">
        <v>0</v>
      </c>
      <c r="G751" s="2">
        <v>0</v>
      </c>
      <c r="H751" s="2">
        <f t="shared" ca="1" si="71"/>
        <v>1.5</v>
      </c>
      <c r="I751" s="2">
        <f t="shared" ca="1" si="72"/>
        <v>0.906671</v>
      </c>
      <c r="J751" s="2">
        <f t="shared" ca="1" si="72"/>
        <v>8.2423999999999997E-2</v>
      </c>
      <c r="K751" s="2">
        <v>0</v>
      </c>
      <c r="L751" s="2">
        <v>0</v>
      </c>
      <c r="M751" s="2">
        <f t="shared" ca="1" si="73"/>
        <v>-2.67</v>
      </c>
      <c r="N751" s="2">
        <f t="shared" ca="1" si="74"/>
        <v>0.82019500000000001</v>
      </c>
      <c r="O751" s="2">
        <f t="shared" ca="1" si="74"/>
        <v>0.86958100000000005</v>
      </c>
      <c r="P751" s="2">
        <v>0</v>
      </c>
      <c r="Q751" s="2">
        <v>0</v>
      </c>
      <c r="R751" s="4" t="str">
        <f>"14"</f>
        <v>14</v>
      </c>
      <c r="S751" s="3" t="s">
        <v>4539</v>
      </c>
      <c r="T751" s="3" t="s">
        <v>4540</v>
      </c>
      <c r="U751" s="4" t="s">
        <v>16</v>
      </c>
      <c r="V751" s="3" t="s">
        <v>295</v>
      </c>
      <c r="W751" s="3" t="s">
        <v>2753</v>
      </c>
      <c r="X751" s="3" t="s">
        <v>4541</v>
      </c>
      <c r="Y751" s="3">
        <v>43.6</v>
      </c>
      <c r="Z751" s="3" t="s">
        <v>20</v>
      </c>
      <c r="AA751" s="3" t="s">
        <v>4542</v>
      </c>
    </row>
    <row r="752" spans="1:27">
      <c r="A752" s="1" t="s">
        <v>4543</v>
      </c>
      <c r="B752" s="1" t="s">
        <v>4544</v>
      </c>
      <c r="C752" s="2">
        <f t="shared" ca="1" si="69"/>
        <v>-2.21</v>
      </c>
      <c r="D752" s="2">
        <f t="shared" ca="1" si="70"/>
        <v>0.65516700000000005</v>
      </c>
      <c r="E752" s="2">
        <f t="shared" ca="1" si="70"/>
        <v>0.23871000000000001</v>
      </c>
      <c r="F752" s="2">
        <v>0</v>
      </c>
      <c r="G752" s="2">
        <v>0</v>
      </c>
      <c r="H752" s="2">
        <f t="shared" ca="1" si="71"/>
        <v>7.66</v>
      </c>
      <c r="I752" s="2">
        <f t="shared" ca="1" si="72"/>
        <v>0.25934499999999999</v>
      </c>
      <c r="J752" s="2">
        <f t="shared" ca="1" si="72"/>
        <v>0.76030200000000003</v>
      </c>
      <c r="K752" s="2">
        <v>0</v>
      </c>
      <c r="L752" s="2">
        <v>0</v>
      </c>
      <c r="M752" s="2">
        <f t="shared" ca="1" si="73"/>
        <v>5.84</v>
      </c>
      <c r="N752" s="2">
        <f t="shared" ca="1" si="74"/>
        <v>0.99192800000000003</v>
      </c>
      <c r="O752" s="2">
        <f t="shared" ca="1" si="74"/>
        <v>0.266988</v>
      </c>
      <c r="P752" s="2">
        <v>0</v>
      </c>
      <c r="Q752" s="2">
        <v>0</v>
      </c>
      <c r="R752" s="4" t="str">
        <f>"14"</f>
        <v>14</v>
      </c>
      <c r="S752" s="3" t="s">
        <v>4545</v>
      </c>
      <c r="T752" s="3" t="s">
        <v>4546</v>
      </c>
      <c r="U752" s="4" t="s">
        <v>40</v>
      </c>
      <c r="V752" s="3" t="s">
        <v>65</v>
      </c>
      <c r="W752" s="3" t="s">
        <v>57</v>
      </c>
      <c r="X752" s="3" t="s">
        <v>4404</v>
      </c>
      <c r="Y752" s="3">
        <v>41.61</v>
      </c>
      <c r="Z752" s="3" t="s">
        <v>20</v>
      </c>
      <c r="AA752" s="3" t="s">
        <v>4547</v>
      </c>
    </row>
    <row r="753" spans="1:27">
      <c r="A753" s="1" t="s">
        <v>4548</v>
      </c>
      <c r="B753" s="1" t="s">
        <v>4549</v>
      </c>
      <c r="C753" s="2">
        <f t="shared" ca="1" si="69"/>
        <v>-6.37</v>
      </c>
      <c r="D753" s="2">
        <f t="shared" ca="1" si="70"/>
        <v>0.72981300000000005</v>
      </c>
      <c r="E753" s="2">
        <f t="shared" ca="1" si="70"/>
        <v>9.9883E-2</v>
      </c>
      <c r="F753" s="2">
        <v>0</v>
      </c>
      <c r="G753" s="2">
        <v>0</v>
      </c>
      <c r="H753" s="2">
        <f t="shared" ca="1" si="71"/>
        <v>-5.42</v>
      </c>
      <c r="I753" s="2">
        <f t="shared" ca="1" si="72"/>
        <v>0.63679699999999995</v>
      </c>
      <c r="J753" s="2">
        <f t="shared" ca="1" si="72"/>
        <v>0.53374600000000005</v>
      </c>
      <c r="K753" s="2">
        <v>0</v>
      </c>
      <c r="L753" s="2">
        <v>0</v>
      </c>
      <c r="M753" s="2">
        <f t="shared" ca="1" si="73"/>
        <v>-4.38</v>
      </c>
      <c r="N753" s="2">
        <f t="shared" ca="1" si="74"/>
        <v>0.25158900000000001</v>
      </c>
      <c r="O753" s="2">
        <f t="shared" ca="1" si="74"/>
        <v>0.51835100000000001</v>
      </c>
      <c r="P753" s="2">
        <v>0</v>
      </c>
      <c r="Q753" s="2">
        <v>0</v>
      </c>
      <c r="R753" s="4" t="str">
        <f>"1"</f>
        <v>1</v>
      </c>
      <c r="S753" s="3" t="s">
        <v>4550</v>
      </c>
      <c r="T753" s="3" t="s">
        <v>4551</v>
      </c>
      <c r="U753" s="4" t="s">
        <v>16</v>
      </c>
      <c r="V753" s="3" t="s">
        <v>33</v>
      </c>
      <c r="W753" s="3" t="s">
        <v>101</v>
      </c>
      <c r="X753" s="3" t="s">
        <v>4552</v>
      </c>
      <c r="Y753" s="3">
        <v>35.090000000000003</v>
      </c>
      <c r="Z753" s="3" t="s">
        <v>20</v>
      </c>
      <c r="AA753" s="3" t="s">
        <v>4553</v>
      </c>
    </row>
    <row r="754" spans="1:27">
      <c r="A754" s="1" t="s">
        <v>4554</v>
      </c>
      <c r="B754" s="1" t="s">
        <v>4555</v>
      </c>
      <c r="C754" s="2">
        <f t="shared" ca="1" si="69"/>
        <v>6.51</v>
      </c>
      <c r="D754" s="2">
        <f t="shared" ca="1" si="70"/>
        <v>0.23777999999999999</v>
      </c>
      <c r="E754" s="2">
        <f t="shared" ca="1" si="70"/>
        <v>0.78429599999999999</v>
      </c>
      <c r="F754" s="2">
        <v>0</v>
      </c>
      <c r="G754" s="2">
        <v>0</v>
      </c>
      <c r="H754" s="2">
        <f t="shared" ca="1" si="71"/>
        <v>2.09</v>
      </c>
      <c r="I754" s="2">
        <f t="shared" ca="1" si="72"/>
        <v>0.596688</v>
      </c>
      <c r="J754" s="2">
        <f t="shared" ca="1" si="72"/>
        <v>0.100231</v>
      </c>
      <c r="K754" s="2">
        <v>0</v>
      </c>
      <c r="L754" s="2">
        <v>0</v>
      </c>
      <c r="M754" s="2">
        <f t="shared" ca="1" si="73"/>
        <v>0.42</v>
      </c>
      <c r="N754" s="2">
        <f t="shared" ca="1" si="74"/>
        <v>0.67568600000000001</v>
      </c>
      <c r="O754" s="2">
        <f t="shared" ca="1" si="74"/>
        <v>0.322764</v>
      </c>
      <c r="P754" s="2">
        <v>0</v>
      </c>
      <c r="Q754" s="2">
        <v>0</v>
      </c>
      <c r="R754" s="4" t="str">
        <f>"5"</f>
        <v>5</v>
      </c>
      <c r="S754" s="3" t="s">
        <v>4556</v>
      </c>
      <c r="T754" s="3" t="s">
        <v>4557</v>
      </c>
      <c r="U754" s="4" t="s">
        <v>40</v>
      </c>
      <c r="V754" s="3" t="s">
        <v>18</v>
      </c>
      <c r="W754" s="3" t="s">
        <v>72</v>
      </c>
      <c r="X754" s="3" t="s">
        <v>4558</v>
      </c>
      <c r="Y754" s="3">
        <v>42.73</v>
      </c>
      <c r="Z754" s="3" t="s">
        <v>20</v>
      </c>
      <c r="AA754" s="3" t="s">
        <v>4559</v>
      </c>
    </row>
    <row r="755" spans="1:27">
      <c r="A755" s="1" t="s">
        <v>4560</v>
      </c>
      <c r="B755" s="1" t="s">
        <v>4561</v>
      </c>
      <c r="C755" s="2">
        <f t="shared" ca="1" si="69"/>
        <v>1.27</v>
      </c>
      <c r="D755" s="2">
        <f t="shared" ca="1" si="70"/>
        <v>0.69808000000000003</v>
      </c>
      <c r="E755" s="2">
        <f t="shared" ca="1" si="70"/>
        <v>0.40185799999999999</v>
      </c>
      <c r="F755" s="2">
        <v>0</v>
      </c>
      <c r="G755" s="2">
        <v>0</v>
      </c>
      <c r="H755" s="2">
        <f t="shared" ca="1" si="71"/>
        <v>-5.23</v>
      </c>
      <c r="I755" s="2">
        <f t="shared" ca="1" si="72"/>
        <v>0.71186400000000005</v>
      </c>
      <c r="J755" s="2">
        <f t="shared" ca="1" si="72"/>
        <v>0.49132199999999998</v>
      </c>
      <c r="K755" s="2">
        <v>0</v>
      </c>
      <c r="L755" s="2">
        <v>0</v>
      </c>
      <c r="M755" s="2">
        <f t="shared" ca="1" si="73"/>
        <v>-3.04</v>
      </c>
      <c r="N755" s="2">
        <f t="shared" ca="1" si="74"/>
        <v>0.98642399999999997</v>
      </c>
      <c r="O755" s="2">
        <f t="shared" ca="1" si="74"/>
        <v>0.34264899999999998</v>
      </c>
      <c r="P755" s="2">
        <v>0</v>
      </c>
      <c r="Q755" s="2">
        <v>0</v>
      </c>
      <c r="R755" s="4" t="str">
        <f>"14"</f>
        <v>14</v>
      </c>
      <c r="S755" s="3" t="s">
        <v>4562</v>
      </c>
      <c r="T755" s="3" t="s">
        <v>4563</v>
      </c>
      <c r="U755" s="4" t="s">
        <v>40</v>
      </c>
      <c r="V755" s="3" t="s">
        <v>41</v>
      </c>
      <c r="W755" s="3" t="s">
        <v>108</v>
      </c>
      <c r="X755" s="3" t="s">
        <v>4564</v>
      </c>
      <c r="Y755" s="3">
        <v>47.87</v>
      </c>
      <c r="Z755" s="3" t="s">
        <v>20</v>
      </c>
      <c r="AA755" s="3" t="s">
        <v>4565</v>
      </c>
    </row>
    <row r="756" spans="1:27">
      <c r="A756" s="1" t="s">
        <v>4566</v>
      </c>
      <c r="B756" s="1" t="s">
        <v>4567</v>
      </c>
      <c r="C756" s="2">
        <f t="shared" ca="1" si="69"/>
        <v>-3.42</v>
      </c>
      <c r="D756" s="2">
        <f t="shared" ca="1" si="70"/>
        <v>0.86201000000000005</v>
      </c>
      <c r="E756" s="2">
        <f t="shared" ca="1" si="70"/>
        <v>8.3329E-2</v>
      </c>
      <c r="F756" s="2">
        <v>0</v>
      </c>
      <c r="G756" s="2">
        <v>0</v>
      </c>
      <c r="H756" s="2">
        <f t="shared" ca="1" si="71"/>
        <v>-1.36</v>
      </c>
      <c r="I756" s="2">
        <f t="shared" ca="1" si="72"/>
        <v>0.93726500000000001</v>
      </c>
      <c r="J756" s="2">
        <f t="shared" ca="1" si="72"/>
        <v>0.86518300000000004</v>
      </c>
      <c r="K756" s="2">
        <v>0</v>
      </c>
      <c r="L756" s="2">
        <v>0</v>
      </c>
      <c r="M756" s="2">
        <f t="shared" ca="1" si="73"/>
        <v>2.68</v>
      </c>
      <c r="N756" s="2">
        <f t="shared" ca="1" si="74"/>
        <v>7.2144E-2</v>
      </c>
      <c r="O756" s="2">
        <f t="shared" ca="1" si="74"/>
        <v>0.346223</v>
      </c>
      <c r="P756" s="2">
        <v>0</v>
      </c>
      <c r="Q756" s="2">
        <v>0</v>
      </c>
      <c r="R756" s="4" t="str">
        <f>"6"</f>
        <v>6</v>
      </c>
      <c r="S756" s="3" t="s">
        <v>4568</v>
      </c>
      <c r="T756" s="3" t="s">
        <v>4569</v>
      </c>
      <c r="U756" s="4" t="s">
        <v>40</v>
      </c>
      <c r="V756" s="3" t="s">
        <v>295</v>
      </c>
      <c r="W756" s="3" t="s">
        <v>17</v>
      </c>
      <c r="X756" s="3" t="s">
        <v>4570</v>
      </c>
      <c r="Y756" s="3">
        <v>40.590000000000003</v>
      </c>
      <c r="Z756" s="3" t="s">
        <v>20</v>
      </c>
      <c r="AA756" s="3" t="s">
        <v>4571</v>
      </c>
    </row>
    <row r="757" spans="1:27">
      <c r="A757" s="1" t="s">
        <v>4572</v>
      </c>
      <c r="B757" s="1" t="s">
        <v>4573</v>
      </c>
      <c r="C757" s="2">
        <f t="shared" ca="1" si="69"/>
        <v>6.64</v>
      </c>
      <c r="D757" s="2">
        <f t="shared" ca="1" si="70"/>
        <v>0.43382300000000001</v>
      </c>
      <c r="E757" s="2">
        <f t="shared" ca="1" si="70"/>
        <v>0.26728200000000002</v>
      </c>
      <c r="F757" s="2">
        <v>0</v>
      </c>
      <c r="G757" s="2">
        <v>0</v>
      </c>
      <c r="H757" s="2">
        <f t="shared" ca="1" si="71"/>
        <v>7.67</v>
      </c>
      <c r="I757" s="2">
        <f t="shared" ca="1" si="72"/>
        <v>0.75602599999999998</v>
      </c>
      <c r="J757" s="2">
        <f t="shared" ca="1" si="72"/>
        <v>0.59434900000000002</v>
      </c>
      <c r="K757" s="2">
        <v>0</v>
      </c>
      <c r="L757" s="2">
        <v>0</v>
      </c>
      <c r="M757" s="2">
        <f t="shared" ca="1" si="73"/>
        <v>7.9</v>
      </c>
      <c r="N757" s="2">
        <f t="shared" ca="1" si="74"/>
        <v>0.52055099999999999</v>
      </c>
      <c r="O757" s="2">
        <f t="shared" ca="1" si="74"/>
        <v>0.962565</v>
      </c>
      <c r="P757" s="2">
        <v>0</v>
      </c>
      <c r="Q757" s="2">
        <v>0</v>
      </c>
      <c r="R757" s="4" t="str">
        <f>"16"</f>
        <v>16</v>
      </c>
      <c r="S757" s="3" t="s">
        <v>4574</v>
      </c>
      <c r="T757" s="3" t="s">
        <v>4575</v>
      </c>
      <c r="U757" s="4" t="s">
        <v>16</v>
      </c>
      <c r="V757" s="3" t="s">
        <v>281</v>
      </c>
      <c r="W757" s="3" t="s">
        <v>26</v>
      </c>
      <c r="X757" s="3" t="s">
        <v>4576</v>
      </c>
      <c r="Y757" s="3">
        <v>40.700000000000003</v>
      </c>
      <c r="Z757" s="3" t="s">
        <v>20</v>
      </c>
      <c r="AA757" s="3" t="s">
        <v>4577</v>
      </c>
    </row>
    <row r="758" spans="1:27">
      <c r="A758" s="1" t="s">
        <v>4578</v>
      </c>
      <c r="B758" s="1" t="s">
        <v>4579</v>
      </c>
      <c r="C758" s="2">
        <f t="shared" ca="1" si="69"/>
        <v>4.72</v>
      </c>
      <c r="D758" s="2">
        <f t="shared" ca="1" si="70"/>
        <v>4.7225999999999997E-2</v>
      </c>
      <c r="E758" s="2">
        <f t="shared" ca="1" si="70"/>
        <v>0.95555999999999996</v>
      </c>
      <c r="F758" s="2">
        <v>0</v>
      </c>
      <c r="G758" s="2">
        <v>0</v>
      </c>
      <c r="H758" s="2">
        <f t="shared" ca="1" si="71"/>
        <v>-4.7</v>
      </c>
      <c r="I758" s="2">
        <f t="shared" ca="1" si="72"/>
        <v>0.57771399999999995</v>
      </c>
      <c r="J758" s="2">
        <f t="shared" ca="1" si="72"/>
        <v>0.54180099999999998</v>
      </c>
      <c r="K758" s="2">
        <v>0</v>
      </c>
      <c r="L758" s="2">
        <v>0</v>
      </c>
      <c r="M758" s="2">
        <f t="shared" ca="1" si="73"/>
        <v>-6.6</v>
      </c>
      <c r="N758" s="2">
        <f t="shared" ca="1" si="74"/>
        <v>0.744757</v>
      </c>
      <c r="O758" s="2">
        <f t="shared" ca="1" si="74"/>
        <v>0.962781</v>
      </c>
      <c r="P758" s="2">
        <v>0</v>
      </c>
      <c r="Q758" s="2">
        <v>0</v>
      </c>
      <c r="R758" s="4" t="str">
        <f>"9"</f>
        <v>9</v>
      </c>
      <c r="S758" s="3" t="s">
        <v>4580</v>
      </c>
      <c r="T758" s="3" t="s">
        <v>4581</v>
      </c>
      <c r="U758" s="4" t="s">
        <v>40</v>
      </c>
      <c r="V758" s="3" t="s">
        <v>26</v>
      </c>
      <c r="W758" s="3" t="s">
        <v>56</v>
      </c>
      <c r="X758" s="3" t="s">
        <v>4582</v>
      </c>
      <c r="Y758" s="3">
        <v>47.53</v>
      </c>
      <c r="Z758" s="3" t="s">
        <v>20</v>
      </c>
      <c r="AA758" s="3" t="s">
        <v>4583</v>
      </c>
    </row>
    <row r="759" spans="1:27">
      <c r="A759" s="1" t="s">
        <v>4584</v>
      </c>
      <c r="B759" s="1" t="s">
        <v>4585</v>
      </c>
      <c r="C759" s="2">
        <f t="shared" ca="1" si="69"/>
        <v>-5.43</v>
      </c>
      <c r="D759" s="2">
        <f t="shared" ca="1" si="70"/>
        <v>0.457175</v>
      </c>
      <c r="E759" s="2">
        <f t="shared" ca="1" si="70"/>
        <v>2.3004E-2</v>
      </c>
      <c r="F759" s="2">
        <v>0</v>
      </c>
      <c r="G759" s="2">
        <v>0</v>
      </c>
      <c r="H759" s="2">
        <f t="shared" ca="1" si="71"/>
        <v>1.1200000000000001</v>
      </c>
      <c r="I759" s="2">
        <f t="shared" ca="1" si="72"/>
        <v>0.30676999999999999</v>
      </c>
      <c r="J759" s="2">
        <f t="shared" ca="1" si="72"/>
        <v>0.94047400000000003</v>
      </c>
      <c r="K759" s="2">
        <v>0</v>
      </c>
      <c r="L759" s="2">
        <v>0</v>
      </c>
      <c r="M759" s="2">
        <f t="shared" ca="1" si="73"/>
        <v>5.26</v>
      </c>
      <c r="N759" s="2">
        <f t="shared" ca="1" si="74"/>
        <v>0.99168400000000001</v>
      </c>
      <c r="O759" s="2">
        <f t="shared" ca="1" si="74"/>
        <v>0.33092100000000002</v>
      </c>
      <c r="P759" s="2">
        <v>0</v>
      </c>
      <c r="Q759" s="2">
        <v>0</v>
      </c>
      <c r="R759" s="4" t="str">
        <f>"14"</f>
        <v>14</v>
      </c>
      <c r="S759" s="3" t="s">
        <v>4586</v>
      </c>
      <c r="T759" s="3" t="s">
        <v>4587</v>
      </c>
      <c r="U759" s="4" t="s">
        <v>40</v>
      </c>
      <c r="V759" s="3" t="s">
        <v>33</v>
      </c>
      <c r="W759" s="3" t="s">
        <v>72</v>
      </c>
      <c r="X759" s="3" t="s">
        <v>4588</v>
      </c>
      <c r="Y759" s="3">
        <v>68.34</v>
      </c>
      <c r="Z759" s="3" t="s">
        <v>20</v>
      </c>
      <c r="AA759" s="3" t="s">
        <v>4589</v>
      </c>
    </row>
    <row r="760" spans="1:27">
      <c r="A760" s="1" t="s">
        <v>4590</v>
      </c>
      <c r="B760" s="1" t="s">
        <v>4591</v>
      </c>
      <c r="C760" s="2">
        <f t="shared" ca="1" si="69"/>
        <v>-1.81</v>
      </c>
      <c r="D760" s="2">
        <f t="shared" ca="1" si="70"/>
        <v>0.96996700000000002</v>
      </c>
      <c r="E760" s="2">
        <f t="shared" ca="1" si="70"/>
        <v>0.17774899999999999</v>
      </c>
      <c r="F760" s="2">
        <v>0</v>
      </c>
      <c r="G760" s="2">
        <v>0</v>
      </c>
      <c r="H760" s="2">
        <f t="shared" ca="1" si="71"/>
        <v>-3.41</v>
      </c>
      <c r="I760" s="2">
        <f t="shared" ca="1" si="72"/>
        <v>0.84756699999999996</v>
      </c>
      <c r="J760" s="2">
        <f t="shared" ca="1" si="72"/>
        <v>0.92688599999999999</v>
      </c>
      <c r="K760" s="2">
        <v>0</v>
      </c>
      <c r="L760" s="2">
        <v>0</v>
      </c>
      <c r="M760" s="2">
        <f t="shared" ca="1" si="73"/>
        <v>6.42</v>
      </c>
      <c r="N760" s="2">
        <f t="shared" ca="1" si="74"/>
        <v>0.756521</v>
      </c>
      <c r="O760" s="2">
        <f t="shared" ca="1" si="74"/>
        <v>0.75814700000000002</v>
      </c>
      <c r="P760" s="2">
        <v>0</v>
      </c>
      <c r="Q760" s="2">
        <v>0</v>
      </c>
      <c r="R760" s="4" t="str">
        <f>"14"</f>
        <v>14</v>
      </c>
      <c r="S760" s="3" t="s">
        <v>4592</v>
      </c>
      <c r="T760" s="3" t="s">
        <v>4593</v>
      </c>
      <c r="U760" s="4" t="s">
        <v>16</v>
      </c>
      <c r="V760" s="3" t="s">
        <v>4053</v>
      </c>
      <c r="W760" s="3" t="s">
        <v>56</v>
      </c>
      <c r="X760" s="3" t="s">
        <v>4594</v>
      </c>
      <c r="Y760" s="3">
        <v>43.42</v>
      </c>
      <c r="Z760" s="3" t="s">
        <v>20</v>
      </c>
      <c r="AA760" s="3" t="s">
        <v>4595</v>
      </c>
    </row>
    <row r="761" spans="1:27">
      <c r="A761" s="1" t="s">
        <v>4596</v>
      </c>
      <c r="B761" s="1" t="s">
        <v>4597</v>
      </c>
      <c r="C761" s="2">
        <f t="shared" ca="1" si="69"/>
        <v>5.84</v>
      </c>
      <c r="D761" s="2">
        <f t="shared" ca="1" si="70"/>
        <v>0.419095</v>
      </c>
      <c r="E761" s="2">
        <f t="shared" ca="1" si="70"/>
        <v>0.67633500000000002</v>
      </c>
      <c r="F761" s="2">
        <v>0</v>
      </c>
      <c r="G761" s="2">
        <v>0</v>
      </c>
      <c r="H761" s="2">
        <f t="shared" ca="1" si="71"/>
        <v>-3.37</v>
      </c>
      <c r="I761" s="2">
        <f t="shared" ca="1" si="72"/>
        <v>0.33668500000000001</v>
      </c>
      <c r="J761" s="2">
        <f t="shared" ca="1" si="72"/>
        <v>0.43859500000000001</v>
      </c>
      <c r="K761" s="2">
        <v>0</v>
      </c>
      <c r="L761" s="2">
        <v>0</v>
      </c>
      <c r="M761" s="2">
        <f t="shared" ca="1" si="73"/>
        <v>0.52</v>
      </c>
      <c r="N761" s="2">
        <f t="shared" ca="1" si="74"/>
        <v>0.40875299999999998</v>
      </c>
      <c r="O761" s="2">
        <f t="shared" ca="1" si="74"/>
        <v>0.15413299999999999</v>
      </c>
      <c r="P761" s="2">
        <v>0</v>
      </c>
      <c r="Q761" s="2">
        <v>0</v>
      </c>
      <c r="R761" s="4" t="str">
        <f>"8"</f>
        <v>8</v>
      </c>
      <c r="S761" s="3" t="s">
        <v>4598</v>
      </c>
      <c r="T761" s="3" t="s">
        <v>4599</v>
      </c>
      <c r="U761" s="4" t="s">
        <v>16</v>
      </c>
      <c r="V761" s="3" t="s">
        <v>224</v>
      </c>
      <c r="W761" s="3" t="s">
        <v>281</v>
      </c>
      <c r="X761" s="3" t="s">
        <v>4600</v>
      </c>
      <c r="Y761" s="3">
        <v>40.89</v>
      </c>
      <c r="Z761" s="3" t="s">
        <v>20</v>
      </c>
      <c r="AA761" s="3" t="s">
        <v>4601</v>
      </c>
    </row>
    <row r="762" spans="1:27">
      <c r="A762" s="1" t="s">
        <v>4602</v>
      </c>
      <c r="B762" s="1" t="s">
        <v>4603</v>
      </c>
      <c r="C762" s="2">
        <f t="shared" ca="1" si="69"/>
        <v>5.48</v>
      </c>
      <c r="D762" s="2">
        <f t="shared" ca="1" si="70"/>
        <v>0.21801100000000001</v>
      </c>
      <c r="E762" s="2">
        <f t="shared" ca="1" si="70"/>
        <v>0.78739599999999998</v>
      </c>
      <c r="F762" s="2">
        <v>0</v>
      </c>
      <c r="G762" s="2">
        <v>0</v>
      </c>
      <c r="H762" s="2">
        <f t="shared" ca="1" si="71"/>
        <v>3.13</v>
      </c>
      <c r="I762" s="2">
        <f t="shared" ca="1" si="72"/>
        <v>0.57789999999999997</v>
      </c>
      <c r="J762" s="2">
        <f t="shared" ca="1" si="72"/>
        <v>0.84938599999999997</v>
      </c>
      <c r="K762" s="2">
        <v>0</v>
      </c>
      <c r="L762" s="2">
        <v>0</v>
      </c>
      <c r="M762" s="2">
        <f t="shared" ca="1" si="73"/>
        <v>-2.84</v>
      </c>
      <c r="N762" s="2">
        <f t="shared" ca="1" si="74"/>
        <v>0.360871</v>
      </c>
      <c r="O762" s="2">
        <f t="shared" ca="1" si="74"/>
        <v>0.51045300000000005</v>
      </c>
      <c r="P762" s="2">
        <v>0</v>
      </c>
      <c r="Q762" s="2">
        <v>0</v>
      </c>
      <c r="R762" s="4" t="str">
        <f>"8"</f>
        <v>8</v>
      </c>
      <c r="S762" s="3" t="s">
        <v>4604</v>
      </c>
      <c r="T762" s="3" t="s">
        <v>4605</v>
      </c>
      <c r="U762" s="4" t="s">
        <v>16</v>
      </c>
      <c r="V762" s="3" t="s">
        <v>175</v>
      </c>
      <c r="W762" s="3" t="s">
        <v>295</v>
      </c>
      <c r="X762" s="3" t="s">
        <v>4606</v>
      </c>
      <c r="Y762" s="3">
        <v>50.43</v>
      </c>
      <c r="Z762" s="3" t="s">
        <v>20</v>
      </c>
      <c r="AA762" s="3" t="s">
        <v>4607</v>
      </c>
    </row>
    <row r="763" spans="1:27">
      <c r="A763" s="1" t="s">
        <v>4608</v>
      </c>
      <c r="B763" s="1" t="s">
        <v>4609</v>
      </c>
      <c r="C763" s="2">
        <f t="shared" ca="1" si="69"/>
        <v>-4.7699999999999996</v>
      </c>
      <c r="D763" s="2">
        <f t="shared" ca="1" si="70"/>
        <v>0.47979899999999998</v>
      </c>
      <c r="E763" s="2">
        <f t="shared" ca="1" si="70"/>
        <v>0.87748400000000004</v>
      </c>
      <c r="F763" s="2">
        <v>0</v>
      </c>
      <c r="G763" s="2">
        <v>0</v>
      </c>
      <c r="H763" s="2">
        <f t="shared" ca="1" si="71"/>
        <v>4.58</v>
      </c>
      <c r="I763" s="2">
        <f t="shared" ca="1" si="72"/>
        <v>0.37751400000000002</v>
      </c>
      <c r="J763" s="2">
        <f t="shared" ca="1" si="72"/>
        <v>6.7959000000000006E-2</v>
      </c>
      <c r="K763" s="2">
        <v>0</v>
      </c>
      <c r="L763" s="2">
        <v>0</v>
      </c>
      <c r="M763" s="2">
        <f t="shared" ca="1" si="73"/>
        <v>-7.34</v>
      </c>
      <c r="N763" s="2">
        <f t="shared" ca="1" si="74"/>
        <v>0.171741</v>
      </c>
      <c r="O763" s="2">
        <f t="shared" ca="1" si="74"/>
        <v>0.40474700000000002</v>
      </c>
      <c r="P763" s="2">
        <v>0</v>
      </c>
      <c r="Q763" s="2">
        <v>0</v>
      </c>
      <c r="R763" s="4" t="str">
        <f>"8"</f>
        <v>8</v>
      </c>
      <c r="S763" s="3" t="s">
        <v>4610</v>
      </c>
      <c r="T763" s="3" t="s">
        <v>4611</v>
      </c>
      <c r="U763" s="4" t="s">
        <v>40</v>
      </c>
      <c r="V763" s="3" t="s">
        <v>86</v>
      </c>
      <c r="W763" s="3" t="s">
        <v>33</v>
      </c>
      <c r="X763" s="3" t="s">
        <v>4612</v>
      </c>
      <c r="Y763" s="3">
        <v>37.74</v>
      </c>
      <c r="Z763" s="3" t="s">
        <v>20</v>
      </c>
      <c r="AA763" s="3" t="s">
        <v>4613</v>
      </c>
    </row>
    <row r="764" spans="1:27">
      <c r="A764" s="1" t="s">
        <v>4614</v>
      </c>
      <c r="B764" s="1" t="s">
        <v>4615</v>
      </c>
      <c r="C764" s="2">
        <f t="shared" ca="1" si="69"/>
        <v>5.59</v>
      </c>
      <c r="D764" s="2">
        <f t="shared" ca="1" si="70"/>
        <v>0.56306999999999996</v>
      </c>
      <c r="E764" s="2">
        <f t="shared" ca="1" si="70"/>
        <v>0.76667399999999997</v>
      </c>
      <c r="F764" s="2">
        <v>0</v>
      </c>
      <c r="G764" s="2">
        <v>0</v>
      </c>
      <c r="H764" s="2">
        <f t="shared" ca="1" si="71"/>
        <v>0.8</v>
      </c>
      <c r="I764" s="2">
        <f t="shared" ca="1" si="72"/>
        <v>0.383577</v>
      </c>
      <c r="J764" s="2">
        <f t="shared" ca="1" si="72"/>
        <v>0.91331899999999999</v>
      </c>
      <c r="K764" s="2">
        <v>0</v>
      </c>
      <c r="L764" s="2">
        <v>0</v>
      </c>
      <c r="M764" s="2">
        <f t="shared" ca="1" si="73"/>
        <v>-4.96</v>
      </c>
      <c r="N764" s="2">
        <f t="shared" ca="1" si="74"/>
        <v>0.90341800000000005</v>
      </c>
      <c r="O764" s="2">
        <f t="shared" ca="1" si="74"/>
        <v>0.75400999999999996</v>
      </c>
      <c r="P764" s="2">
        <v>0</v>
      </c>
      <c r="Q764" s="2">
        <v>0</v>
      </c>
      <c r="R764" s="4" t="str">
        <f>"18"</f>
        <v>18</v>
      </c>
      <c r="S764" s="3" t="s">
        <v>4616</v>
      </c>
      <c r="T764" s="3" t="s">
        <v>4617</v>
      </c>
      <c r="U764" s="4" t="s">
        <v>16</v>
      </c>
      <c r="V764" s="3" t="s">
        <v>65</v>
      </c>
      <c r="W764" s="3" t="s">
        <v>17</v>
      </c>
      <c r="X764" s="3" t="s">
        <v>4618</v>
      </c>
      <c r="Y764" s="3">
        <v>43.68</v>
      </c>
      <c r="Z764" s="3" t="s">
        <v>20</v>
      </c>
      <c r="AA764" s="3" t="s">
        <v>4619</v>
      </c>
    </row>
    <row r="765" spans="1:27">
      <c r="A765" s="1" t="s">
        <v>4620</v>
      </c>
      <c r="B765" s="1" t="s">
        <v>4621</v>
      </c>
      <c r="C765" s="2">
        <f t="shared" ca="1" si="69"/>
        <v>-5.93</v>
      </c>
      <c r="D765" s="2">
        <f t="shared" ca="1" si="70"/>
        <v>0.36724499999999999</v>
      </c>
      <c r="E765" s="2">
        <f t="shared" ca="1" si="70"/>
        <v>0.86354299999999995</v>
      </c>
      <c r="F765" s="2">
        <v>0</v>
      </c>
      <c r="G765" s="2">
        <v>0</v>
      </c>
      <c r="H765" s="2">
        <f t="shared" ca="1" si="71"/>
        <v>-1.03</v>
      </c>
      <c r="I765" s="2">
        <f t="shared" ca="1" si="72"/>
        <v>0.34880499999999998</v>
      </c>
      <c r="J765" s="2">
        <f t="shared" ca="1" si="72"/>
        <v>0.13625000000000001</v>
      </c>
      <c r="K765" s="2">
        <v>0</v>
      </c>
      <c r="L765" s="2">
        <v>0</v>
      </c>
      <c r="M765" s="2">
        <f t="shared" ca="1" si="73"/>
        <v>-6.11</v>
      </c>
      <c r="N765" s="2">
        <f t="shared" ca="1" si="74"/>
        <v>0.78779600000000005</v>
      </c>
      <c r="O765" s="2">
        <f t="shared" ca="1" si="74"/>
        <v>0.65354500000000004</v>
      </c>
      <c r="P765" s="2">
        <v>0</v>
      </c>
      <c r="Q765" s="2">
        <v>0</v>
      </c>
      <c r="R765" s="4" t="str">
        <f>"15"</f>
        <v>15</v>
      </c>
      <c r="S765" s="3" t="s">
        <v>4622</v>
      </c>
      <c r="T765" s="3" t="s">
        <v>4623</v>
      </c>
      <c r="U765" s="4" t="s">
        <v>16</v>
      </c>
      <c r="V765" s="3" t="s">
        <v>2212</v>
      </c>
      <c r="W765" s="3" t="s">
        <v>49</v>
      </c>
      <c r="X765" s="3" t="s">
        <v>4624</v>
      </c>
      <c r="Y765" s="3">
        <v>39.79</v>
      </c>
      <c r="Z765" s="3" t="s">
        <v>20</v>
      </c>
      <c r="AA765" s="3" t="s">
        <v>4625</v>
      </c>
    </row>
    <row r="766" spans="1:27">
      <c r="A766" s="1" t="s">
        <v>4626</v>
      </c>
      <c r="B766" s="1" t="s">
        <v>4627</v>
      </c>
      <c r="C766" s="2">
        <f t="shared" ca="1" si="69"/>
        <v>4.4400000000000004</v>
      </c>
      <c r="D766" s="2">
        <f t="shared" ca="1" si="70"/>
        <v>0.299981</v>
      </c>
      <c r="E766" s="2">
        <f t="shared" ca="1" si="70"/>
        <v>0.69883799999999996</v>
      </c>
      <c r="F766" s="2">
        <v>0</v>
      </c>
      <c r="G766" s="2">
        <v>0</v>
      </c>
      <c r="H766" s="2">
        <f t="shared" ca="1" si="71"/>
        <v>-4.34</v>
      </c>
      <c r="I766" s="2">
        <f t="shared" ca="1" si="72"/>
        <v>0.37472299999999997</v>
      </c>
      <c r="J766" s="2">
        <f t="shared" ca="1" si="72"/>
        <v>2.3581999999999999E-2</v>
      </c>
      <c r="K766" s="2">
        <v>0</v>
      </c>
      <c r="L766" s="2">
        <v>0</v>
      </c>
      <c r="M766" s="2">
        <f t="shared" ca="1" si="73"/>
        <v>4.97</v>
      </c>
      <c r="N766" s="2">
        <f t="shared" ca="1" si="74"/>
        <v>0.83878299999999995</v>
      </c>
      <c r="O766" s="2">
        <f t="shared" ca="1" si="74"/>
        <v>2.2356999999999998E-2</v>
      </c>
      <c r="P766" s="2">
        <v>0</v>
      </c>
      <c r="Q766" s="2">
        <v>0</v>
      </c>
      <c r="R766" s="4" t="str">
        <f>"10"</f>
        <v>10</v>
      </c>
      <c r="S766" s="3" t="s">
        <v>4628</v>
      </c>
      <c r="T766" s="3" t="s">
        <v>4629</v>
      </c>
      <c r="U766" s="4" t="s">
        <v>40</v>
      </c>
      <c r="V766" s="3" t="s">
        <v>320</v>
      </c>
      <c r="W766" s="3" t="s">
        <v>79</v>
      </c>
      <c r="X766" s="3" t="s">
        <v>4630</v>
      </c>
      <c r="Y766" s="3">
        <v>58.09</v>
      </c>
      <c r="Z766" s="3" t="s">
        <v>20</v>
      </c>
      <c r="AA766" s="3" t="s">
        <v>4631</v>
      </c>
    </row>
    <row r="767" spans="1:27">
      <c r="A767" s="1" t="s">
        <v>4632</v>
      </c>
      <c r="B767" s="1" t="s">
        <v>4633</v>
      </c>
      <c r="C767" s="2">
        <f t="shared" ca="1" si="69"/>
        <v>3.95</v>
      </c>
      <c r="D767" s="2">
        <f t="shared" ca="1" si="70"/>
        <v>0.332486</v>
      </c>
      <c r="E767" s="2">
        <f t="shared" ca="1" si="70"/>
        <v>0.82056600000000002</v>
      </c>
      <c r="F767" s="2">
        <v>0</v>
      </c>
      <c r="G767" s="2">
        <v>0</v>
      </c>
      <c r="H767" s="2">
        <f t="shared" ca="1" si="71"/>
        <v>7.94</v>
      </c>
      <c r="I767" s="2">
        <f t="shared" ca="1" si="72"/>
        <v>0.97908099999999998</v>
      </c>
      <c r="J767" s="2">
        <f t="shared" ca="1" si="72"/>
        <v>0.898922</v>
      </c>
      <c r="K767" s="2">
        <v>0</v>
      </c>
      <c r="L767" s="2">
        <v>0</v>
      </c>
      <c r="M767" s="2">
        <f t="shared" ca="1" si="73"/>
        <v>-4.8099999999999996</v>
      </c>
      <c r="N767" s="2">
        <f t="shared" ca="1" si="74"/>
        <v>0.85797900000000005</v>
      </c>
      <c r="O767" s="2">
        <f t="shared" ca="1" si="74"/>
        <v>0.734657</v>
      </c>
      <c r="P767" s="2">
        <v>0</v>
      </c>
      <c r="Q767" s="2">
        <v>0</v>
      </c>
      <c r="R767" s="4" t="str">
        <f>"10"</f>
        <v>10</v>
      </c>
      <c r="S767" s="3" t="s">
        <v>4634</v>
      </c>
      <c r="T767" s="3" t="s">
        <v>4635</v>
      </c>
      <c r="U767" s="4" t="s">
        <v>16</v>
      </c>
      <c r="V767" s="3" t="s">
        <v>100</v>
      </c>
      <c r="W767" s="3" t="s">
        <v>18</v>
      </c>
      <c r="X767" s="3" t="s">
        <v>4636</v>
      </c>
      <c r="Y767" s="3">
        <v>44.25</v>
      </c>
      <c r="Z767" s="3" t="s">
        <v>20</v>
      </c>
      <c r="AA767" s="3" t="s">
        <v>4637</v>
      </c>
    </row>
    <row r="768" spans="1:27">
      <c r="A768" s="1" t="s">
        <v>4638</v>
      </c>
      <c r="B768" s="1" t="s">
        <v>4639</v>
      </c>
      <c r="C768" s="2">
        <f t="shared" ca="1" si="69"/>
        <v>3.38</v>
      </c>
      <c r="D768" s="2">
        <f t="shared" ca="1" si="70"/>
        <v>0.18551100000000001</v>
      </c>
      <c r="E768" s="2">
        <f t="shared" ca="1" si="70"/>
        <v>0.24823999999999999</v>
      </c>
      <c r="F768" s="2">
        <v>0</v>
      </c>
      <c r="G768" s="2">
        <v>0</v>
      </c>
      <c r="H768" s="2">
        <f t="shared" ca="1" si="71"/>
        <v>0.5</v>
      </c>
      <c r="I768" s="2">
        <f t="shared" ca="1" si="72"/>
        <v>6.0144999999999997E-2</v>
      </c>
      <c r="J768" s="2">
        <f t="shared" ca="1" si="72"/>
        <v>0.77826499999999998</v>
      </c>
      <c r="K768" s="2">
        <v>0</v>
      </c>
      <c r="L768" s="2">
        <v>0</v>
      </c>
      <c r="M768" s="2">
        <f t="shared" ca="1" si="73"/>
        <v>5.05</v>
      </c>
      <c r="N768" s="2">
        <f t="shared" ca="1" si="74"/>
        <v>0.29786400000000002</v>
      </c>
      <c r="O768" s="2">
        <f t="shared" ca="1" si="74"/>
        <v>0.53859699999999999</v>
      </c>
      <c r="P768" s="2">
        <v>0</v>
      </c>
      <c r="Q768" s="2">
        <v>0</v>
      </c>
      <c r="R768" s="4" t="str">
        <f>"2"</f>
        <v>2</v>
      </c>
      <c r="S768" s="3" t="s">
        <v>4640</v>
      </c>
      <c r="T768" s="3" t="s">
        <v>4641</v>
      </c>
      <c r="U768" s="4" t="s">
        <v>40</v>
      </c>
      <c r="V768" s="3" t="s">
        <v>41</v>
      </c>
      <c r="W768" s="3" t="s">
        <v>134</v>
      </c>
      <c r="X768" s="3" t="s">
        <v>4642</v>
      </c>
      <c r="Y768" s="3">
        <v>42.53</v>
      </c>
      <c r="Z768" s="3" t="s">
        <v>20</v>
      </c>
      <c r="AA768" s="3" t="s">
        <v>4643</v>
      </c>
    </row>
    <row r="769" spans="1:27">
      <c r="A769" s="1" t="s">
        <v>4644</v>
      </c>
      <c r="B769" s="1" t="s">
        <v>4645</v>
      </c>
      <c r="C769" s="2">
        <f t="shared" ca="1" si="69"/>
        <v>-2.4700000000000002</v>
      </c>
      <c r="D769" s="2">
        <f t="shared" ca="1" si="70"/>
        <v>0.97436</v>
      </c>
      <c r="E769" s="2">
        <f t="shared" ca="1" si="70"/>
        <v>0.78942400000000001</v>
      </c>
      <c r="F769" s="2">
        <v>0</v>
      </c>
      <c r="G769" s="2">
        <v>0</v>
      </c>
      <c r="H769" s="2">
        <f t="shared" ca="1" si="71"/>
        <v>-3.69</v>
      </c>
      <c r="I769" s="2">
        <f t="shared" ca="1" si="72"/>
        <v>0.58379599999999998</v>
      </c>
      <c r="J769" s="2">
        <f t="shared" ca="1" si="72"/>
        <v>0.308143</v>
      </c>
      <c r="K769" s="2">
        <v>0</v>
      </c>
      <c r="L769" s="2">
        <v>0</v>
      </c>
      <c r="M769" s="2">
        <f t="shared" ca="1" si="73"/>
        <v>7.45</v>
      </c>
      <c r="N769" s="2">
        <f t="shared" ca="1" si="74"/>
        <v>0.233541</v>
      </c>
      <c r="O769" s="2">
        <f t="shared" ca="1" si="74"/>
        <v>0.90335100000000002</v>
      </c>
      <c r="P769" s="2">
        <v>0</v>
      </c>
      <c r="Q769" s="2">
        <v>0</v>
      </c>
      <c r="R769" s="4" t="str">
        <f>"10"</f>
        <v>10</v>
      </c>
      <c r="S769" s="3" t="s">
        <v>4646</v>
      </c>
      <c r="T769" s="3" t="s">
        <v>4647</v>
      </c>
      <c r="U769" s="4" t="s">
        <v>16</v>
      </c>
      <c r="V769" s="3" t="s">
        <v>100</v>
      </c>
      <c r="W769" s="3" t="s">
        <v>56</v>
      </c>
      <c r="X769" s="3" t="s">
        <v>4648</v>
      </c>
      <c r="Y769" s="3">
        <v>47.37</v>
      </c>
      <c r="Z769" s="3" t="s">
        <v>20</v>
      </c>
      <c r="AA769" s="3" t="s">
        <v>4649</v>
      </c>
    </row>
    <row r="770" spans="1:27">
      <c r="A770" s="1" t="s">
        <v>4650</v>
      </c>
      <c r="B770" s="1" t="s">
        <v>4651</v>
      </c>
      <c r="C770" s="2">
        <f t="shared" ca="1" si="69"/>
        <v>-2.63</v>
      </c>
      <c r="D770" s="2">
        <f t="shared" ca="1" si="70"/>
        <v>0.13057199999999999</v>
      </c>
      <c r="E770" s="2">
        <f t="shared" ca="1" si="70"/>
        <v>0.102094</v>
      </c>
      <c r="F770" s="2">
        <v>0</v>
      </c>
      <c r="G770" s="2">
        <v>0</v>
      </c>
      <c r="H770" s="2">
        <f t="shared" ca="1" si="71"/>
        <v>-4.87</v>
      </c>
      <c r="I770" s="2">
        <f t="shared" ca="1" si="72"/>
        <v>0.20172999999999999</v>
      </c>
      <c r="J770" s="2">
        <f t="shared" ca="1" si="72"/>
        <v>0.67752400000000002</v>
      </c>
      <c r="K770" s="2">
        <v>0</v>
      </c>
      <c r="L770" s="2">
        <v>0</v>
      </c>
      <c r="M770" s="2">
        <f t="shared" ca="1" si="73"/>
        <v>2.33</v>
      </c>
      <c r="N770" s="2">
        <f t="shared" ca="1" si="74"/>
        <v>0.42427100000000001</v>
      </c>
      <c r="O770" s="2">
        <f t="shared" ca="1" si="74"/>
        <v>0.78131700000000004</v>
      </c>
      <c r="P770" s="2">
        <v>0</v>
      </c>
      <c r="Q770" s="2">
        <v>0</v>
      </c>
      <c r="R770" s="4" t="str">
        <f>"5"</f>
        <v>5</v>
      </c>
      <c r="S770" s="3" t="s">
        <v>4652</v>
      </c>
      <c r="T770" s="3" t="s">
        <v>4653</v>
      </c>
      <c r="U770" s="4" t="s">
        <v>16</v>
      </c>
      <c r="V770" s="3" t="s">
        <v>281</v>
      </c>
      <c r="W770" s="3" t="s">
        <v>26</v>
      </c>
      <c r="X770" s="3" t="s">
        <v>4654</v>
      </c>
      <c r="Y770" s="3">
        <v>47.87</v>
      </c>
      <c r="Z770" s="3" t="s">
        <v>20</v>
      </c>
      <c r="AA770" s="3" t="s">
        <v>4655</v>
      </c>
    </row>
    <row r="771" spans="1:27">
      <c r="A771" s="1" t="s">
        <v>4656</v>
      </c>
      <c r="B771" s="1" t="s">
        <v>4657</v>
      </c>
      <c r="C771" s="2">
        <f t="shared" ref="C771:C834" ca="1" si="75">RANDBETWEEN(-800,800)/100</f>
        <v>-5.35</v>
      </c>
      <c r="D771" s="2">
        <f t="shared" ref="D771:E834" ca="1" si="76">RANDBETWEEN(0,1000000)/1000000</f>
        <v>0.94225300000000001</v>
      </c>
      <c r="E771" s="2">
        <f t="shared" ca="1" si="76"/>
        <v>4.7209000000000001E-2</v>
      </c>
      <c r="F771" s="2">
        <v>0</v>
      </c>
      <c r="G771" s="2">
        <v>0</v>
      </c>
      <c r="H771" s="2">
        <f t="shared" ref="H771:H834" ca="1" si="77">RANDBETWEEN(-800,800)/100</f>
        <v>1.42</v>
      </c>
      <c r="I771" s="2">
        <f t="shared" ref="I771:J834" ca="1" si="78">RANDBETWEEN(0,1000000)/1000000</f>
        <v>0.729298</v>
      </c>
      <c r="J771" s="2">
        <f t="shared" ca="1" si="78"/>
        <v>0.183976</v>
      </c>
      <c r="K771" s="2">
        <v>0</v>
      </c>
      <c r="L771" s="2">
        <v>0</v>
      </c>
      <c r="M771" s="2">
        <f t="shared" ref="M771:M834" ca="1" si="79">RANDBETWEEN(-800,800)/100</f>
        <v>-7.67</v>
      </c>
      <c r="N771" s="2">
        <f t="shared" ref="N771:O834" ca="1" si="80">RANDBETWEEN(0,1000000)/1000000</f>
        <v>0.45775399999999999</v>
      </c>
      <c r="O771" s="2">
        <f t="shared" ca="1" si="80"/>
        <v>0.37789299999999998</v>
      </c>
      <c r="P771" s="2">
        <v>0</v>
      </c>
      <c r="Q771" s="2">
        <v>0</v>
      </c>
      <c r="R771" s="4" t="str">
        <f>"8"</f>
        <v>8</v>
      </c>
      <c r="S771" s="3" t="s">
        <v>4658</v>
      </c>
      <c r="T771" s="3" t="s">
        <v>4659</v>
      </c>
      <c r="U771" s="4" t="s">
        <v>16</v>
      </c>
      <c r="V771" s="3" t="s">
        <v>65</v>
      </c>
      <c r="W771" s="3" t="s">
        <v>18</v>
      </c>
      <c r="X771" s="3" t="s">
        <v>4660</v>
      </c>
      <c r="Y771" s="3">
        <v>39.840000000000003</v>
      </c>
      <c r="Z771" s="3" t="s">
        <v>20</v>
      </c>
      <c r="AA771" s="3" t="s">
        <v>4661</v>
      </c>
    </row>
    <row r="772" spans="1:27">
      <c r="A772" s="1" t="s">
        <v>4662</v>
      </c>
      <c r="B772" s="1" t="s">
        <v>4663</v>
      </c>
      <c r="C772" s="2">
        <f t="shared" ca="1" si="75"/>
        <v>-6.64</v>
      </c>
      <c r="D772" s="2">
        <f t="shared" ca="1" si="76"/>
        <v>0.30968400000000001</v>
      </c>
      <c r="E772" s="2">
        <f t="shared" ca="1" si="76"/>
        <v>0.80340100000000003</v>
      </c>
      <c r="F772" s="2">
        <v>0</v>
      </c>
      <c r="G772" s="2">
        <v>0</v>
      </c>
      <c r="H772" s="2">
        <f t="shared" ca="1" si="77"/>
        <v>6.91</v>
      </c>
      <c r="I772" s="2">
        <f t="shared" ca="1" si="78"/>
        <v>0.95166499999999998</v>
      </c>
      <c r="J772" s="2">
        <f t="shared" ca="1" si="78"/>
        <v>0.77023399999999997</v>
      </c>
      <c r="K772" s="2">
        <v>0</v>
      </c>
      <c r="L772" s="2">
        <v>0</v>
      </c>
      <c r="M772" s="2">
        <f t="shared" ca="1" si="79"/>
        <v>-5.38</v>
      </c>
      <c r="N772" s="2">
        <f t="shared" ca="1" si="80"/>
        <v>0.61454900000000001</v>
      </c>
      <c r="O772" s="2">
        <f t="shared" ca="1" si="80"/>
        <v>0.14974000000000001</v>
      </c>
      <c r="P772" s="2">
        <v>0</v>
      </c>
      <c r="Q772" s="2">
        <v>0</v>
      </c>
      <c r="R772" s="4" t="str">
        <f>"X"</f>
        <v>X</v>
      </c>
      <c r="S772" s="3" t="s">
        <v>4664</v>
      </c>
      <c r="T772" s="3" t="s">
        <v>4665</v>
      </c>
      <c r="U772" s="4" t="s">
        <v>16</v>
      </c>
      <c r="V772" s="3" t="s">
        <v>1856</v>
      </c>
      <c r="W772" s="3" t="s">
        <v>18</v>
      </c>
      <c r="X772" s="3" t="s">
        <v>4666</v>
      </c>
      <c r="Y772" s="3">
        <v>45.73</v>
      </c>
      <c r="Z772" s="3" t="s">
        <v>20</v>
      </c>
      <c r="AA772" s="3" t="s">
        <v>4667</v>
      </c>
    </row>
    <row r="773" spans="1:27">
      <c r="A773" s="1" t="s">
        <v>4668</v>
      </c>
      <c r="B773" s="1" t="s">
        <v>4669</v>
      </c>
      <c r="C773" s="2">
        <f t="shared" ca="1" si="75"/>
        <v>2.2200000000000002</v>
      </c>
      <c r="D773" s="2">
        <f t="shared" ca="1" si="76"/>
        <v>0.35972300000000001</v>
      </c>
      <c r="E773" s="2">
        <f t="shared" ca="1" si="76"/>
        <v>0.64621200000000001</v>
      </c>
      <c r="F773" s="2">
        <v>0</v>
      </c>
      <c r="G773" s="2">
        <v>0</v>
      </c>
      <c r="H773" s="2">
        <f t="shared" ca="1" si="77"/>
        <v>6.77</v>
      </c>
      <c r="I773" s="2">
        <f t="shared" ca="1" si="78"/>
        <v>0.53616900000000001</v>
      </c>
      <c r="J773" s="2">
        <f t="shared" ca="1" si="78"/>
        <v>0.70522700000000005</v>
      </c>
      <c r="K773" s="2">
        <v>0</v>
      </c>
      <c r="L773" s="2">
        <v>0</v>
      </c>
      <c r="M773" s="2">
        <f t="shared" ca="1" si="79"/>
        <v>2.52</v>
      </c>
      <c r="N773" s="2">
        <f t="shared" ca="1" si="80"/>
        <v>0.32814300000000002</v>
      </c>
      <c r="O773" s="2">
        <f t="shared" ca="1" si="80"/>
        <v>8.0415E-2</v>
      </c>
      <c r="P773" s="2">
        <v>0</v>
      </c>
      <c r="Q773" s="2">
        <v>0</v>
      </c>
      <c r="R773" s="4" t="str">
        <f>"12"</f>
        <v>12</v>
      </c>
      <c r="S773" s="3" t="s">
        <v>4670</v>
      </c>
      <c r="T773" s="3" t="s">
        <v>4671</v>
      </c>
      <c r="U773" s="4" t="s">
        <v>16</v>
      </c>
      <c r="V773" s="3" t="s">
        <v>281</v>
      </c>
      <c r="W773" s="3" t="s">
        <v>86</v>
      </c>
      <c r="X773" s="3" t="s">
        <v>2735</v>
      </c>
      <c r="Y773" s="3">
        <v>55.33</v>
      </c>
      <c r="Z773" s="3" t="s">
        <v>20</v>
      </c>
      <c r="AA773" s="3" t="s">
        <v>4672</v>
      </c>
    </row>
    <row r="774" spans="1:27">
      <c r="A774" s="1" t="s">
        <v>4673</v>
      </c>
      <c r="B774" s="1" t="s">
        <v>4674</v>
      </c>
      <c r="C774" s="2">
        <f t="shared" ca="1" si="75"/>
        <v>-0.27</v>
      </c>
      <c r="D774" s="2">
        <f t="shared" ca="1" si="76"/>
        <v>0.22458</v>
      </c>
      <c r="E774" s="2">
        <f t="shared" ca="1" si="76"/>
        <v>0.67793800000000004</v>
      </c>
      <c r="F774" s="2">
        <v>0</v>
      </c>
      <c r="G774" s="2">
        <v>0</v>
      </c>
      <c r="H774" s="2">
        <f t="shared" ca="1" si="77"/>
        <v>-4.8099999999999996</v>
      </c>
      <c r="I774" s="2">
        <f t="shared" ca="1" si="78"/>
        <v>0.91836799999999996</v>
      </c>
      <c r="J774" s="2">
        <f t="shared" ca="1" si="78"/>
        <v>0.41424100000000003</v>
      </c>
      <c r="K774" s="2">
        <v>0</v>
      </c>
      <c r="L774" s="2">
        <v>0</v>
      </c>
      <c r="M774" s="2">
        <f t="shared" ca="1" si="79"/>
        <v>-5.77</v>
      </c>
      <c r="N774" s="2">
        <f t="shared" ca="1" si="80"/>
        <v>0.533443</v>
      </c>
      <c r="O774" s="2">
        <f t="shared" ca="1" si="80"/>
        <v>0.84956299999999996</v>
      </c>
      <c r="P774" s="2">
        <v>0</v>
      </c>
      <c r="Q774" s="2">
        <v>0</v>
      </c>
      <c r="R774" s="4" t="str">
        <f>"17"</f>
        <v>17</v>
      </c>
      <c r="S774" s="3" t="s">
        <v>4675</v>
      </c>
      <c r="T774" s="3" t="s">
        <v>4676</v>
      </c>
      <c r="U774" s="4" t="s">
        <v>16</v>
      </c>
      <c r="V774" s="3" t="s">
        <v>295</v>
      </c>
      <c r="W774" s="3" t="s">
        <v>79</v>
      </c>
      <c r="X774" s="3" t="s">
        <v>4677</v>
      </c>
      <c r="Y774" s="3">
        <v>58.43</v>
      </c>
      <c r="Z774" s="3" t="s">
        <v>20</v>
      </c>
      <c r="AA774" s="3" t="s">
        <v>4678</v>
      </c>
    </row>
    <row r="775" spans="1:27">
      <c r="A775" s="1" t="s">
        <v>4679</v>
      </c>
      <c r="B775" s="1" t="s">
        <v>4680</v>
      </c>
      <c r="C775" s="2">
        <f t="shared" ca="1" si="75"/>
        <v>-1.84</v>
      </c>
      <c r="D775" s="2">
        <f t="shared" ca="1" si="76"/>
        <v>0.45274300000000001</v>
      </c>
      <c r="E775" s="2">
        <f t="shared" ca="1" si="76"/>
        <v>0.29899100000000001</v>
      </c>
      <c r="F775" s="2">
        <v>0</v>
      </c>
      <c r="G775" s="2">
        <v>0</v>
      </c>
      <c r="H775" s="2">
        <f t="shared" ca="1" si="77"/>
        <v>6.52</v>
      </c>
      <c r="I775" s="2">
        <f t="shared" ca="1" si="78"/>
        <v>0.36794100000000002</v>
      </c>
      <c r="J775" s="2">
        <f t="shared" ca="1" si="78"/>
        <v>0.90368199999999999</v>
      </c>
      <c r="K775" s="2">
        <v>0</v>
      </c>
      <c r="L775" s="2">
        <v>0</v>
      </c>
      <c r="M775" s="2">
        <f t="shared" ca="1" si="79"/>
        <v>-5.51</v>
      </c>
      <c r="N775" s="2">
        <f t="shared" ca="1" si="80"/>
        <v>0.92020800000000003</v>
      </c>
      <c r="O775" s="2">
        <f t="shared" ca="1" si="80"/>
        <v>0.281559</v>
      </c>
      <c r="P775" s="2">
        <v>0</v>
      </c>
      <c r="Q775" s="2">
        <v>0</v>
      </c>
      <c r="R775" s="4" t="str">
        <f>"1"</f>
        <v>1</v>
      </c>
      <c r="S775" s="3" t="s">
        <v>4681</v>
      </c>
      <c r="T775" s="3" t="s">
        <v>4682</v>
      </c>
      <c r="U775" s="4" t="s">
        <v>16</v>
      </c>
      <c r="V775" s="3" t="s">
        <v>175</v>
      </c>
      <c r="W775" s="3" t="s">
        <v>281</v>
      </c>
      <c r="X775" s="3" t="s">
        <v>4683</v>
      </c>
      <c r="Y775" s="3">
        <v>38.47</v>
      </c>
      <c r="Z775" s="3" t="s">
        <v>20</v>
      </c>
      <c r="AA775" s="3" t="s">
        <v>4684</v>
      </c>
    </row>
    <row r="776" spans="1:27">
      <c r="A776" s="1" t="s">
        <v>4685</v>
      </c>
      <c r="B776" s="1" t="s">
        <v>4686</v>
      </c>
      <c r="C776" s="2">
        <f t="shared" ca="1" si="75"/>
        <v>4.46</v>
      </c>
      <c r="D776" s="2">
        <f t="shared" ca="1" si="76"/>
        <v>0.68177500000000002</v>
      </c>
      <c r="E776" s="2">
        <f t="shared" ca="1" si="76"/>
        <v>0.87100200000000005</v>
      </c>
      <c r="F776" s="2">
        <v>0</v>
      </c>
      <c r="G776" s="2">
        <v>0</v>
      </c>
      <c r="H776" s="2">
        <f t="shared" ca="1" si="77"/>
        <v>-0.79</v>
      </c>
      <c r="I776" s="2">
        <f t="shared" ca="1" si="78"/>
        <v>0.81124600000000002</v>
      </c>
      <c r="J776" s="2">
        <f t="shared" ca="1" si="78"/>
        <v>0.24662300000000001</v>
      </c>
      <c r="K776" s="2">
        <v>0</v>
      </c>
      <c r="L776" s="2">
        <v>0</v>
      </c>
      <c r="M776" s="2">
        <f t="shared" ca="1" si="79"/>
        <v>5.24</v>
      </c>
      <c r="N776" s="2">
        <f t="shared" ca="1" si="80"/>
        <v>0.472468</v>
      </c>
      <c r="O776" s="2">
        <f t="shared" ca="1" si="80"/>
        <v>3.1570000000000001E-2</v>
      </c>
      <c r="P776" s="2">
        <v>0</v>
      </c>
      <c r="Q776" s="2">
        <v>0</v>
      </c>
      <c r="R776" s="4" t="str">
        <f>"15"</f>
        <v>15</v>
      </c>
      <c r="S776" s="3" t="s">
        <v>4687</v>
      </c>
      <c r="T776" s="3" t="s">
        <v>4688</v>
      </c>
      <c r="U776" s="4" t="s">
        <v>16</v>
      </c>
      <c r="V776" s="3" t="s">
        <v>281</v>
      </c>
      <c r="W776" s="3" t="s">
        <v>65</v>
      </c>
      <c r="X776" s="3" t="s">
        <v>4689</v>
      </c>
      <c r="Y776" s="3">
        <v>52.52</v>
      </c>
      <c r="Z776" s="3" t="s">
        <v>20</v>
      </c>
      <c r="AA776" s="3" t="s">
        <v>4690</v>
      </c>
    </row>
    <row r="777" spans="1:27">
      <c r="A777" s="1" t="s">
        <v>4691</v>
      </c>
      <c r="B777" s="1" t="s">
        <v>4692</v>
      </c>
      <c r="C777" s="2">
        <f t="shared" ca="1" si="75"/>
        <v>-5.66</v>
      </c>
      <c r="D777" s="2">
        <f t="shared" ca="1" si="76"/>
        <v>0.77821200000000001</v>
      </c>
      <c r="E777" s="2">
        <f t="shared" ca="1" si="76"/>
        <v>0.31131700000000001</v>
      </c>
      <c r="F777" s="2">
        <v>0</v>
      </c>
      <c r="G777" s="2">
        <v>0</v>
      </c>
      <c r="H777" s="2">
        <f t="shared" ca="1" si="77"/>
        <v>5.6</v>
      </c>
      <c r="I777" s="2">
        <f t="shared" ca="1" si="78"/>
        <v>0.77092899999999998</v>
      </c>
      <c r="J777" s="2">
        <f t="shared" ca="1" si="78"/>
        <v>0.51465000000000005</v>
      </c>
      <c r="K777" s="2">
        <v>0</v>
      </c>
      <c r="L777" s="2">
        <v>0</v>
      </c>
      <c r="M777" s="2">
        <f t="shared" ca="1" si="79"/>
        <v>-5.65</v>
      </c>
      <c r="N777" s="2">
        <f t="shared" ca="1" si="80"/>
        <v>0.48177900000000001</v>
      </c>
      <c r="O777" s="2">
        <f t="shared" ca="1" si="80"/>
        <v>0.44319799999999998</v>
      </c>
      <c r="P777" s="2">
        <v>0</v>
      </c>
      <c r="Q777" s="2">
        <v>0</v>
      </c>
      <c r="R777" s="4" t="str">
        <f>"15"</f>
        <v>15</v>
      </c>
      <c r="S777" s="3" t="s">
        <v>4693</v>
      </c>
      <c r="T777" s="3" t="s">
        <v>4694</v>
      </c>
      <c r="U777" s="4" t="s">
        <v>16</v>
      </c>
      <c r="V777" s="3" t="s">
        <v>33</v>
      </c>
      <c r="W777" s="3" t="s">
        <v>237</v>
      </c>
      <c r="X777" s="3" t="s">
        <v>4695</v>
      </c>
      <c r="Y777" s="3">
        <v>54.11</v>
      </c>
      <c r="Z777" s="3" t="s">
        <v>20</v>
      </c>
      <c r="AA777" s="3" t="s">
        <v>4696</v>
      </c>
    </row>
    <row r="778" spans="1:27">
      <c r="A778" s="1" t="s">
        <v>4697</v>
      </c>
      <c r="B778" s="1" t="s">
        <v>4698</v>
      </c>
      <c r="C778" s="2">
        <f t="shared" ca="1" si="75"/>
        <v>7.21</v>
      </c>
      <c r="D778" s="2">
        <f t="shared" ca="1" si="76"/>
        <v>0.39669300000000002</v>
      </c>
      <c r="E778" s="2">
        <f t="shared" ca="1" si="76"/>
        <v>0.66409399999999996</v>
      </c>
      <c r="F778" s="2">
        <v>0</v>
      </c>
      <c r="G778" s="2">
        <v>0</v>
      </c>
      <c r="H778" s="2">
        <f t="shared" ca="1" si="77"/>
        <v>-2.04</v>
      </c>
      <c r="I778" s="2">
        <f t="shared" ca="1" si="78"/>
        <v>0.14894299999999999</v>
      </c>
      <c r="J778" s="2">
        <f t="shared" ca="1" si="78"/>
        <v>0.12135899999999999</v>
      </c>
      <c r="K778" s="2">
        <v>0</v>
      </c>
      <c r="L778" s="2">
        <v>0</v>
      </c>
      <c r="M778" s="2">
        <f t="shared" ca="1" si="79"/>
        <v>-4.3099999999999996</v>
      </c>
      <c r="N778" s="2">
        <f t="shared" ca="1" si="80"/>
        <v>0.89412400000000003</v>
      </c>
      <c r="O778" s="2">
        <f t="shared" ca="1" si="80"/>
        <v>0.35644100000000001</v>
      </c>
      <c r="P778" s="2">
        <v>0</v>
      </c>
      <c r="Q778" s="2">
        <v>0</v>
      </c>
      <c r="R778" s="4" t="str">
        <f>"5"</f>
        <v>5</v>
      </c>
      <c r="S778" s="3" t="s">
        <v>4699</v>
      </c>
      <c r="T778" s="3" t="s">
        <v>4700</v>
      </c>
      <c r="U778" s="4" t="s">
        <v>16</v>
      </c>
      <c r="V778" s="3" t="s">
        <v>256</v>
      </c>
      <c r="W778" s="3" t="s">
        <v>18</v>
      </c>
      <c r="X778" s="3" t="s">
        <v>4701</v>
      </c>
      <c r="Y778" s="3">
        <v>40.14</v>
      </c>
      <c r="Z778" s="3" t="s">
        <v>20</v>
      </c>
      <c r="AA778" s="3" t="s">
        <v>4702</v>
      </c>
    </row>
    <row r="779" spans="1:27">
      <c r="A779" s="1" t="s">
        <v>4703</v>
      </c>
      <c r="B779" s="1" t="s">
        <v>4704</v>
      </c>
      <c r="C779" s="2">
        <f t="shared" ca="1" si="75"/>
        <v>-4.62</v>
      </c>
      <c r="D779" s="2">
        <f t="shared" ca="1" si="76"/>
        <v>0.81167100000000003</v>
      </c>
      <c r="E779" s="2">
        <f t="shared" ca="1" si="76"/>
        <v>0.62284399999999995</v>
      </c>
      <c r="F779" s="2">
        <v>0</v>
      </c>
      <c r="G779" s="2">
        <v>0</v>
      </c>
      <c r="H779" s="2">
        <f t="shared" ca="1" si="77"/>
        <v>-0.84</v>
      </c>
      <c r="I779" s="2">
        <f t="shared" ca="1" si="78"/>
        <v>0.73257399999999995</v>
      </c>
      <c r="J779" s="2">
        <f t="shared" ca="1" si="78"/>
        <v>0.70229600000000003</v>
      </c>
      <c r="K779" s="2">
        <v>0</v>
      </c>
      <c r="L779" s="2">
        <v>0</v>
      </c>
      <c r="M779" s="2">
        <f t="shared" ca="1" si="79"/>
        <v>-2.02</v>
      </c>
      <c r="N779" s="2">
        <f t="shared" ca="1" si="80"/>
        <v>0.88484300000000005</v>
      </c>
      <c r="O779" s="2">
        <f t="shared" ca="1" si="80"/>
        <v>0.77962799999999999</v>
      </c>
      <c r="P779" s="2">
        <v>0</v>
      </c>
      <c r="Q779" s="2">
        <v>0</v>
      </c>
      <c r="R779" s="4" t="str">
        <f>"1"</f>
        <v>1</v>
      </c>
      <c r="S779" s="3" t="s">
        <v>4705</v>
      </c>
      <c r="T779" s="3" t="s">
        <v>4706</v>
      </c>
      <c r="U779" s="4" t="s">
        <v>16</v>
      </c>
      <c r="V779" s="3" t="s">
        <v>56</v>
      </c>
      <c r="W779" s="3" t="s">
        <v>56</v>
      </c>
      <c r="X779" s="3" t="s">
        <v>4707</v>
      </c>
      <c r="Y779" s="3">
        <v>40.76</v>
      </c>
      <c r="Z779" s="3" t="s">
        <v>20</v>
      </c>
      <c r="AA779" s="3" t="s">
        <v>4708</v>
      </c>
    </row>
    <row r="780" spans="1:27">
      <c r="A780" s="1" t="s">
        <v>4709</v>
      </c>
      <c r="B780" s="1" t="s">
        <v>4710</v>
      </c>
      <c r="C780" s="2">
        <f t="shared" ca="1" si="75"/>
        <v>-3.7</v>
      </c>
      <c r="D780" s="2">
        <f t="shared" ca="1" si="76"/>
        <v>5.3524000000000002E-2</v>
      </c>
      <c r="E780" s="2">
        <f t="shared" ca="1" si="76"/>
        <v>0.65333600000000003</v>
      </c>
      <c r="F780" s="2">
        <v>0</v>
      </c>
      <c r="G780" s="2">
        <v>0</v>
      </c>
      <c r="H780" s="2">
        <f t="shared" ca="1" si="77"/>
        <v>-7.04</v>
      </c>
      <c r="I780" s="2">
        <f t="shared" ca="1" si="78"/>
        <v>0.68299600000000005</v>
      </c>
      <c r="J780" s="2">
        <f t="shared" ca="1" si="78"/>
        <v>0.97642700000000004</v>
      </c>
      <c r="K780" s="2">
        <v>0</v>
      </c>
      <c r="L780" s="2">
        <v>0</v>
      </c>
      <c r="M780" s="2">
        <f t="shared" ca="1" si="79"/>
        <v>0.81</v>
      </c>
      <c r="N780" s="2">
        <f t="shared" ca="1" si="80"/>
        <v>0.31364799999999998</v>
      </c>
      <c r="O780" s="2">
        <f t="shared" ca="1" si="80"/>
        <v>6.6062999999999997E-2</v>
      </c>
      <c r="P780" s="2">
        <v>0</v>
      </c>
      <c r="Q780" s="2">
        <v>0</v>
      </c>
      <c r="R780" s="4" t="str">
        <f>"16"</f>
        <v>16</v>
      </c>
      <c r="S780" s="3" t="s">
        <v>4711</v>
      </c>
      <c r="T780" s="3" t="s">
        <v>4712</v>
      </c>
      <c r="U780" s="4" t="s">
        <v>40</v>
      </c>
      <c r="V780" s="3" t="s">
        <v>295</v>
      </c>
      <c r="W780" s="3" t="s">
        <v>64</v>
      </c>
      <c r="X780" s="3" t="s">
        <v>4713</v>
      </c>
      <c r="Y780" s="3">
        <v>52.19</v>
      </c>
      <c r="Z780" s="3" t="s">
        <v>20</v>
      </c>
      <c r="AA780" s="3" t="s">
        <v>4714</v>
      </c>
    </row>
    <row r="781" spans="1:27">
      <c r="A781" s="1" t="s">
        <v>4715</v>
      </c>
      <c r="B781" s="1" t="s">
        <v>4716</v>
      </c>
      <c r="C781" s="2">
        <f t="shared" ca="1" si="75"/>
        <v>3.49</v>
      </c>
      <c r="D781" s="2">
        <f t="shared" ca="1" si="76"/>
        <v>0.15107000000000001</v>
      </c>
      <c r="E781" s="2">
        <f t="shared" ca="1" si="76"/>
        <v>0.21587799999999999</v>
      </c>
      <c r="F781" s="2">
        <v>0</v>
      </c>
      <c r="G781" s="2">
        <v>0</v>
      </c>
      <c r="H781" s="2">
        <f t="shared" ca="1" si="77"/>
        <v>4.3600000000000003</v>
      </c>
      <c r="I781" s="2">
        <f t="shared" ca="1" si="78"/>
        <v>0.21745300000000001</v>
      </c>
      <c r="J781" s="2">
        <f t="shared" ca="1" si="78"/>
        <v>0.17794599999999999</v>
      </c>
      <c r="K781" s="2">
        <v>0</v>
      </c>
      <c r="L781" s="2">
        <v>0</v>
      </c>
      <c r="M781" s="2">
        <f t="shared" ca="1" si="79"/>
        <v>4.8600000000000003</v>
      </c>
      <c r="N781" s="2">
        <f t="shared" ca="1" si="80"/>
        <v>0.32053900000000002</v>
      </c>
      <c r="O781" s="2">
        <f t="shared" ca="1" si="80"/>
        <v>0.42103299999999999</v>
      </c>
      <c r="P781" s="2">
        <v>0</v>
      </c>
      <c r="Q781" s="2">
        <v>0</v>
      </c>
      <c r="R781" s="4" t="str">
        <f>"15"</f>
        <v>15</v>
      </c>
      <c r="S781" s="3" t="s">
        <v>4717</v>
      </c>
      <c r="T781" s="3" t="s">
        <v>4718</v>
      </c>
      <c r="U781" s="4" t="s">
        <v>16</v>
      </c>
      <c r="V781" s="3" t="s">
        <v>1856</v>
      </c>
      <c r="W781" s="3" t="s">
        <v>295</v>
      </c>
      <c r="X781" s="3" t="s">
        <v>4719</v>
      </c>
      <c r="Y781" s="3">
        <v>45.71</v>
      </c>
      <c r="Z781" s="3" t="s">
        <v>20</v>
      </c>
      <c r="AA781" s="3" t="s">
        <v>4720</v>
      </c>
    </row>
    <row r="782" spans="1:27">
      <c r="A782" s="1" t="s">
        <v>4721</v>
      </c>
      <c r="B782" s="1" t="s">
        <v>4722</v>
      </c>
      <c r="C782" s="2">
        <f t="shared" ca="1" si="75"/>
        <v>-7.27</v>
      </c>
      <c r="D782" s="2">
        <f t="shared" ca="1" si="76"/>
        <v>0.96969000000000005</v>
      </c>
      <c r="E782" s="2">
        <f t="shared" ca="1" si="76"/>
        <v>0.50833799999999996</v>
      </c>
      <c r="F782" s="2">
        <v>0</v>
      </c>
      <c r="G782" s="2">
        <v>0</v>
      </c>
      <c r="H782" s="2">
        <f t="shared" ca="1" si="77"/>
        <v>0.62</v>
      </c>
      <c r="I782" s="2">
        <f t="shared" ca="1" si="78"/>
        <v>0.21432300000000001</v>
      </c>
      <c r="J782" s="2">
        <f t="shared" ca="1" si="78"/>
        <v>0.41194900000000001</v>
      </c>
      <c r="K782" s="2">
        <v>0</v>
      </c>
      <c r="L782" s="2">
        <v>0</v>
      </c>
      <c r="M782" s="2">
        <f t="shared" ca="1" si="79"/>
        <v>7.1</v>
      </c>
      <c r="N782" s="2">
        <f t="shared" ca="1" si="80"/>
        <v>0.87726700000000002</v>
      </c>
      <c r="O782" s="2">
        <f t="shared" ca="1" si="80"/>
        <v>0.35957099999999997</v>
      </c>
      <c r="P782" s="2">
        <v>0</v>
      </c>
      <c r="Q782" s="2">
        <v>0</v>
      </c>
      <c r="R782" s="4" t="str">
        <f>"X"</f>
        <v>X</v>
      </c>
      <c r="S782" s="3" t="s">
        <v>4723</v>
      </c>
      <c r="T782" s="3" t="s">
        <v>4724</v>
      </c>
      <c r="U782" s="4" t="s">
        <v>40</v>
      </c>
      <c r="V782" s="3" t="s">
        <v>33</v>
      </c>
      <c r="W782" s="3" t="s">
        <v>237</v>
      </c>
      <c r="X782" s="3" t="s">
        <v>4725</v>
      </c>
      <c r="Y782" s="3">
        <v>52.93</v>
      </c>
      <c r="Z782" s="3" t="s">
        <v>20</v>
      </c>
      <c r="AA782" s="3" t="s">
        <v>4726</v>
      </c>
    </row>
    <row r="783" spans="1:27">
      <c r="A783" s="1" t="s">
        <v>4727</v>
      </c>
      <c r="B783" s="1" t="s">
        <v>4728</v>
      </c>
      <c r="C783" s="2">
        <f t="shared" ca="1" si="75"/>
        <v>-0.96</v>
      </c>
      <c r="D783" s="2">
        <f t="shared" ca="1" si="76"/>
        <v>0.37630000000000002</v>
      </c>
      <c r="E783" s="2">
        <f t="shared" ca="1" si="76"/>
        <v>0.19145799999999999</v>
      </c>
      <c r="F783" s="2">
        <v>0</v>
      </c>
      <c r="G783" s="2">
        <v>0</v>
      </c>
      <c r="H783" s="2">
        <f t="shared" ca="1" si="77"/>
        <v>6.4</v>
      </c>
      <c r="I783" s="2">
        <f t="shared" ca="1" si="78"/>
        <v>0.843665</v>
      </c>
      <c r="J783" s="2">
        <f t="shared" ca="1" si="78"/>
        <v>0.26359900000000003</v>
      </c>
      <c r="K783" s="2">
        <v>0</v>
      </c>
      <c r="L783" s="2">
        <v>0</v>
      </c>
      <c r="M783" s="2">
        <f t="shared" ca="1" si="79"/>
        <v>7.86</v>
      </c>
      <c r="N783" s="2">
        <f t="shared" ca="1" si="80"/>
        <v>0.66417499999999996</v>
      </c>
      <c r="O783" s="2">
        <f t="shared" ca="1" si="80"/>
        <v>0.13428200000000001</v>
      </c>
      <c r="P783" s="2">
        <v>0</v>
      </c>
      <c r="Q783" s="2">
        <v>0</v>
      </c>
      <c r="R783" s="4" t="str">
        <f>"1"</f>
        <v>1</v>
      </c>
      <c r="S783" s="3" t="s">
        <v>4729</v>
      </c>
      <c r="T783" s="3" t="s">
        <v>4730</v>
      </c>
      <c r="U783" s="4" t="s">
        <v>40</v>
      </c>
      <c r="V783" s="3" t="s">
        <v>18</v>
      </c>
      <c r="W783" s="3" t="s">
        <v>72</v>
      </c>
      <c r="X783" s="3" t="s">
        <v>4731</v>
      </c>
      <c r="Y783" s="3">
        <v>35.200000000000003</v>
      </c>
      <c r="Z783" s="3" t="s">
        <v>20</v>
      </c>
      <c r="AA783" s="3" t="s">
        <v>4732</v>
      </c>
    </row>
    <row r="784" spans="1:27">
      <c r="A784" s="1" t="s">
        <v>4733</v>
      </c>
      <c r="B784" s="1" t="s">
        <v>4734</v>
      </c>
      <c r="C784" s="2">
        <f t="shared" ca="1" si="75"/>
        <v>-0.46</v>
      </c>
      <c r="D784" s="2">
        <f t="shared" ca="1" si="76"/>
        <v>3.2472000000000001E-2</v>
      </c>
      <c r="E784" s="2">
        <f t="shared" ca="1" si="76"/>
        <v>1.8161E-2</v>
      </c>
      <c r="F784" s="2">
        <v>0</v>
      </c>
      <c r="G784" s="2">
        <v>0</v>
      </c>
      <c r="H784" s="2">
        <f t="shared" ca="1" si="77"/>
        <v>-0.51</v>
      </c>
      <c r="I784" s="2">
        <f t="shared" ca="1" si="78"/>
        <v>0.77600800000000003</v>
      </c>
      <c r="J784" s="2">
        <f t="shared" ca="1" si="78"/>
        <v>1.2359E-2</v>
      </c>
      <c r="K784" s="2">
        <v>0</v>
      </c>
      <c r="L784" s="2">
        <v>0</v>
      </c>
      <c r="M784" s="2">
        <f t="shared" ca="1" si="79"/>
        <v>-7.06</v>
      </c>
      <c r="N784" s="2">
        <f t="shared" ca="1" si="80"/>
        <v>0.26611299999999999</v>
      </c>
      <c r="O784" s="2">
        <f t="shared" ca="1" si="80"/>
        <v>0.388681</v>
      </c>
      <c r="P784" s="2">
        <v>0</v>
      </c>
      <c r="Q784" s="2">
        <v>0</v>
      </c>
      <c r="R784" s="4" t="str">
        <f>"3"</f>
        <v>3</v>
      </c>
      <c r="S784" s="3" t="s">
        <v>4735</v>
      </c>
      <c r="T784" s="3" t="s">
        <v>4736</v>
      </c>
      <c r="U784" s="4" t="s">
        <v>16</v>
      </c>
      <c r="V784" s="3" t="s">
        <v>17</v>
      </c>
      <c r="W784" s="3" t="s">
        <v>26</v>
      </c>
      <c r="X784" s="3" t="s">
        <v>4737</v>
      </c>
      <c r="Y784" s="3">
        <v>50.23</v>
      </c>
      <c r="Z784" s="3" t="s">
        <v>20</v>
      </c>
      <c r="AA784" s="3" t="s">
        <v>4738</v>
      </c>
    </row>
    <row r="785" spans="1:27">
      <c r="A785" s="1" t="s">
        <v>4739</v>
      </c>
      <c r="B785" s="1" t="s">
        <v>4740</v>
      </c>
      <c r="C785" s="2">
        <f t="shared" ca="1" si="75"/>
        <v>-5.6</v>
      </c>
      <c r="D785" s="2">
        <f t="shared" ca="1" si="76"/>
        <v>0.41494900000000001</v>
      </c>
      <c r="E785" s="2">
        <f t="shared" ca="1" si="76"/>
        <v>0.31053599999999998</v>
      </c>
      <c r="F785" s="2">
        <v>0</v>
      </c>
      <c r="G785" s="2">
        <v>0</v>
      </c>
      <c r="H785" s="2">
        <f t="shared" ca="1" si="77"/>
        <v>2.67</v>
      </c>
      <c r="I785" s="2">
        <f t="shared" ca="1" si="78"/>
        <v>0.390515</v>
      </c>
      <c r="J785" s="2">
        <f t="shared" ca="1" si="78"/>
        <v>0.29818899999999998</v>
      </c>
      <c r="K785" s="2">
        <v>0</v>
      </c>
      <c r="L785" s="2">
        <v>0</v>
      </c>
      <c r="M785" s="2">
        <f t="shared" ca="1" si="79"/>
        <v>-3.5</v>
      </c>
      <c r="N785" s="2">
        <f t="shared" ca="1" si="80"/>
        <v>9.7909999999999994E-3</v>
      </c>
      <c r="O785" s="2">
        <f t="shared" ca="1" si="80"/>
        <v>0.294124</v>
      </c>
      <c r="P785" s="2">
        <v>0</v>
      </c>
      <c r="Q785" s="2">
        <v>0</v>
      </c>
      <c r="R785" s="4" t="str">
        <f>"17"</f>
        <v>17</v>
      </c>
      <c r="S785" s="3" t="s">
        <v>4741</v>
      </c>
      <c r="T785" s="3" t="s">
        <v>4742</v>
      </c>
      <c r="U785" s="4" t="s">
        <v>40</v>
      </c>
      <c r="V785" s="3" t="s">
        <v>237</v>
      </c>
      <c r="W785" s="3" t="s">
        <v>56</v>
      </c>
      <c r="X785" s="3" t="s">
        <v>4743</v>
      </c>
      <c r="Y785" s="3">
        <v>47.2</v>
      </c>
      <c r="Z785" s="3" t="s">
        <v>20</v>
      </c>
      <c r="AA785" s="3" t="s">
        <v>4744</v>
      </c>
    </row>
    <row r="786" spans="1:27">
      <c r="A786" s="1" t="s">
        <v>4745</v>
      </c>
      <c r="B786" s="1" t="s">
        <v>4746</v>
      </c>
      <c r="C786" s="2">
        <f t="shared" ca="1" si="75"/>
        <v>3.61</v>
      </c>
      <c r="D786" s="2">
        <f t="shared" ca="1" si="76"/>
        <v>0.44011499999999998</v>
      </c>
      <c r="E786" s="2">
        <f t="shared" ca="1" si="76"/>
        <v>0.69105399999999995</v>
      </c>
      <c r="F786" s="2">
        <v>0</v>
      </c>
      <c r="G786" s="2">
        <v>0</v>
      </c>
      <c r="H786" s="2">
        <f t="shared" ca="1" si="77"/>
        <v>5.84</v>
      </c>
      <c r="I786" s="2">
        <f t="shared" ca="1" si="78"/>
        <v>0.96930700000000003</v>
      </c>
      <c r="J786" s="2">
        <f t="shared" ca="1" si="78"/>
        <v>0.89294899999999999</v>
      </c>
      <c r="K786" s="2">
        <v>0</v>
      </c>
      <c r="L786" s="2">
        <v>0</v>
      </c>
      <c r="M786" s="2">
        <f t="shared" ca="1" si="79"/>
        <v>-4.17</v>
      </c>
      <c r="N786" s="2">
        <f t="shared" ca="1" si="80"/>
        <v>0.59613000000000005</v>
      </c>
      <c r="O786" s="2">
        <f t="shared" ca="1" si="80"/>
        <v>0.90649000000000002</v>
      </c>
      <c r="P786" s="2">
        <v>0</v>
      </c>
      <c r="Q786" s="2">
        <v>0</v>
      </c>
      <c r="R786" s="4" t="str">
        <f>"7"</f>
        <v>7</v>
      </c>
      <c r="S786" s="3" t="s">
        <v>4747</v>
      </c>
      <c r="T786" s="3" t="s">
        <v>4748</v>
      </c>
      <c r="U786" s="4" t="s">
        <v>16</v>
      </c>
      <c r="V786" s="3" t="s">
        <v>18</v>
      </c>
      <c r="W786" s="3" t="s">
        <v>72</v>
      </c>
      <c r="X786" s="3" t="s">
        <v>4749</v>
      </c>
      <c r="Y786" s="3">
        <v>53.77</v>
      </c>
      <c r="Z786" s="3" t="s">
        <v>4750</v>
      </c>
      <c r="AA786" s="3" t="s">
        <v>4751</v>
      </c>
    </row>
    <row r="787" spans="1:27">
      <c r="A787" s="1" t="s">
        <v>4752</v>
      </c>
      <c r="B787" s="1" t="s">
        <v>4753</v>
      </c>
      <c r="C787" s="2">
        <f t="shared" ca="1" si="75"/>
        <v>-1.02</v>
      </c>
      <c r="D787" s="2">
        <f t="shared" ca="1" si="76"/>
        <v>0.41850100000000001</v>
      </c>
      <c r="E787" s="2">
        <f t="shared" ca="1" si="76"/>
        <v>0.72950700000000002</v>
      </c>
      <c r="F787" s="2">
        <v>0</v>
      </c>
      <c r="G787" s="2">
        <v>0</v>
      </c>
      <c r="H787" s="2">
        <f t="shared" ca="1" si="77"/>
        <v>-2.67</v>
      </c>
      <c r="I787" s="2">
        <f t="shared" ca="1" si="78"/>
        <v>0.202018</v>
      </c>
      <c r="J787" s="2">
        <f t="shared" ca="1" si="78"/>
        <v>0.177315</v>
      </c>
      <c r="K787" s="2">
        <v>0</v>
      </c>
      <c r="L787" s="2">
        <v>0</v>
      </c>
      <c r="M787" s="2">
        <f t="shared" ca="1" si="79"/>
        <v>1.21</v>
      </c>
      <c r="N787" s="2">
        <f t="shared" ca="1" si="80"/>
        <v>0.94708800000000004</v>
      </c>
      <c r="O787" s="2">
        <f t="shared" ca="1" si="80"/>
        <v>0.205683</v>
      </c>
      <c r="P787" s="2">
        <v>0</v>
      </c>
      <c r="Q787" s="2">
        <v>0</v>
      </c>
      <c r="R787" s="4" t="str">
        <f>"1"</f>
        <v>1</v>
      </c>
      <c r="S787" s="3" t="s">
        <v>4754</v>
      </c>
      <c r="T787" s="3" t="s">
        <v>4755</v>
      </c>
      <c r="U787" s="4" t="s">
        <v>40</v>
      </c>
      <c r="V787" s="3" t="s">
        <v>294</v>
      </c>
      <c r="W787" s="3" t="s">
        <v>256</v>
      </c>
      <c r="X787" s="3" t="s">
        <v>4756</v>
      </c>
      <c r="Y787" s="3">
        <v>59.28</v>
      </c>
      <c r="Z787" s="3" t="s">
        <v>20</v>
      </c>
      <c r="AA787" s="3" t="s">
        <v>4757</v>
      </c>
    </row>
    <row r="788" spans="1:27">
      <c r="A788" s="1" t="s">
        <v>4758</v>
      </c>
      <c r="B788" s="1" t="s">
        <v>4759</v>
      </c>
      <c r="C788" s="2">
        <f t="shared" ca="1" si="75"/>
        <v>-3.23</v>
      </c>
      <c r="D788" s="2">
        <f t="shared" ca="1" si="76"/>
        <v>0.97450099999999995</v>
      </c>
      <c r="E788" s="2">
        <f t="shared" ca="1" si="76"/>
        <v>0.32173099999999999</v>
      </c>
      <c r="F788" s="2">
        <v>0</v>
      </c>
      <c r="G788" s="2">
        <v>0</v>
      </c>
      <c r="H788" s="2">
        <f t="shared" ca="1" si="77"/>
        <v>-0.44</v>
      </c>
      <c r="I788" s="2">
        <f t="shared" ca="1" si="78"/>
        <v>0.173877</v>
      </c>
      <c r="J788" s="2">
        <f t="shared" ca="1" si="78"/>
        <v>0.63810900000000004</v>
      </c>
      <c r="K788" s="2">
        <v>0</v>
      </c>
      <c r="L788" s="2">
        <v>0</v>
      </c>
      <c r="M788" s="2">
        <f t="shared" ca="1" si="79"/>
        <v>4.29</v>
      </c>
      <c r="N788" s="2">
        <f t="shared" ca="1" si="80"/>
        <v>0.57958100000000001</v>
      </c>
      <c r="O788" s="2">
        <f t="shared" ca="1" si="80"/>
        <v>0.96265699999999998</v>
      </c>
      <c r="P788" s="2">
        <v>0</v>
      </c>
      <c r="Q788" s="2">
        <v>0</v>
      </c>
      <c r="R788" s="4" t="str">
        <f>"1"</f>
        <v>1</v>
      </c>
      <c r="S788" s="3" t="s">
        <v>4760</v>
      </c>
      <c r="T788" s="3" t="s">
        <v>4761</v>
      </c>
      <c r="U788" s="4" t="s">
        <v>40</v>
      </c>
      <c r="V788" s="3" t="s">
        <v>237</v>
      </c>
      <c r="W788" s="3" t="s">
        <v>100</v>
      </c>
      <c r="X788" s="3" t="s">
        <v>4762</v>
      </c>
      <c r="Y788" s="3">
        <v>42.33</v>
      </c>
      <c r="Z788" s="3" t="s">
        <v>20</v>
      </c>
      <c r="AA788" s="3" t="s">
        <v>4763</v>
      </c>
    </row>
    <row r="789" spans="1:27">
      <c r="A789" s="1" t="s">
        <v>4764</v>
      </c>
      <c r="B789" s="1" t="s">
        <v>4765</v>
      </c>
      <c r="C789" s="2">
        <f t="shared" ca="1" si="75"/>
        <v>3.82</v>
      </c>
      <c r="D789" s="2">
        <f t="shared" ca="1" si="76"/>
        <v>0.22347</v>
      </c>
      <c r="E789" s="2">
        <f t="shared" ca="1" si="76"/>
        <v>0.41933900000000002</v>
      </c>
      <c r="F789" s="2">
        <v>0</v>
      </c>
      <c r="G789" s="2">
        <v>0</v>
      </c>
      <c r="H789" s="2">
        <f t="shared" ca="1" si="77"/>
        <v>-6.92</v>
      </c>
      <c r="I789" s="2">
        <f t="shared" ca="1" si="78"/>
        <v>0.75272700000000003</v>
      </c>
      <c r="J789" s="2">
        <f t="shared" ca="1" si="78"/>
        <v>0.80743399999999999</v>
      </c>
      <c r="K789" s="2">
        <v>0</v>
      </c>
      <c r="L789" s="2">
        <v>0</v>
      </c>
      <c r="M789" s="2">
        <f t="shared" ca="1" si="79"/>
        <v>5.98</v>
      </c>
      <c r="N789" s="2">
        <f t="shared" ca="1" si="80"/>
        <v>0.76077899999999998</v>
      </c>
      <c r="O789" s="2">
        <f t="shared" ca="1" si="80"/>
        <v>0.76548499999999997</v>
      </c>
      <c r="P789" s="2">
        <v>0</v>
      </c>
      <c r="Q789" s="2">
        <v>0</v>
      </c>
      <c r="R789" s="4" t="str">
        <f>"12"</f>
        <v>12</v>
      </c>
      <c r="S789" s="3" t="s">
        <v>4766</v>
      </c>
      <c r="T789" s="3" t="s">
        <v>4767</v>
      </c>
      <c r="U789" s="4" t="s">
        <v>40</v>
      </c>
      <c r="V789" s="3" t="s">
        <v>49</v>
      </c>
      <c r="W789" s="3" t="s">
        <v>79</v>
      </c>
      <c r="X789" s="3" t="s">
        <v>4768</v>
      </c>
      <c r="Y789" s="3">
        <v>41.62</v>
      </c>
      <c r="Z789" s="3" t="s">
        <v>20</v>
      </c>
      <c r="AA789" s="3" t="s">
        <v>4769</v>
      </c>
    </row>
    <row r="790" spans="1:27">
      <c r="A790" s="1" t="s">
        <v>4770</v>
      </c>
      <c r="B790" s="1" t="s">
        <v>4771</v>
      </c>
      <c r="C790" s="2">
        <f t="shared" ca="1" si="75"/>
        <v>2.5499999999999998</v>
      </c>
      <c r="D790" s="2">
        <f t="shared" ca="1" si="76"/>
        <v>8.0820000000000006E-3</v>
      </c>
      <c r="E790" s="2">
        <f t="shared" ca="1" si="76"/>
        <v>0.168767</v>
      </c>
      <c r="F790" s="2">
        <v>0</v>
      </c>
      <c r="G790" s="2">
        <v>0</v>
      </c>
      <c r="H790" s="2">
        <f t="shared" ca="1" si="77"/>
        <v>-7.99</v>
      </c>
      <c r="I790" s="2">
        <f t="shared" ca="1" si="78"/>
        <v>0.36381999999999998</v>
      </c>
      <c r="J790" s="2">
        <f t="shared" ca="1" si="78"/>
        <v>0.88010200000000005</v>
      </c>
      <c r="K790" s="2">
        <v>0</v>
      </c>
      <c r="L790" s="2">
        <v>0</v>
      </c>
      <c r="M790" s="2">
        <f t="shared" ca="1" si="79"/>
        <v>-0.32</v>
      </c>
      <c r="N790" s="2">
        <f t="shared" ca="1" si="80"/>
        <v>0.488566</v>
      </c>
      <c r="O790" s="2">
        <f t="shared" ca="1" si="80"/>
        <v>0.33144499999999999</v>
      </c>
      <c r="P790" s="2">
        <v>0</v>
      </c>
      <c r="Q790" s="2">
        <v>0</v>
      </c>
      <c r="R790" s="4" t="str">
        <f>"12"</f>
        <v>12</v>
      </c>
      <c r="S790" s="3" t="s">
        <v>4772</v>
      </c>
      <c r="T790" s="3" t="s">
        <v>4773</v>
      </c>
      <c r="U790" s="4" t="s">
        <v>40</v>
      </c>
      <c r="V790" s="3" t="s">
        <v>4774</v>
      </c>
      <c r="W790" s="3" t="s">
        <v>33</v>
      </c>
      <c r="X790" s="3" t="s">
        <v>4775</v>
      </c>
      <c r="Y790" s="3">
        <v>44.78</v>
      </c>
      <c r="Z790" s="3" t="s">
        <v>20</v>
      </c>
      <c r="AA790" s="3" t="s">
        <v>4776</v>
      </c>
    </row>
    <row r="791" spans="1:27">
      <c r="A791" s="1" t="s">
        <v>4777</v>
      </c>
      <c r="B791" s="1" t="s">
        <v>4778</v>
      </c>
      <c r="C791" s="2">
        <f t="shared" ca="1" si="75"/>
        <v>-0.96</v>
      </c>
      <c r="D791" s="2">
        <f t="shared" ca="1" si="76"/>
        <v>0.41002499999999997</v>
      </c>
      <c r="E791" s="2">
        <f t="shared" ca="1" si="76"/>
        <v>0.59190299999999996</v>
      </c>
      <c r="F791" s="2">
        <v>0</v>
      </c>
      <c r="G791" s="2">
        <v>0</v>
      </c>
      <c r="H791" s="2">
        <f t="shared" ca="1" si="77"/>
        <v>-4.9400000000000004</v>
      </c>
      <c r="I791" s="2">
        <f t="shared" ca="1" si="78"/>
        <v>0.52282200000000001</v>
      </c>
      <c r="J791" s="2">
        <f t="shared" ca="1" si="78"/>
        <v>0.62638300000000002</v>
      </c>
      <c r="K791" s="2">
        <v>0</v>
      </c>
      <c r="L791" s="2">
        <v>0</v>
      </c>
      <c r="M791" s="2">
        <f t="shared" ca="1" si="79"/>
        <v>7.15</v>
      </c>
      <c r="N791" s="2">
        <f t="shared" ca="1" si="80"/>
        <v>0.51333600000000001</v>
      </c>
      <c r="O791" s="2">
        <f t="shared" ca="1" si="80"/>
        <v>0.75904300000000002</v>
      </c>
      <c r="P791" s="2">
        <v>0</v>
      </c>
      <c r="Q791" s="2">
        <v>0</v>
      </c>
      <c r="R791" s="4" t="str">
        <f>"X"</f>
        <v>X</v>
      </c>
      <c r="S791" s="3" t="s">
        <v>4779</v>
      </c>
      <c r="T791" s="3" t="s">
        <v>4780</v>
      </c>
      <c r="U791" s="4" t="s">
        <v>16</v>
      </c>
      <c r="V791" s="3" t="s">
        <v>93</v>
      </c>
      <c r="W791" s="3" t="s">
        <v>79</v>
      </c>
      <c r="X791" s="3" t="s">
        <v>4781</v>
      </c>
      <c r="Y791" s="3">
        <v>60.47</v>
      </c>
      <c r="Z791" s="3" t="s">
        <v>20</v>
      </c>
      <c r="AA791" s="3" t="s">
        <v>4782</v>
      </c>
    </row>
    <row r="792" spans="1:27">
      <c r="A792" s="1" t="s">
        <v>4783</v>
      </c>
      <c r="B792" s="1" t="s">
        <v>4784</v>
      </c>
      <c r="C792" s="2">
        <f t="shared" ca="1" si="75"/>
        <v>5.76</v>
      </c>
      <c r="D792" s="2">
        <f t="shared" ca="1" si="76"/>
        <v>0.94061899999999998</v>
      </c>
      <c r="E792" s="2">
        <f t="shared" ca="1" si="76"/>
        <v>4.0901E-2</v>
      </c>
      <c r="F792" s="2">
        <v>0</v>
      </c>
      <c r="G792" s="2">
        <v>0</v>
      </c>
      <c r="H792" s="2">
        <f t="shared" ca="1" si="77"/>
        <v>6.07</v>
      </c>
      <c r="I792" s="2">
        <f t="shared" ca="1" si="78"/>
        <v>0.88802800000000004</v>
      </c>
      <c r="J792" s="2">
        <f t="shared" ca="1" si="78"/>
        <v>0.79963799999999996</v>
      </c>
      <c r="K792" s="2">
        <v>0</v>
      </c>
      <c r="L792" s="2">
        <v>0</v>
      </c>
      <c r="M792" s="2">
        <f t="shared" ca="1" si="79"/>
        <v>4.95</v>
      </c>
      <c r="N792" s="2">
        <f t="shared" ca="1" si="80"/>
        <v>0.81142099999999995</v>
      </c>
      <c r="O792" s="2">
        <f t="shared" ca="1" si="80"/>
        <v>0.17913200000000001</v>
      </c>
      <c r="P792" s="2">
        <v>0</v>
      </c>
      <c r="Q792" s="2">
        <v>0</v>
      </c>
      <c r="R792" s="4" t="str">
        <f>"16"</f>
        <v>16</v>
      </c>
      <c r="S792" s="3" t="s">
        <v>4785</v>
      </c>
      <c r="T792" s="3" t="s">
        <v>4786</v>
      </c>
      <c r="U792" s="4" t="s">
        <v>16</v>
      </c>
      <c r="V792" s="3" t="s">
        <v>56</v>
      </c>
      <c r="W792" s="3" t="s">
        <v>86</v>
      </c>
      <c r="X792" s="3" t="s">
        <v>4787</v>
      </c>
      <c r="Y792" s="3">
        <v>64.59</v>
      </c>
      <c r="Z792" s="3" t="s">
        <v>20</v>
      </c>
      <c r="AA792" s="3" t="s">
        <v>4788</v>
      </c>
    </row>
    <row r="793" spans="1:27">
      <c r="A793" s="1" t="s">
        <v>4789</v>
      </c>
      <c r="B793" s="1" t="s">
        <v>4790</v>
      </c>
      <c r="C793" s="2">
        <f t="shared" ca="1" si="75"/>
        <v>-6.04</v>
      </c>
      <c r="D793" s="2">
        <f t="shared" ca="1" si="76"/>
        <v>0.88892499999999997</v>
      </c>
      <c r="E793" s="2">
        <f t="shared" ca="1" si="76"/>
        <v>0.29996200000000001</v>
      </c>
      <c r="F793" s="2">
        <v>0</v>
      </c>
      <c r="G793" s="2">
        <v>0</v>
      </c>
      <c r="H793" s="2">
        <f t="shared" ca="1" si="77"/>
        <v>0.65</v>
      </c>
      <c r="I793" s="2">
        <f t="shared" ca="1" si="78"/>
        <v>0.77200500000000005</v>
      </c>
      <c r="J793" s="2">
        <f t="shared" ca="1" si="78"/>
        <v>0.88666400000000001</v>
      </c>
      <c r="K793" s="2">
        <v>0</v>
      </c>
      <c r="L793" s="2">
        <v>0</v>
      </c>
      <c r="M793" s="2">
        <f t="shared" ca="1" si="79"/>
        <v>-5.57</v>
      </c>
      <c r="N793" s="2">
        <f t="shared" ca="1" si="80"/>
        <v>2.1174999999999999E-2</v>
      </c>
      <c r="O793" s="2">
        <f t="shared" ca="1" si="80"/>
        <v>0.684361</v>
      </c>
      <c r="P793" s="2">
        <v>0</v>
      </c>
      <c r="Q793" s="2">
        <v>0</v>
      </c>
      <c r="R793" s="4" t="str">
        <f>"18"</f>
        <v>18</v>
      </c>
      <c r="S793" s="3" t="s">
        <v>4791</v>
      </c>
      <c r="T793" s="3" t="s">
        <v>4792</v>
      </c>
      <c r="U793" s="4" t="s">
        <v>16</v>
      </c>
      <c r="V793" s="3" t="s">
        <v>854</v>
      </c>
      <c r="W793" s="3" t="s">
        <v>56</v>
      </c>
      <c r="X793" s="3" t="s">
        <v>4793</v>
      </c>
      <c r="Y793" s="3">
        <v>39.54</v>
      </c>
      <c r="Z793" s="3" t="s">
        <v>20</v>
      </c>
      <c r="AA793" s="3" t="s">
        <v>4794</v>
      </c>
    </row>
    <row r="794" spans="1:27">
      <c r="A794" s="1" t="s">
        <v>4795</v>
      </c>
      <c r="B794" s="1" t="s">
        <v>4796</v>
      </c>
      <c r="C794" s="2">
        <f t="shared" ca="1" si="75"/>
        <v>5.0599999999999996</v>
      </c>
      <c r="D794" s="2">
        <f t="shared" ca="1" si="76"/>
        <v>0.52654000000000001</v>
      </c>
      <c r="E794" s="2">
        <f t="shared" ca="1" si="76"/>
        <v>0.212008</v>
      </c>
      <c r="F794" s="2">
        <v>0</v>
      </c>
      <c r="G794" s="2">
        <v>0</v>
      </c>
      <c r="H794" s="2">
        <f t="shared" ca="1" si="77"/>
        <v>5.63</v>
      </c>
      <c r="I794" s="2">
        <f t="shared" ca="1" si="78"/>
        <v>2.5457E-2</v>
      </c>
      <c r="J794" s="2">
        <f t="shared" ca="1" si="78"/>
        <v>0.44171300000000002</v>
      </c>
      <c r="K794" s="2">
        <v>0</v>
      </c>
      <c r="L794" s="2">
        <v>0</v>
      </c>
      <c r="M794" s="2">
        <f t="shared" ca="1" si="79"/>
        <v>0.93</v>
      </c>
      <c r="N794" s="2">
        <f t="shared" ca="1" si="80"/>
        <v>0.439583</v>
      </c>
      <c r="O794" s="2">
        <f t="shared" ca="1" si="80"/>
        <v>0.477881</v>
      </c>
      <c r="P794" s="2">
        <v>0</v>
      </c>
      <c r="Q794" s="2">
        <v>0</v>
      </c>
      <c r="R794" s="4" t="str">
        <f>"16"</f>
        <v>16</v>
      </c>
      <c r="S794" s="3" t="s">
        <v>4797</v>
      </c>
      <c r="T794" s="3" t="s">
        <v>4798</v>
      </c>
      <c r="U794" s="4" t="s">
        <v>40</v>
      </c>
      <c r="V794" s="3" t="s">
        <v>281</v>
      </c>
      <c r="W794" s="3" t="s">
        <v>42</v>
      </c>
      <c r="X794" s="3" t="s">
        <v>4799</v>
      </c>
      <c r="Y794" s="3">
        <v>41.44</v>
      </c>
      <c r="Z794" s="3" t="s">
        <v>20</v>
      </c>
      <c r="AA794" s="3" t="s">
        <v>4800</v>
      </c>
    </row>
    <row r="795" spans="1:27">
      <c r="A795" s="1" t="s">
        <v>4801</v>
      </c>
      <c r="B795" s="1" t="s">
        <v>4802</v>
      </c>
      <c r="C795" s="2">
        <f t="shared" ca="1" si="75"/>
        <v>-2.33</v>
      </c>
      <c r="D795" s="2">
        <f t="shared" ca="1" si="76"/>
        <v>0.97947399999999996</v>
      </c>
      <c r="E795" s="2">
        <f t="shared" ca="1" si="76"/>
        <v>0.98416400000000004</v>
      </c>
      <c r="F795" s="2">
        <v>0</v>
      </c>
      <c r="G795" s="2">
        <v>0</v>
      </c>
      <c r="H795" s="2">
        <f t="shared" ca="1" si="77"/>
        <v>3.06</v>
      </c>
      <c r="I795" s="2">
        <f t="shared" ca="1" si="78"/>
        <v>0.47228599999999998</v>
      </c>
      <c r="J795" s="2">
        <f t="shared" ca="1" si="78"/>
        <v>0.52627999999999997</v>
      </c>
      <c r="K795" s="2">
        <v>0</v>
      </c>
      <c r="L795" s="2">
        <v>0</v>
      </c>
      <c r="M795" s="2">
        <f t="shared" ca="1" si="79"/>
        <v>6.1</v>
      </c>
      <c r="N795" s="2">
        <f t="shared" ca="1" si="80"/>
        <v>0.14110700000000001</v>
      </c>
      <c r="O795" s="2">
        <f t="shared" ca="1" si="80"/>
        <v>0.77207400000000004</v>
      </c>
      <c r="P795" s="2">
        <v>0</v>
      </c>
      <c r="Q795" s="2">
        <v>0</v>
      </c>
      <c r="R795" s="4" t="str">
        <f>"X"</f>
        <v>X</v>
      </c>
      <c r="S795" s="3" t="s">
        <v>4803</v>
      </c>
      <c r="T795" s="3" t="s">
        <v>4804</v>
      </c>
      <c r="U795" s="4" t="s">
        <v>40</v>
      </c>
      <c r="V795" s="3" t="s">
        <v>79</v>
      </c>
      <c r="W795" s="3" t="s">
        <v>57</v>
      </c>
      <c r="X795" s="3" t="s">
        <v>4805</v>
      </c>
      <c r="Y795" s="3">
        <v>44.82</v>
      </c>
      <c r="Z795" s="3" t="s">
        <v>20</v>
      </c>
      <c r="AA795" s="3" t="s">
        <v>4806</v>
      </c>
    </row>
    <row r="796" spans="1:27">
      <c r="A796" s="1" t="s">
        <v>4807</v>
      </c>
      <c r="B796" s="1" t="s">
        <v>4808</v>
      </c>
      <c r="C796" s="2">
        <f t="shared" ca="1" si="75"/>
        <v>1.1100000000000001</v>
      </c>
      <c r="D796" s="2">
        <f t="shared" ca="1" si="76"/>
        <v>0.15946099999999999</v>
      </c>
      <c r="E796" s="2">
        <f t="shared" ca="1" si="76"/>
        <v>7.5644000000000003E-2</v>
      </c>
      <c r="F796" s="2">
        <v>0</v>
      </c>
      <c r="G796" s="2">
        <v>0</v>
      </c>
      <c r="H796" s="2">
        <f t="shared" ca="1" si="77"/>
        <v>-7.7</v>
      </c>
      <c r="I796" s="2">
        <f t="shared" ca="1" si="78"/>
        <v>0.56129600000000002</v>
      </c>
      <c r="J796" s="2">
        <f t="shared" ca="1" si="78"/>
        <v>0.89467799999999997</v>
      </c>
      <c r="K796" s="2">
        <v>0</v>
      </c>
      <c r="L796" s="2">
        <v>0</v>
      </c>
      <c r="M796" s="2">
        <f t="shared" ca="1" si="79"/>
        <v>-4.0199999999999996</v>
      </c>
      <c r="N796" s="2">
        <f t="shared" ca="1" si="80"/>
        <v>5.8854999999999998E-2</v>
      </c>
      <c r="O796" s="2">
        <f t="shared" ca="1" si="80"/>
        <v>7.9854999999999995E-2</v>
      </c>
      <c r="P796" s="2">
        <v>0</v>
      </c>
      <c r="Q796" s="2">
        <v>0</v>
      </c>
      <c r="R796" s="4" t="str">
        <f>"3"</f>
        <v>3</v>
      </c>
      <c r="S796" s="3" t="s">
        <v>4809</v>
      </c>
      <c r="T796" s="3" t="s">
        <v>4810</v>
      </c>
      <c r="U796" s="4" t="s">
        <v>16</v>
      </c>
      <c r="V796" s="3" t="s">
        <v>57</v>
      </c>
      <c r="W796" s="3" t="s">
        <v>17</v>
      </c>
      <c r="X796" s="3" t="s">
        <v>4811</v>
      </c>
      <c r="Y796" s="3">
        <v>62.29</v>
      </c>
      <c r="Z796" s="3" t="s">
        <v>20</v>
      </c>
      <c r="AA796" s="3" t="s">
        <v>4812</v>
      </c>
    </row>
    <row r="797" spans="1:27">
      <c r="A797" s="1" t="s">
        <v>4813</v>
      </c>
      <c r="B797" s="1" t="s">
        <v>4814</v>
      </c>
      <c r="C797" s="2">
        <f t="shared" ca="1" si="75"/>
        <v>3.63</v>
      </c>
      <c r="D797" s="2">
        <f t="shared" ca="1" si="76"/>
        <v>0.474719</v>
      </c>
      <c r="E797" s="2">
        <f t="shared" ca="1" si="76"/>
        <v>0.53821300000000005</v>
      </c>
      <c r="F797" s="2">
        <v>0</v>
      </c>
      <c r="G797" s="2">
        <v>0</v>
      </c>
      <c r="H797" s="2">
        <f t="shared" ca="1" si="77"/>
        <v>-6.03</v>
      </c>
      <c r="I797" s="2">
        <f t="shared" ca="1" si="78"/>
        <v>0.79446399999999995</v>
      </c>
      <c r="J797" s="2">
        <f t="shared" ca="1" si="78"/>
        <v>0.21937000000000001</v>
      </c>
      <c r="K797" s="2">
        <v>0</v>
      </c>
      <c r="L797" s="2">
        <v>0</v>
      </c>
      <c r="M797" s="2">
        <f t="shared" ca="1" si="79"/>
        <v>1.1499999999999999</v>
      </c>
      <c r="N797" s="2">
        <f t="shared" ca="1" si="80"/>
        <v>6.711E-3</v>
      </c>
      <c r="O797" s="2">
        <f t="shared" ca="1" si="80"/>
        <v>0.68271300000000001</v>
      </c>
      <c r="P797" s="2">
        <v>0</v>
      </c>
      <c r="Q797" s="2">
        <v>0</v>
      </c>
      <c r="R797" s="4" t="str">
        <f>"2"</f>
        <v>2</v>
      </c>
      <c r="S797" s="3" t="s">
        <v>4815</v>
      </c>
      <c r="T797" s="3" t="s">
        <v>4816</v>
      </c>
      <c r="U797" s="4" t="s">
        <v>16</v>
      </c>
      <c r="V797" s="3" t="s">
        <v>2128</v>
      </c>
      <c r="W797" s="3" t="s">
        <v>295</v>
      </c>
      <c r="X797" s="3" t="s">
        <v>4817</v>
      </c>
      <c r="Y797" s="3">
        <v>55.01</v>
      </c>
      <c r="Z797" s="3" t="s">
        <v>20</v>
      </c>
      <c r="AA797" s="3" t="s">
        <v>4818</v>
      </c>
    </row>
    <row r="798" spans="1:27">
      <c r="A798" s="1" t="s">
        <v>4819</v>
      </c>
      <c r="B798" s="1" t="s">
        <v>4820</v>
      </c>
      <c r="C798" s="2">
        <f t="shared" ca="1" si="75"/>
        <v>-5.13</v>
      </c>
      <c r="D798" s="2">
        <f t="shared" ca="1" si="76"/>
        <v>0.52854599999999996</v>
      </c>
      <c r="E798" s="2">
        <f t="shared" ca="1" si="76"/>
        <v>0.58003199999999999</v>
      </c>
      <c r="F798" s="2">
        <v>0</v>
      </c>
      <c r="G798" s="2">
        <v>0</v>
      </c>
      <c r="H798" s="2">
        <f t="shared" ca="1" si="77"/>
        <v>-1.1399999999999999</v>
      </c>
      <c r="I798" s="2">
        <f t="shared" ca="1" si="78"/>
        <v>0.67992799999999998</v>
      </c>
      <c r="J798" s="2">
        <f t="shared" ca="1" si="78"/>
        <v>0.81546300000000005</v>
      </c>
      <c r="K798" s="2">
        <v>0</v>
      </c>
      <c r="L798" s="2">
        <v>0</v>
      </c>
      <c r="M798" s="2">
        <f t="shared" ca="1" si="79"/>
        <v>7.4</v>
      </c>
      <c r="N798" s="2">
        <f t="shared" ca="1" si="80"/>
        <v>0.66205199999999997</v>
      </c>
      <c r="O798" s="2">
        <f t="shared" ca="1" si="80"/>
        <v>0.79544499999999996</v>
      </c>
      <c r="P798" s="2">
        <v>0</v>
      </c>
      <c r="Q798" s="2">
        <v>0</v>
      </c>
      <c r="R798" s="4" t="str">
        <f>"3"</f>
        <v>3</v>
      </c>
      <c r="S798" s="3" t="s">
        <v>4821</v>
      </c>
      <c r="T798" s="3" t="s">
        <v>4822</v>
      </c>
      <c r="U798" s="4" t="s">
        <v>16</v>
      </c>
      <c r="V798" s="3" t="s">
        <v>56</v>
      </c>
      <c r="W798" s="3" t="s">
        <v>17</v>
      </c>
      <c r="X798" s="3" t="s">
        <v>4787</v>
      </c>
      <c r="Y798" s="3">
        <v>61.17</v>
      </c>
      <c r="Z798" s="3" t="s">
        <v>20</v>
      </c>
      <c r="AA798" s="3" t="s">
        <v>4823</v>
      </c>
    </row>
    <row r="799" spans="1:27">
      <c r="A799" s="1" t="s">
        <v>4824</v>
      </c>
      <c r="B799" s="1" t="s">
        <v>4825</v>
      </c>
      <c r="C799" s="2">
        <f t="shared" ca="1" si="75"/>
        <v>7.88</v>
      </c>
      <c r="D799" s="2">
        <f t="shared" ca="1" si="76"/>
        <v>0.68706599999999995</v>
      </c>
      <c r="E799" s="2">
        <f t="shared" ca="1" si="76"/>
        <v>9.8313999999999999E-2</v>
      </c>
      <c r="F799" s="2">
        <v>0</v>
      </c>
      <c r="G799" s="2">
        <v>0</v>
      </c>
      <c r="H799" s="2">
        <f t="shared" ca="1" si="77"/>
        <v>-0.28000000000000003</v>
      </c>
      <c r="I799" s="2">
        <f t="shared" ca="1" si="78"/>
        <v>0.93861700000000003</v>
      </c>
      <c r="J799" s="2">
        <f t="shared" ca="1" si="78"/>
        <v>0.75858499999999995</v>
      </c>
      <c r="K799" s="2">
        <v>0</v>
      </c>
      <c r="L799" s="2">
        <v>0</v>
      </c>
      <c r="M799" s="2">
        <f t="shared" ca="1" si="79"/>
        <v>-0.2</v>
      </c>
      <c r="N799" s="2">
        <f t="shared" ca="1" si="80"/>
        <v>0.49242799999999998</v>
      </c>
      <c r="O799" s="2">
        <f t="shared" ca="1" si="80"/>
        <v>0.20791200000000001</v>
      </c>
      <c r="P799" s="2">
        <v>0</v>
      </c>
      <c r="Q799" s="2">
        <v>0</v>
      </c>
      <c r="R799" s="4" t="str">
        <f>"4"</f>
        <v>4</v>
      </c>
      <c r="S799" s="3" t="s">
        <v>4826</v>
      </c>
      <c r="T799" s="3" t="s">
        <v>4827</v>
      </c>
      <c r="U799" s="4" t="s">
        <v>40</v>
      </c>
      <c r="V799" s="3" t="s">
        <v>64</v>
      </c>
      <c r="W799" s="3" t="s">
        <v>17</v>
      </c>
      <c r="X799" s="3" t="s">
        <v>4828</v>
      </c>
      <c r="Y799" s="3">
        <v>62.33</v>
      </c>
      <c r="Z799" s="3" t="s">
        <v>20</v>
      </c>
      <c r="AA799" s="3" t="s">
        <v>4829</v>
      </c>
    </row>
    <row r="800" spans="1:27">
      <c r="A800" s="1" t="s">
        <v>4830</v>
      </c>
      <c r="B800" s="1" t="s">
        <v>4831</v>
      </c>
      <c r="C800" s="2">
        <f t="shared" ca="1" si="75"/>
        <v>4.0599999999999996</v>
      </c>
      <c r="D800" s="2">
        <f t="shared" ca="1" si="76"/>
        <v>4.7914999999999999E-2</v>
      </c>
      <c r="E800" s="2">
        <f t="shared" ca="1" si="76"/>
        <v>0.69664700000000002</v>
      </c>
      <c r="F800" s="2">
        <v>0</v>
      </c>
      <c r="G800" s="2">
        <v>0</v>
      </c>
      <c r="H800" s="2">
        <f t="shared" ca="1" si="77"/>
        <v>-2.63</v>
      </c>
      <c r="I800" s="2">
        <f t="shared" ca="1" si="78"/>
        <v>0.68601800000000002</v>
      </c>
      <c r="J800" s="2">
        <f t="shared" ca="1" si="78"/>
        <v>2.0254999999999999E-2</v>
      </c>
      <c r="K800" s="2">
        <v>0</v>
      </c>
      <c r="L800" s="2">
        <v>0</v>
      </c>
      <c r="M800" s="2">
        <f t="shared" ca="1" si="79"/>
        <v>-6.44</v>
      </c>
      <c r="N800" s="2">
        <f t="shared" ca="1" si="80"/>
        <v>0.24884600000000001</v>
      </c>
      <c r="O800" s="2">
        <f t="shared" ca="1" si="80"/>
        <v>2.0608999999999999E-2</v>
      </c>
      <c r="P800" s="2">
        <v>0</v>
      </c>
      <c r="Q800" s="2">
        <v>0</v>
      </c>
      <c r="R800" s="4" t="str">
        <f>"17"</f>
        <v>17</v>
      </c>
      <c r="S800" s="3" t="s">
        <v>4832</v>
      </c>
      <c r="T800" s="3" t="s">
        <v>4833</v>
      </c>
      <c r="U800" s="4" t="s">
        <v>40</v>
      </c>
      <c r="V800" s="3" t="s">
        <v>18</v>
      </c>
      <c r="W800" s="3" t="s">
        <v>281</v>
      </c>
      <c r="X800" s="3" t="s">
        <v>4834</v>
      </c>
      <c r="Y800" s="3">
        <v>57.27</v>
      </c>
      <c r="Z800" s="3" t="s">
        <v>20</v>
      </c>
      <c r="AA800" s="3" t="s">
        <v>4835</v>
      </c>
    </row>
    <row r="801" spans="1:27">
      <c r="A801" s="1" t="s">
        <v>4836</v>
      </c>
      <c r="B801" s="1" t="s">
        <v>4837</v>
      </c>
      <c r="C801" s="2">
        <f t="shared" ca="1" si="75"/>
        <v>-6.53</v>
      </c>
      <c r="D801" s="2">
        <f t="shared" ca="1" si="76"/>
        <v>0.34117500000000001</v>
      </c>
      <c r="E801" s="2">
        <f t="shared" ca="1" si="76"/>
        <v>3.1814000000000002E-2</v>
      </c>
      <c r="F801" s="2">
        <v>0</v>
      </c>
      <c r="G801" s="2">
        <v>0</v>
      </c>
      <c r="H801" s="2">
        <f t="shared" ca="1" si="77"/>
        <v>1.35</v>
      </c>
      <c r="I801" s="2">
        <f t="shared" ca="1" si="78"/>
        <v>0.18757799999999999</v>
      </c>
      <c r="J801" s="2">
        <f t="shared" ca="1" si="78"/>
        <v>0.33403899999999997</v>
      </c>
      <c r="K801" s="2">
        <v>0</v>
      </c>
      <c r="L801" s="2">
        <v>0</v>
      </c>
      <c r="M801" s="2">
        <f t="shared" ca="1" si="79"/>
        <v>6.91</v>
      </c>
      <c r="N801" s="2">
        <f t="shared" ca="1" si="80"/>
        <v>0.353406</v>
      </c>
      <c r="O801" s="2">
        <f t="shared" ca="1" si="80"/>
        <v>0.21732699999999999</v>
      </c>
      <c r="P801" s="2">
        <v>0</v>
      </c>
      <c r="Q801" s="2">
        <v>0</v>
      </c>
      <c r="R801" s="4" t="str">
        <f>"17"</f>
        <v>17</v>
      </c>
      <c r="S801" s="3" t="s">
        <v>4838</v>
      </c>
      <c r="T801" s="3" t="s">
        <v>4839</v>
      </c>
      <c r="U801" s="4" t="s">
        <v>16</v>
      </c>
      <c r="V801" s="3" t="s">
        <v>377</v>
      </c>
      <c r="W801" s="3" t="s">
        <v>79</v>
      </c>
      <c r="X801" s="3" t="s">
        <v>4840</v>
      </c>
      <c r="Y801" s="3">
        <v>47.04</v>
      </c>
      <c r="Z801" s="3" t="s">
        <v>20</v>
      </c>
      <c r="AA801" s="3" t="s">
        <v>4841</v>
      </c>
    </row>
    <row r="802" spans="1:27">
      <c r="A802" s="1" t="s">
        <v>4842</v>
      </c>
      <c r="B802" s="1" t="s">
        <v>4843</v>
      </c>
      <c r="C802" s="2">
        <f t="shared" ca="1" si="75"/>
        <v>2.61</v>
      </c>
      <c r="D802" s="2">
        <f t="shared" ca="1" si="76"/>
        <v>2.691E-2</v>
      </c>
      <c r="E802" s="2">
        <f t="shared" ca="1" si="76"/>
        <v>0.56670799999999999</v>
      </c>
      <c r="F802" s="2">
        <v>0</v>
      </c>
      <c r="G802" s="2">
        <v>0</v>
      </c>
      <c r="H802" s="2">
        <f t="shared" ca="1" si="77"/>
        <v>0.7</v>
      </c>
      <c r="I802" s="2">
        <f t="shared" ca="1" si="78"/>
        <v>0.36408400000000002</v>
      </c>
      <c r="J802" s="2">
        <f t="shared" ca="1" si="78"/>
        <v>0.78834400000000004</v>
      </c>
      <c r="K802" s="2">
        <v>0</v>
      </c>
      <c r="L802" s="2">
        <v>0</v>
      </c>
      <c r="M802" s="2">
        <f t="shared" ca="1" si="79"/>
        <v>7</v>
      </c>
      <c r="N802" s="2">
        <f t="shared" ca="1" si="80"/>
        <v>0.710978</v>
      </c>
      <c r="O802" s="2">
        <f t="shared" ca="1" si="80"/>
        <v>0.21234600000000001</v>
      </c>
      <c r="P802" s="2">
        <v>0</v>
      </c>
      <c r="Q802" s="2">
        <v>0</v>
      </c>
      <c r="R802" s="4" t="str">
        <f>"17"</f>
        <v>17</v>
      </c>
      <c r="S802" s="3" t="s">
        <v>4844</v>
      </c>
      <c r="T802" s="3" t="s">
        <v>4845</v>
      </c>
      <c r="U802" s="4" t="s">
        <v>40</v>
      </c>
      <c r="V802" s="3" t="s">
        <v>56</v>
      </c>
      <c r="W802" s="3" t="s">
        <v>93</v>
      </c>
      <c r="X802" s="3" t="s">
        <v>4846</v>
      </c>
      <c r="Y802" s="3">
        <v>57.71</v>
      </c>
      <c r="Z802" s="3" t="s">
        <v>20</v>
      </c>
      <c r="AA802" s="3" t="s">
        <v>4847</v>
      </c>
    </row>
    <row r="803" spans="1:27">
      <c r="A803" s="1" t="s">
        <v>4848</v>
      </c>
      <c r="B803" s="1" t="s">
        <v>4849</v>
      </c>
      <c r="C803" s="2">
        <f t="shared" ca="1" si="75"/>
        <v>-0.18</v>
      </c>
      <c r="D803" s="2">
        <f t="shared" ca="1" si="76"/>
        <v>0.74426899999999996</v>
      </c>
      <c r="E803" s="2">
        <f t="shared" ca="1" si="76"/>
        <v>0.68216600000000005</v>
      </c>
      <c r="F803" s="2">
        <v>0</v>
      </c>
      <c r="G803" s="2">
        <v>0</v>
      </c>
      <c r="H803" s="2">
        <f t="shared" ca="1" si="77"/>
        <v>3.28</v>
      </c>
      <c r="I803" s="2">
        <f t="shared" ca="1" si="78"/>
        <v>0.91134499999999996</v>
      </c>
      <c r="J803" s="2">
        <f t="shared" ca="1" si="78"/>
        <v>0.41113899999999998</v>
      </c>
      <c r="K803" s="2">
        <v>0</v>
      </c>
      <c r="L803" s="2">
        <v>0</v>
      </c>
      <c r="M803" s="2">
        <f t="shared" ca="1" si="79"/>
        <v>-3.63</v>
      </c>
      <c r="N803" s="2">
        <f t="shared" ca="1" si="80"/>
        <v>0.864977</v>
      </c>
      <c r="O803" s="2">
        <f t="shared" ca="1" si="80"/>
        <v>0.35860599999999998</v>
      </c>
      <c r="P803" s="2">
        <v>0</v>
      </c>
      <c r="Q803" s="2">
        <v>0</v>
      </c>
      <c r="R803" s="4" t="str">
        <f>"17"</f>
        <v>17</v>
      </c>
      <c r="S803" s="3" t="s">
        <v>4850</v>
      </c>
      <c r="T803" s="3" t="s">
        <v>4851</v>
      </c>
      <c r="U803" s="4" t="s">
        <v>16</v>
      </c>
      <c r="V803" s="3" t="s">
        <v>65</v>
      </c>
      <c r="W803" s="3" t="s">
        <v>42</v>
      </c>
      <c r="X803" s="3" t="s">
        <v>4852</v>
      </c>
      <c r="Y803" s="3">
        <v>63.79</v>
      </c>
      <c r="Z803" s="3" t="s">
        <v>20</v>
      </c>
      <c r="AA803" s="3" t="s">
        <v>4853</v>
      </c>
    </row>
    <row r="804" spans="1:27">
      <c r="A804" s="1" t="s">
        <v>4854</v>
      </c>
      <c r="B804" s="1" t="s">
        <v>4855</v>
      </c>
      <c r="C804" s="2">
        <f t="shared" ca="1" si="75"/>
        <v>-2.7</v>
      </c>
      <c r="D804" s="2">
        <f t="shared" ca="1" si="76"/>
        <v>0.84164899999999998</v>
      </c>
      <c r="E804" s="2">
        <f t="shared" ca="1" si="76"/>
        <v>0.519011</v>
      </c>
      <c r="F804" s="2">
        <v>0</v>
      </c>
      <c r="G804" s="2">
        <v>0</v>
      </c>
      <c r="H804" s="2">
        <f t="shared" ca="1" si="77"/>
        <v>7.47</v>
      </c>
      <c r="I804" s="2">
        <f t="shared" ca="1" si="78"/>
        <v>0.24376300000000001</v>
      </c>
      <c r="J804" s="2">
        <f t="shared" ca="1" si="78"/>
        <v>0.947021</v>
      </c>
      <c r="K804" s="2">
        <v>0</v>
      </c>
      <c r="L804" s="2">
        <v>0</v>
      </c>
      <c r="M804" s="2">
        <f t="shared" ca="1" si="79"/>
        <v>4.2300000000000004</v>
      </c>
      <c r="N804" s="2">
        <f t="shared" ca="1" si="80"/>
        <v>0.895451</v>
      </c>
      <c r="O804" s="2">
        <f t="shared" ca="1" si="80"/>
        <v>0.85251900000000003</v>
      </c>
      <c r="P804" s="2">
        <v>0</v>
      </c>
      <c r="Q804" s="2">
        <v>0</v>
      </c>
      <c r="R804" s="4" t="str">
        <f>"15"</f>
        <v>15</v>
      </c>
      <c r="S804" s="3" t="s">
        <v>4856</v>
      </c>
      <c r="T804" s="3" t="s">
        <v>4857</v>
      </c>
      <c r="U804" s="4" t="s">
        <v>40</v>
      </c>
      <c r="V804" s="3" t="s">
        <v>86</v>
      </c>
      <c r="W804" s="3" t="s">
        <v>65</v>
      </c>
      <c r="X804" s="3" t="s">
        <v>4858</v>
      </c>
      <c r="Y804" s="3">
        <v>42.69</v>
      </c>
      <c r="Z804" s="3" t="s">
        <v>20</v>
      </c>
      <c r="AA804" s="3" t="s">
        <v>4859</v>
      </c>
    </row>
    <row r="805" spans="1:27">
      <c r="A805" s="1" t="s">
        <v>4860</v>
      </c>
      <c r="B805" s="1" t="s">
        <v>4861</v>
      </c>
      <c r="C805" s="2">
        <f t="shared" ca="1" si="75"/>
        <v>3.98</v>
      </c>
      <c r="D805" s="2">
        <f t="shared" ca="1" si="76"/>
        <v>0.967719</v>
      </c>
      <c r="E805" s="2">
        <f t="shared" ca="1" si="76"/>
        <v>0.85577300000000001</v>
      </c>
      <c r="F805" s="2">
        <v>0</v>
      </c>
      <c r="G805" s="2">
        <v>0</v>
      </c>
      <c r="H805" s="2">
        <f t="shared" ca="1" si="77"/>
        <v>7.11</v>
      </c>
      <c r="I805" s="2">
        <f t="shared" ca="1" si="78"/>
        <v>0.25597799999999998</v>
      </c>
      <c r="J805" s="2">
        <f t="shared" ca="1" si="78"/>
        <v>0.68085300000000004</v>
      </c>
      <c r="K805" s="2">
        <v>0</v>
      </c>
      <c r="L805" s="2">
        <v>0</v>
      </c>
      <c r="M805" s="2">
        <f t="shared" ca="1" si="79"/>
        <v>0.98</v>
      </c>
      <c r="N805" s="2">
        <f t="shared" ca="1" si="80"/>
        <v>0.59059600000000001</v>
      </c>
      <c r="O805" s="2">
        <f t="shared" ca="1" si="80"/>
        <v>0.34325899999999998</v>
      </c>
      <c r="P805" s="2">
        <v>0</v>
      </c>
      <c r="Q805" s="2">
        <v>0</v>
      </c>
      <c r="R805" s="4" t="str">
        <f>"X"</f>
        <v>X</v>
      </c>
      <c r="S805" s="3" t="s">
        <v>4862</v>
      </c>
      <c r="T805" s="3" t="s">
        <v>4863</v>
      </c>
      <c r="U805" s="4" t="s">
        <v>16</v>
      </c>
      <c r="V805" s="3" t="s">
        <v>17</v>
      </c>
      <c r="W805" s="3" t="s">
        <v>281</v>
      </c>
      <c r="X805" s="3" t="s">
        <v>4864</v>
      </c>
      <c r="Y805" s="3">
        <v>59.33</v>
      </c>
      <c r="Z805" s="3" t="s">
        <v>20</v>
      </c>
      <c r="AA805" s="3" t="s">
        <v>4865</v>
      </c>
    </row>
    <row r="806" spans="1:27">
      <c r="A806" s="1" t="s">
        <v>4866</v>
      </c>
      <c r="B806" s="1" t="s">
        <v>4867</v>
      </c>
      <c r="C806" s="2">
        <f t="shared" ca="1" si="75"/>
        <v>-1.34</v>
      </c>
      <c r="D806" s="2">
        <f t="shared" ca="1" si="76"/>
        <v>0.65190800000000004</v>
      </c>
      <c r="E806" s="2">
        <f t="shared" ca="1" si="76"/>
        <v>0.61330399999999996</v>
      </c>
      <c r="F806" s="2">
        <v>0</v>
      </c>
      <c r="G806" s="2">
        <v>0</v>
      </c>
      <c r="H806" s="2">
        <f t="shared" ca="1" si="77"/>
        <v>1.05</v>
      </c>
      <c r="I806" s="2">
        <f t="shared" ca="1" si="78"/>
        <v>0.43889299999999998</v>
      </c>
      <c r="J806" s="2">
        <f t="shared" ca="1" si="78"/>
        <v>0.54298299999999999</v>
      </c>
      <c r="K806" s="2">
        <v>0</v>
      </c>
      <c r="L806" s="2">
        <v>0</v>
      </c>
      <c r="M806" s="2">
        <f t="shared" ca="1" si="79"/>
        <v>-5.45</v>
      </c>
      <c r="N806" s="2">
        <f t="shared" ca="1" si="80"/>
        <v>0.80803700000000001</v>
      </c>
      <c r="O806" s="2">
        <f t="shared" ca="1" si="80"/>
        <v>0.107498</v>
      </c>
      <c r="P806" s="2">
        <v>0</v>
      </c>
      <c r="Q806" s="2">
        <v>0</v>
      </c>
      <c r="R806" s="4" t="str">
        <f>"X"</f>
        <v>X</v>
      </c>
      <c r="S806" s="3" t="s">
        <v>4868</v>
      </c>
      <c r="T806" s="3" t="s">
        <v>4869</v>
      </c>
      <c r="U806" s="4" t="s">
        <v>16</v>
      </c>
      <c r="V806" s="3" t="s">
        <v>155</v>
      </c>
      <c r="W806" s="3" t="s">
        <v>18</v>
      </c>
      <c r="X806" s="3" t="s">
        <v>4870</v>
      </c>
      <c r="Y806" s="3">
        <v>58.11</v>
      </c>
      <c r="Z806" s="3" t="s">
        <v>20</v>
      </c>
      <c r="AA806" s="3" t="s">
        <v>4871</v>
      </c>
    </row>
    <row r="807" spans="1:27">
      <c r="A807" s="1" t="s">
        <v>4872</v>
      </c>
      <c r="B807" s="1" t="s">
        <v>4873</v>
      </c>
      <c r="C807" s="2">
        <f t="shared" ca="1" si="75"/>
        <v>-6.91</v>
      </c>
      <c r="D807" s="2">
        <f t="shared" ca="1" si="76"/>
        <v>0.15301699999999999</v>
      </c>
      <c r="E807" s="2">
        <f t="shared" ca="1" si="76"/>
        <v>0.70397399999999999</v>
      </c>
      <c r="F807" s="2">
        <v>0</v>
      </c>
      <c r="G807" s="2">
        <v>0</v>
      </c>
      <c r="H807" s="2">
        <f t="shared" ca="1" si="77"/>
        <v>-2.67</v>
      </c>
      <c r="I807" s="2">
        <f t="shared" ca="1" si="78"/>
        <v>0.359371</v>
      </c>
      <c r="J807" s="2">
        <f t="shared" ca="1" si="78"/>
        <v>4.045E-3</v>
      </c>
      <c r="K807" s="2">
        <v>0</v>
      </c>
      <c r="L807" s="2">
        <v>0</v>
      </c>
      <c r="M807" s="2">
        <f t="shared" ca="1" si="79"/>
        <v>-0.38</v>
      </c>
      <c r="N807" s="2">
        <f t="shared" ca="1" si="80"/>
        <v>0.31234299999999998</v>
      </c>
      <c r="O807" s="2">
        <f t="shared" ca="1" si="80"/>
        <v>0.22642399999999999</v>
      </c>
      <c r="P807" s="2">
        <v>0</v>
      </c>
      <c r="Q807" s="2">
        <v>0</v>
      </c>
      <c r="R807" s="4" t="str">
        <f>"X"</f>
        <v>X</v>
      </c>
      <c r="S807" s="3" t="s">
        <v>4874</v>
      </c>
      <c r="T807" s="3" t="s">
        <v>4875</v>
      </c>
      <c r="U807" s="4" t="s">
        <v>40</v>
      </c>
      <c r="V807" s="3" t="s">
        <v>18</v>
      </c>
      <c r="W807" s="3" t="s">
        <v>18</v>
      </c>
      <c r="X807" s="3" t="s">
        <v>4876</v>
      </c>
      <c r="Y807" s="3">
        <v>56.83</v>
      </c>
      <c r="Z807" s="3" t="s">
        <v>20</v>
      </c>
      <c r="AA807" s="3" t="s">
        <v>4877</v>
      </c>
    </row>
    <row r="808" spans="1:27">
      <c r="A808" s="1" t="s">
        <v>4878</v>
      </c>
      <c r="B808" s="1" t="s">
        <v>4879</v>
      </c>
      <c r="C808" s="2">
        <f t="shared" ca="1" si="75"/>
        <v>3.05</v>
      </c>
      <c r="D808" s="2">
        <f t="shared" ca="1" si="76"/>
        <v>0.42935699999999999</v>
      </c>
      <c r="E808" s="2">
        <f t="shared" ca="1" si="76"/>
        <v>0.13458700000000001</v>
      </c>
      <c r="F808" s="2">
        <v>0</v>
      </c>
      <c r="G808" s="2">
        <v>0</v>
      </c>
      <c r="H808" s="2">
        <f t="shared" ca="1" si="77"/>
        <v>-0.95</v>
      </c>
      <c r="I808" s="2">
        <f t="shared" ca="1" si="78"/>
        <v>0.43884000000000001</v>
      </c>
      <c r="J808" s="2">
        <f t="shared" ca="1" si="78"/>
        <v>0.94832000000000005</v>
      </c>
      <c r="K808" s="2">
        <v>0</v>
      </c>
      <c r="L808" s="2">
        <v>0</v>
      </c>
      <c r="M808" s="2">
        <f t="shared" ca="1" si="79"/>
        <v>6.57</v>
      </c>
      <c r="N808" s="2">
        <f t="shared" ca="1" si="80"/>
        <v>0.45078499999999999</v>
      </c>
      <c r="O808" s="2">
        <f t="shared" ca="1" si="80"/>
        <v>0.58327300000000004</v>
      </c>
      <c r="P808" s="2">
        <v>0</v>
      </c>
      <c r="Q808" s="2">
        <v>0</v>
      </c>
      <c r="R808" s="4" t="str">
        <f>"X"</f>
        <v>X</v>
      </c>
      <c r="S808" s="3" t="s">
        <v>4880</v>
      </c>
      <c r="T808" s="3" t="s">
        <v>4881</v>
      </c>
      <c r="U808" s="4" t="s">
        <v>16</v>
      </c>
      <c r="V808" s="3" t="s">
        <v>49</v>
      </c>
      <c r="W808" s="3" t="s">
        <v>79</v>
      </c>
      <c r="X808" s="3" t="s">
        <v>4882</v>
      </c>
      <c r="Y808" s="3">
        <v>38</v>
      </c>
      <c r="Z808" s="3" t="s">
        <v>20</v>
      </c>
      <c r="AA808" s="3" t="s">
        <v>4883</v>
      </c>
    </row>
    <row r="809" spans="1:27">
      <c r="A809" s="1" t="s">
        <v>4884</v>
      </c>
      <c r="B809" s="1" t="s">
        <v>4885</v>
      </c>
      <c r="C809" s="2">
        <f t="shared" ca="1" si="75"/>
        <v>2.4</v>
      </c>
      <c r="D809" s="2">
        <f t="shared" ca="1" si="76"/>
        <v>0.85648800000000003</v>
      </c>
      <c r="E809" s="2">
        <f t="shared" ca="1" si="76"/>
        <v>0.15908700000000001</v>
      </c>
      <c r="F809" s="2">
        <v>0</v>
      </c>
      <c r="G809" s="2">
        <v>0</v>
      </c>
      <c r="H809" s="2">
        <f t="shared" ca="1" si="77"/>
        <v>6.65</v>
      </c>
      <c r="I809" s="2">
        <f t="shared" ca="1" si="78"/>
        <v>0.93189500000000003</v>
      </c>
      <c r="J809" s="2">
        <f t="shared" ca="1" si="78"/>
        <v>0.77326499999999998</v>
      </c>
      <c r="K809" s="2">
        <v>0</v>
      </c>
      <c r="L809" s="2">
        <v>0</v>
      </c>
      <c r="M809" s="2">
        <f t="shared" ca="1" si="79"/>
        <v>-5.47</v>
      </c>
      <c r="N809" s="2">
        <f t="shared" ca="1" si="80"/>
        <v>0.226603</v>
      </c>
      <c r="O809" s="2">
        <f t="shared" ca="1" si="80"/>
        <v>0.76450399999999996</v>
      </c>
      <c r="P809" s="2">
        <v>0</v>
      </c>
      <c r="Q809" s="2">
        <v>0</v>
      </c>
      <c r="R809" s="4" t="str">
        <f>"10"</f>
        <v>10</v>
      </c>
      <c r="S809" s="3" t="s">
        <v>4886</v>
      </c>
      <c r="T809" s="3" t="s">
        <v>4887</v>
      </c>
      <c r="U809" s="4" t="s">
        <v>40</v>
      </c>
      <c r="V809" s="3" t="s">
        <v>295</v>
      </c>
      <c r="W809" s="3" t="s">
        <v>56</v>
      </c>
      <c r="X809" s="3" t="s">
        <v>4888</v>
      </c>
      <c r="Y809" s="3">
        <v>53.75</v>
      </c>
      <c r="Z809" s="3" t="s">
        <v>20</v>
      </c>
      <c r="AA809" s="3" t="s">
        <v>4889</v>
      </c>
    </row>
    <row r="810" spans="1:27">
      <c r="A810" s="1" t="s">
        <v>4890</v>
      </c>
      <c r="B810" s="1" t="s">
        <v>4891</v>
      </c>
      <c r="C810" s="2">
        <f t="shared" ca="1" si="75"/>
        <v>3.56</v>
      </c>
      <c r="D810" s="2">
        <f t="shared" ca="1" si="76"/>
        <v>0.62756199999999995</v>
      </c>
      <c r="E810" s="2">
        <f t="shared" ca="1" si="76"/>
        <v>0.59992000000000001</v>
      </c>
      <c r="F810" s="2">
        <v>0</v>
      </c>
      <c r="G810" s="2">
        <v>0</v>
      </c>
      <c r="H810" s="2">
        <f t="shared" ca="1" si="77"/>
        <v>-5.71</v>
      </c>
      <c r="I810" s="2">
        <f t="shared" ca="1" si="78"/>
        <v>0.82698199999999999</v>
      </c>
      <c r="J810" s="2">
        <f t="shared" ca="1" si="78"/>
        <v>0.51972600000000002</v>
      </c>
      <c r="K810" s="2">
        <v>0</v>
      </c>
      <c r="L810" s="2">
        <v>0</v>
      </c>
      <c r="M810" s="2">
        <f t="shared" ca="1" si="79"/>
        <v>3.44</v>
      </c>
      <c r="N810" s="2">
        <f t="shared" ca="1" si="80"/>
        <v>0.56399999999999995</v>
      </c>
      <c r="O810" s="2">
        <f t="shared" ca="1" si="80"/>
        <v>0.77819700000000003</v>
      </c>
      <c r="P810" s="2">
        <v>0</v>
      </c>
      <c r="Q810" s="2">
        <v>0</v>
      </c>
      <c r="R810" s="4" t="str">
        <f>"X"</f>
        <v>X</v>
      </c>
      <c r="S810" s="3" t="s">
        <v>4892</v>
      </c>
      <c r="T810" s="3" t="s">
        <v>4893</v>
      </c>
      <c r="U810" s="4" t="s">
        <v>16</v>
      </c>
      <c r="V810" s="3" t="s">
        <v>155</v>
      </c>
      <c r="W810" s="3" t="s">
        <v>101</v>
      </c>
      <c r="X810" s="3" t="s">
        <v>4894</v>
      </c>
      <c r="Y810" s="3">
        <v>56.95</v>
      </c>
      <c r="Z810" s="3" t="s">
        <v>20</v>
      </c>
      <c r="AA810" s="3" t="s">
        <v>4895</v>
      </c>
    </row>
    <row r="811" spans="1:27">
      <c r="A811" s="1" t="s">
        <v>4896</v>
      </c>
      <c r="B811" s="1" t="s">
        <v>4897</v>
      </c>
      <c r="C811" s="2">
        <f t="shared" ca="1" si="75"/>
        <v>-3.51</v>
      </c>
      <c r="D811" s="2">
        <f t="shared" ca="1" si="76"/>
        <v>0.76561000000000001</v>
      </c>
      <c r="E811" s="2">
        <f t="shared" ca="1" si="76"/>
        <v>0.66928100000000001</v>
      </c>
      <c r="F811" s="2">
        <v>0</v>
      </c>
      <c r="G811" s="2">
        <v>0</v>
      </c>
      <c r="H811" s="2">
        <f t="shared" ca="1" si="77"/>
        <v>-0.52</v>
      </c>
      <c r="I811" s="2">
        <f t="shared" ca="1" si="78"/>
        <v>4.2678000000000001E-2</v>
      </c>
      <c r="J811" s="2">
        <f t="shared" ca="1" si="78"/>
        <v>0.60160999999999998</v>
      </c>
      <c r="K811" s="2">
        <v>0</v>
      </c>
      <c r="L811" s="2">
        <v>0</v>
      </c>
      <c r="M811" s="2">
        <f t="shared" ca="1" si="79"/>
        <v>0.26</v>
      </c>
      <c r="N811" s="2">
        <f t="shared" ca="1" si="80"/>
        <v>0.35161599999999998</v>
      </c>
      <c r="O811" s="2">
        <f t="shared" ca="1" si="80"/>
        <v>0.64093999999999995</v>
      </c>
      <c r="P811" s="2">
        <v>0</v>
      </c>
      <c r="Q811" s="2">
        <v>0</v>
      </c>
      <c r="R811" s="4" t="str">
        <f>"X"</f>
        <v>X</v>
      </c>
      <c r="S811" s="3" t="s">
        <v>4898</v>
      </c>
      <c r="T811" s="3" t="s">
        <v>4899</v>
      </c>
      <c r="U811" s="4" t="s">
        <v>16</v>
      </c>
      <c r="V811" s="3" t="s">
        <v>727</v>
      </c>
      <c r="W811" s="3" t="s">
        <v>33</v>
      </c>
      <c r="X811" s="3" t="s">
        <v>3621</v>
      </c>
      <c r="Y811" s="3">
        <v>51.75</v>
      </c>
      <c r="Z811" s="3" t="s">
        <v>20</v>
      </c>
      <c r="AA811" s="3" t="s">
        <v>4900</v>
      </c>
    </row>
    <row r="812" spans="1:27">
      <c r="A812" s="1" t="s">
        <v>4901</v>
      </c>
      <c r="B812" s="1" t="s">
        <v>4902</v>
      </c>
      <c r="C812" s="2">
        <f t="shared" ca="1" si="75"/>
        <v>1.84</v>
      </c>
      <c r="D812" s="2">
        <f t="shared" ca="1" si="76"/>
        <v>0.90772200000000003</v>
      </c>
      <c r="E812" s="2">
        <f t="shared" ca="1" si="76"/>
        <v>0.230517</v>
      </c>
      <c r="F812" s="2">
        <v>0</v>
      </c>
      <c r="G812" s="2">
        <v>0</v>
      </c>
      <c r="H812" s="2">
        <f t="shared" ca="1" si="77"/>
        <v>-1.44</v>
      </c>
      <c r="I812" s="2">
        <f t="shared" ca="1" si="78"/>
        <v>0.65699200000000002</v>
      </c>
      <c r="J812" s="2">
        <f t="shared" ca="1" si="78"/>
        <v>0.45125199999999999</v>
      </c>
      <c r="K812" s="2">
        <v>0</v>
      </c>
      <c r="L812" s="2">
        <v>0</v>
      </c>
      <c r="M812" s="2">
        <f t="shared" ca="1" si="79"/>
        <v>5.35</v>
      </c>
      <c r="N812" s="2">
        <f t="shared" ca="1" si="80"/>
        <v>0.306336</v>
      </c>
      <c r="O812" s="2">
        <f t="shared" ca="1" si="80"/>
        <v>0.363649</v>
      </c>
      <c r="P812" s="2">
        <v>0</v>
      </c>
      <c r="Q812" s="2">
        <v>0</v>
      </c>
      <c r="R812" s="4" t="str">
        <f>"X"</f>
        <v>X</v>
      </c>
      <c r="S812" s="3" t="s">
        <v>4903</v>
      </c>
      <c r="T812" s="3" t="s">
        <v>4904</v>
      </c>
      <c r="U812" s="4" t="s">
        <v>40</v>
      </c>
      <c r="V812" s="3" t="s">
        <v>79</v>
      </c>
      <c r="W812" s="3" t="s">
        <v>65</v>
      </c>
      <c r="X812" s="3" t="s">
        <v>4905</v>
      </c>
      <c r="Y812" s="3">
        <v>53.45</v>
      </c>
      <c r="Z812" s="3" t="s">
        <v>20</v>
      </c>
      <c r="AA812" s="3" t="s">
        <v>4906</v>
      </c>
    </row>
    <row r="813" spans="1:27">
      <c r="A813" s="1" t="s">
        <v>4907</v>
      </c>
      <c r="B813" s="1" t="s">
        <v>4908</v>
      </c>
      <c r="C813" s="2">
        <f t="shared" ca="1" si="75"/>
        <v>-4.9400000000000004</v>
      </c>
      <c r="D813" s="2">
        <f t="shared" ca="1" si="76"/>
        <v>0.83134799999999998</v>
      </c>
      <c r="E813" s="2">
        <f t="shared" ca="1" si="76"/>
        <v>0.29427999999999999</v>
      </c>
      <c r="F813" s="2">
        <v>0</v>
      </c>
      <c r="G813" s="2">
        <v>0</v>
      </c>
      <c r="H813" s="2">
        <f t="shared" ca="1" si="77"/>
        <v>2.25</v>
      </c>
      <c r="I813" s="2">
        <f t="shared" ca="1" si="78"/>
        <v>0.12984299999999999</v>
      </c>
      <c r="J813" s="2">
        <f t="shared" ca="1" si="78"/>
        <v>0.66059500000000004</v>
      </c>
      <c r="K813" s="2">
        <v>0</v>
      </c>
      <c r="L813" s="2">
        <v>0</v>
      </c>
      <c r="M813" s="2">
        <f t="shared" ca="1" si="79"/>
        <v>-2.69</v>
      </c>
      <c r="N813" s="2">
        <f t="shared" ca="1" si="80"/>
        <v>0.27428799999999998</v>
      </c>
      <c r="O813" s="2">
        <f t="shared" ca="1" si="80"/>
        <v>0.95874800000000004</v>
      </c>
      <c r="P813" s="2">
        <v>0</v>
      </c>
      <c r="Q813" s="2">
        <v>0</v>
      </c>
      <c r="R813" s="4" t="str">
        <f>"17"</f>
        <v>17</v>
      </c>
      <c r="S813" s="3" t="s">
        <v>4909</v>
      </c>
      <c r="T813" s="3" t="s">
        <v>4910</v>
      </c>
      <c r="U813" s="4" t="s">
        <v>40</v>
      </c>
      <c r="V813" s="3" t="s">
        <v>79</v>
      </c>
      <c r="W813" s="3" t="s">
        <v>42</v>
      </c>
      <c r="X813" s="3" t="s">
        <v>4911</v>
      </c>
      <c r="Y813" s="3">
        <v>45.27</v>
      </c>
      <c r="Z813" s="3" t="s">
        <v>20</v>
      </c>
      <c r="AA813" s="3" t="s">
        <v>4912</v>
      </c>
    </row>
    <row r="814" spans="1:27">
      <c r="A814" s="1" t="s">
        <v>4913</v>
      </c>
      <c r="B814" s="1" t="s">
        <v>4914</v>
      </c>
      <c r="C814" s="2">
        <f t="shared" ca="1" si="75"/>
        <v>-1.89</v>
      </c>
      <c r="D814" s="2">
        <f t="shared" ca="1" si="76"/>
        <v>0.37027500000000002</v>
      </c>
      <c r="E814" s="2">
        <f t="shared" ca="1" si="76"/>
        <v>0.99949500000000002</v>
      </c>
      <c r="F814" s="2">
        <v>0</v>
      </c>
      <c r="G814" s="2">
        <v>0</v>
      </c>
      <c r="H814" s="2">
        <f t="shared" ca="1" si="77"/>
        <v>3.35</v>
      </c>
      <c r="I814" s="2">
        <f t="shared" ca="1" si="78"/>
        <v>0.45574700000000001</v>
      </c>
      <c r="J814" s="2">
        <f t="shared" ca="1" si="78"/>
        <v>2.1707000000000001E-2</v>
      </c>
      <c r="K814" s="2">
        <v>0</v>
      </c>
      <c r="L814" s="2">
        <v>0</v>
      </c>
      <c r="M814" s="2">
        <f t="shared" ca="1" si="79"/>
        <v>7.68</v>
      </c>
      <c r="N814" s="2">
        <f t="shared" ca="1" si="80"/>
        <v>0.48690299999999997</v>
      </c>
      <c r="O814" s="2">
        <f t="shared" ca="1" si="80"/>
        <v>0.15273</v>
      </c>
      <c r="P814" s="2">
        <v>0</v>
      </c>
      <c r="Q814" s="2">
        <v>0</v>
      </c>
      <c r="R814" s="4" t="str">
        <f>"13"</f>
        <v>13</v>
      </c>
      <c r="S814" s="3" t="s">
        <v>4915</v>
      </c>
      <c r="T814" s="3" t="s">
        <v>4916</v>
      </c>
      <c r="U814" s="4" t="s">
        <v>40</v>
      </c>
      <c r="V814" s="3" t="s">
        <v>1856</v>
      </c>
      <c r="W814" s="3" t="s">
        <v>295</v>
      </c>
      <c r="X814" s="3" t="s">
        <v>4917</v>
      </c>
      <c r="Y814" s="3">
        <v>51.26</v>
      </c>
      <c r="Z814" s="3" t="s">
        <v>20</v>
      </c>
      <c r="AA814" s="3" t="s">
        <v>4918</v>
      </c>
    </row>
    <row r="815" spans="1:27">
      <c r="A815" s="1" t="s">
        <v>4919</v>
      </c>
      <c r="B815" s="1" t="s">
        <v>4920</v>
      </c>
      <c r="C815" s="2">
        <f t="shared" ca="1" si="75"/>
        <v>-1.82</v>
      </c>
      <c r="D815" s="2">
        <f t="shared" ca="1" si="76"/>
        <v>0.98760099999999995</v>
      </c>
      <c r="E815" s="2">
        <f t="shared" ca="1" si="76"/>
        <v>0.61832900000000002</v>
      </c>
      <c r="F815" s="2">
        <v>0</v>
      </c>
      <c r="G815" s="2">
        <v>0</v>
      </c>
      <c r="H815" s="2">
        <f t="shared" ca="1" si="77"/>
        <v>2.4900000000000002</v>
      </c>
      <c r="I815" s="2">
        <f t="shared" ca="1" si="78"/>
        <v>0.46757500000000002</v>
      </c>
      <c r="J815" s="2">
        <f t="shared" ca="1" si="78"/>
        <v>0.66894200000000004</v>
      </c>
      <c r="K815" s="2">
        <v>0</v>
      </c>
      <c r="L815" s="2">
        <v>0</v>
      </c>
      <c r="M815" s="2">
        <f t="shared" ca="1" si="79"/>
        <v>6.35</v>
      </c>
      <c r="N815" s="2">
        <f t="shared" ca="1" si="80"/>
        <v>0.69924699999999995</v>
      </c>
      <c r="O815" s="2">
        <f t="shared" ca="1" si="80"/>
        <v>0.42404500000000001</v>
      </c>
      <c r="P815" s="2">
        <v>0</v>
      </c>
      <c r="Q815" s="2">
        <v>0</v>
      </c>
      <c r="R815" s="4" t="str">
        <f>"2"</f>
        <v>2</v>
      </c>
      <c r="S815" s="3" t="s">
        <v>4921</v>
      </c>
      <c r="T815" s="3" t="s">
        <v>4922</v>
      </c>
      <c r="U815" s="4" t="s">
        <v>16</v>
      </c>
      <c r="V815" s="3" t="s">
        <v>294</v>
      </c>
      <c r="W815" s="3" t="s">
        <v>17</v>
      </c>
      <c r="X815" s="3" t="s">
        <v>4923</v>
      </c>
      <c r="Y815" s="3">
        <v>51.59</v>
      </c>
      <c r="Z815" s="3" t="s">
        <v>20</v>
      </c>
      <c r="AA815" s="3" t="s">
        <v>4924</v>
      </c>
    </row>
    <row r="816" spans="1:27">
      <c r="A816" s="1" t="s">
        <v>4925</v>
      </c>
      <c r="B816" s="1" t="s">
        <v>4926</v>
      </c>
      <c r="C816" s="2">
        <f t="shared" ca="1" si="75"/>
        <v>-7.36</v>
      </c>
      <c r="D816" s="2">
        <f t="shared" ca="1" si="76"/>
        <v>0.92349899999999996</v>
      </c>
      <c r="E816" s="2">
        <f t="shared" ca="1" si="76"/>
        <v>0.60065500000000005</v>
      </c>
      <c r="F816" s="2">
        <v>0</v>
      </c>
      <c r="G816" s="2">
        <v>0</v>
      </c>
      <c r="H816" s="2">
        <f t="shared" ca="1" si="77"/>
        <v>4.58</v>
      </c>
      <c r="I816" s="2">
        <f t="shared" ca="1" si="78"/>
        <v>0.54353600000000002</v>
      </c>
      <c r="J816" s="2">
        <f t="shared" ca="1" si="78"/>
        <v>0.611761</v>
      </c>
      <c r="K816" s="2">
        <v>0</v>
      </c>
      <c r="L816" s="2">
        <v>0</v>
      </c>
      <c r="M816" s="2">
        <f t="shared" ca="1" si="79"/>
        <v>-1.73</v>
      </c>
      <c r="N816" s="2">
        <f t="shared" ca="1" si="80"/>
        <v>0.51712000000000002</v>
      </c>
      <c r="O816" s="2">
        <f t="shared" ca="1" si="80"/>
        <v>0.15959999999999999</v>
      </c>
      <c r="P816" s="2">
        <v>0</v>
      </c>
      <c r="Q816" s="2">
        <v>0</v>
      </c>
      <c r="R816" s="4" t="str">
        <f>"2"</f>
        <v>2</v>
      </c>
      <c r="S816" s="3" t="s">
        <v>4927</v>
      </c>
      <c r="T816" s="3" t="s">
        <v>4928</v>
      </c>
      <c r="U816" s="4" t="s">
        <v>16</v>
      </c>
      <c r="V816" s="3" t="s">
        <v>56</v>
      </c>
      <c r="W816" s="3" t="s">
        <v>72</v>
      </c>
      <c r="X816" s="3" t="s">
        <v>4929</v>
      </c>
      <c r="Y816" s="3">
        <v>43.94</v>
      </c>
      <c r="Z816" s="3" t="s">
        <v>20</v>
      </c>
      <c r="AA816" s="3" t="s">
        <v>4930</v>
      </c>
    </row>
    <row r="817" spans="1:27">
      <c r="A817" s="1" t="s">
        <v>4931</v>
      </c>
      <c r="B817" s="1" t="s">
        <v>4932</v>
      </c>
      <c r="C817" s="2">
        <f t="shared" ca="1" si="75"/>
        <v>-4.6500000000000004</v>
      </c>
      <c r="D817" s="2">
        <f t="shared" ca="1" si="76"/>
        <v>0.72712399999999999</v>
      </c>
      <c r="E817" s="2">
        <f t="shared" ca="1" si="76"/>
        <v>0.44035600000000003</v>
      </c>
      <c r="F817" s="2">
        <v>0</v>
      </c>
      <c r="G817" s="2">
        <v>0</v>
      </c>
      <c r="H817" s="2">
        <f t="shared" ca="1" si="77"/>
        <v>-4.12</v>
      </c>
      <c r="I817" s="2">
        <f t="shared" ca="1" si="78"/>
        <v>0.88196799999999997</v>
      </c>
      <c r="J817" s="2">
        <f t="shared" ca="1" si="78"/>
        <v>0.27520600000000001</v>
      </c>
      <c r="K817" s="2">
        <v>0</v>
      </c>
      <c r="L817" s="2">
        <v>0</v>
      </c>
      <c r="M817" s="2">
        <f t="shared" ca="1" si="79"/>
        <v>5.88</v>
      </c>
      <c r="N817" s="2">
        <f t="shared" ca="1" si="80"/>
        <v>0.90241700000000002</v>
      </c>
      <c r="O817" s="2">
        <f t="shared" ca="1" si="80"/>
        <v>1.5073E-2</v>
      </c>
      <c r="P817" s="2">
        <v>0</v>
      </c>
      <c r="Q817" s="2">
        <v>0</v>
      </c>
      <c r="R817" s="4" t="str">
        <f>"2"</f>
        <v>2</v>
      </c>
      <c r="S817" s="3" t="s">
        <v>4933</v>
      </c>
      <c r="T817" s="3" t="s">
        <v>4934</v>
      </c>
      <c r="U817" s="4" t="s">
        <v>40</v>
      </c>
      <c r="V817" s="3" t="s">
        <v>396</v>
      </c>
      <c r="W817" s="3" t="s">
        <v>79</v>
      </c>
      <c r="X817" s="3" t="s">
        <v>4935</v>
      </c>
      <c r="Y817" s="3">
        <v>57.2</v>
      </c>
      <c r="Z817" s="3" t="s">
        <v>20</v>
      </c>
      <c r="AA817" s="3" t="s">
        <v>4936</v>
      </c>
    </row>
    <row r="818" spans="1:27">
      <c r="A818" s="1" t="s">
        <v>4937</v>
      </c>
      <c r="B818" s="1" t="s">
        <v>4938</v>
      </c>
      <c r="C818" s="2">
        <f t="shared" ca="1" si="75"/>
        <v>-4.13</v>
      </c>
      <c r="D818" s="2">
        <f t="shared" ca="1" si="76"/>
        <v>0.54598899999999995</v>
      </c>
      <c r="E818" s="2">
        <f t="shared" ca="1" si="76"/>
        <v>0.15828999999999999</v>
      </c>
      <c r="F818" s="2">
        <v>0</v>
      </c>
      <c r="G818" s="2">
        <v>0</v>
      </c>
      <c r="H818" s="2">
        <f t="shared" ca="1" si="77"/>
        <v>-4.16</v>
      </c>
      <c r="I818" s="2">
        <f t="shared" ca="1" si="78"/>
        <v>0.73434900000000003</v>
      </c>
      <c r="J818" s="2">
        <f t="shared" ca="1" si="78"/>
        <v>0.80836600000000003</v>
      </c>
      <c r="K818" s="2">
        <v>0</v>
      </c>
      <c r="L818" s="2">
        <v>0</v>
      </c>
      <c r="M818" s="2">
        <f t="shared" ca="1" si="79"/>
        <v>-1.63</v>
      </c>
      <c r="N818" s="2">
        <f t="shared" ca="1" si="80"/>
        <v>0.52272799999999997</v>
      </c>
      <c r="O818" s="2">
        <f t="shared" ca="1" si="80"/>
        <v>0.51250099999999998</v>
      </c>
      <c r="P818" s="2">
        <v>0</v>
      </c>
      <c r="Q818" s="2">
        <v>0</v>
      </c>
      <c r="R818" s="4" t="str">
        <f>"3"</f>
        <v>3</v>
      </c>
      <c r="S818" s="3" t="s">
        <v>4939</v>
      </c>
      <c r="T818" s="3" t="s">
        <v>4940</v>
      </c>
      <c r="U818" s="4" t="s">
        <v>16</v>
      </c>
      <c r="V818" s="3" t="s">
        <v>295</v>
      </c>
      <c r="W818" s="3" t="s">
        <v>396</v>
      </c>
      <c r="X818" s="3" t="s">
        <v>4941</v>
      </c>
      <c r="Y818" s="3">
        <v>51.16</v>
      </c>
      <c r="Z818" s="3" t="s">
        <v>20</v>
      </c>
      <c r="AA818" s="3" t="s">
        <v>4942</v>
      </c>
    </row>
    <row r="819" spans="1:27">
      <c r="A819" s="1" t="s">
        <v>4943</v>
      </c>
      <c r="B819" s="1" t="s">
        <v>4944</v>
      </c>
      <c r="C819" s="2">
        <f t="shared" ca="1" si="75"/>
        <v>7.28</v>
      </c>
      <c r="D819" s="2">
        <f t="shared" ca="1" si="76"/>
        <v>0.229658</v>
      </c>
      <c r="E819" s="2">
        <f t="shared" ca="1" si="76"/>
        <v>0.146926</v>
      </c>
      <c r="F819" s="2">
        <v>0</v>
      </c>
      <c r="G819" s="2">
        <v>0</v>
      </c>
      <c r="H819" s="2">
        <f t="shared" ca="1" si="77"/>
        <v>1.25</v>
      </c>
      <c r="I819" s="2">
        <f t="shared" ca="1" si="78"/>
        <v>0.61764200000000002</v>
      </c>
      <c r="J819" s="2">
        <f t="shared" ca="1" si="78"/>
        <v>0.94160200000000005</v>
      </c>
      <c r="K819" s="2">
        <v>0</v>
      </c>
      <c r="L819" s="2">
        <v>0</v>
      </c>
      <c r="M819" s="2">
        <f t="shared" ca="1" si="79"/>
        <v>-6.12</v>
      </c>
      <c r="N819" s="2">
        <f t="shared" ca="1" si="80"/>
        <v>0.80667500000000003</v>
      </c>
      <c r="O819" s="2">
        <f t="shared" ca="1" si="80"/>
        <v>0.84030000000000005</v>
      </c>
      <c r="P819" s="2">
        <v>0</v>
      </c>
      <c r="Q819" s="2">
        <v>0</v>
      </c>
      <c r="R819" s="4" t="str">
        <f>"2"</f>
        <v>2</v>
      </c>
      <c r="S819" s="3" t="s">
        <v>4945</v>
      </c>
      <c r="T819" s="3" t="s">
        <v>4946</v>
      </c>
      <c r="U819" s="4" t="s">
        <v>16</v>
      </c>
      <c r="V819" s="3" t="s">
        <v>237</v>
      </c>
      <c r="W819" s="3" t="s">
        <v>18</v>
      </c>
      <c r="X819" s="3" t="s">
        <v>4947</v>
      </c>
      <c r="Y819" s="3">
        <v>41.05</v>
      </c>
      <c r="Z819" s="3" t="s">
        <v>20</v>
      </c>
      <c r="AA819" s="3" t="s">
        <v>4948</v>
      </c>
    </row>
    <row r="820" spans="1:27">
      <c r="A820" s="1" t="s">
        <v>4949</v>
      </c>
      <c r="B820" s="1" t="s">
        <v>4950</v>
      </c>
      <c r="C820" s="2">
        <f t="shared" ca="1" si="75"/>
        <v>-4.99</v>
      </c>
      <c r="D820" s="2">
        <f t="shared" ca="1" si="76"/>
        <v>9.6078999999999998E-2</v>
      </c>
      <c r="E820" s="2">
        <f t="shared" ca="1" si="76"/>
        <v>0.56256499999999998</v>
      </c>
      <c r="F820" s="2">
        <v>0</v>
      </c>
      <c r="G820" s="2">
        <v>0</v>
      </c>
      <c r="H820" s="2">
        <f t="shared" ca="1" si="77"/>
        <v>5.34</v>
      </c>
      <c r="I820" s="2">
        <f t="shared" ca="1" si="78"/>
        <v>0.59726800000000002</v>
      </c>
      <c r="J820" s="2">
        <f t="shared" ca="1" si="78"/>
        <v>0.57150900000000004</v>
      </c>
      <c r="K820" s="2">
        <v>0</v>
      </c>
      <c r="L820" s="2">
        <v>0</v>
      </c>
      <c r="M820" s="2">
        <f t="shared" ca="1" si="79"/>
        <v>-7.19</v>
      </c>
      <c r="N820" s="2">
        <f t="shared" ca="1" si="80"/>
        <v>0.56737800000000005</v>
      </c>
      <c r="O820" s="2">
        <f t="shared" ca="1" si="80"/>
        <v>0.50398299999999996</v>
      </c>
      <c r="P820" s="2">
        <v>0</v>
      </c>
      <c r="Q820" s="2">
        <v>0</v>
      </c>
      <c r="R820" s="4" t="str">
        <f>"5"</f>
        <v>5</v>
      </c>
      <c r="S820" s="3" t="s">
        <v>4951</v>
      </c>
      <c r="T820" s="3" t="s">
        <v>4952</v>
      </c>
      <c r="U820" s="4" t="s">
        <v>40</v>
      </c>
      <c r="V820" s="3" t="s">
        <v>320</v>
      </c>
      <c r="W820" s="3" t="s">
        <v>17</v>
      </c>
      <c r="X820" s="3" t="s">
        <v>4953</v>
      </c>
      <c r="Y820" s="3">
        <v>41.68</v>
      </c>
      <c r="Z820" s="3" t="s">
        <v>20</v>
      </c>
      <c r="AA820" s="3" t="s">
        <v>4954</v>
      </c>
    </row>
    <row r="821" spans="1:27">
      <c r="A821" s="1" t="s">
        <v>4955</v>
      </c>
      <c r="B821" s="1" t="s">
        <v>4956</v>
      </c>
      <c r="C821" s="2">
        <f t="shared" ca="1" si="75"/>
        <v>5.77</v>
      </c>
      <c r="D821" s="2">
        <f t="shared" ca="1" si="76"/>
        <v>8.4656999999999996E-2</v>
      </c>
      <c r="E821" s="2">
        <f t="shared" ca="1" si="76"/>
        <v>0.58903700000000003</v>
      </c>
      <c r="F821" s="2">
        <v>0</v>
      </c>
      <c r="G821" s="2">
        <v>0</v>
      </c>
      <c r="H821" s="2">
        <f t="shared" ca="1" si="77"/>
        <v>-5.15</v>
      </c>
      <c r="I821" s="2">
        <f t="shared" ca="1" si="78"/>
        <v>0.79577900000000001</v>
      </c>
      <c r="J821" s="2">
        <f t="shared" ca="1" si="78"/>
        <v>0.34045900000000001</v>
      </c>
      <c r="K821" s="2">
        <v>0</v>
      </c>
      <c r="L821" s="2">
        <v>0</v>
      </c>
      <c r="M821" s="2">
        <f t="shared" ca="1" si="79"/>
        <v>6.31</v>
      </c>
      <c r="N821" s="2">
        <f t="shared" ca="1" si="80"/>
        <v>0.44079400000000002</v>
      </c>
      <c r="O821" s="2">
        <f t="shared" ca="1" si="80"/>
        <v>2.8344000000000001E-2</v>
      </c>
      <c r="P821" s="2">
        <v>0</v>
      </c>
      <c r="Q821" s="2">
        <v>0</v>
      </c>
      <c r="R821" s="4" t="str">
        <f>"2"</f>
        <v>2</v>
      </c>
      <c r="S821" s="3" t="s">
        <v>4957</v>
      </c>
      <c r="T821" s="3" t="s">
        <v>4958</v>
      </c>
      <c r="U821" s="4" t="s">
        <v>16</v>
      </c>
      <c r="V821" s="3" t="s">
        <v>2212</v>
      </c>
      <c r="W821" s="3" t="s">
        <v>42</v>
      </c>
      <c r="X821" s="3" t="s">
        <v>4959</v>
      </c>
      <c r="Y821" s="3">
        <v>39.71</v>
      </c>
      <c r="Z821" s="3" t="s">
        <v>20</v>
      </c>
      <c r="AA821" s="3" t="s">
        <v>4960</v>
      </c>
    </row>
    <row r="822" spans="1:27">
      <c r="A822" s="1" t="s">
        <v>4961</v>
      </c>
      <c r="B822" s="1" t="s">
        <v>4962</v>
      </c>
      <c r="C822" s="2">
        <f t="shared" ca="1" si="75"/>
        <v>-3.35</v>
      </c>
      <c r="D822" s="2">
        <f t="shared" ca="1" si="76"/>
        <v>0.47911599999999999</v>
      </c>
      <c r="E822" s="2">
        <f t="shared" ca="1" si="76"/>
        <v>0.58093499999999998</v>
      </c>
      <c r="F822" s="2">
        <v>0</v>
      </c>
      <c r="G822" s="2">
        <v>0</v>
      </c>
      <c r="H822" s="2">
        <f t="shared" ca="1" si="77"/>
        <v>4.63</v>
      </c>
      <c r="I822" s="2">
        <f t="shared" ca="1" si="78"/>
        <v>0.50552600000000003</v>
      </c>
      <c r="J822" s="2">
        <f t="shared" ca="1" si="78"/>
        <v>2.0681999999999999E-2</v>
      </c>
      <c r="K822" s="2">
        <v>0</v>
      </c>
      <c r="L822" s="2">
        <v>0</v>
      </c>
      <c r="M822" s="2">
        <f t="shared" ca="1" si="79"/>
        <v>-2.73</v>
      </c>
      <c r="N822" s="2">
        <f t="shared" ca="1" si="80"/>
        <v>0.78202300000000002</v>
      </c>
      <c r="O822" s="2">
        <f t="shared" ca="1" si="80"/>
        <v>0.30092999999999998</v>
      </c>
      <c r="P822" s="2">
        <v>0</v>
      </c>
      <c r="Q822" s="2">
        <v>0</v>
      </c>
      <c r="R822" s="4" t="str">
        <f>"3"</f>
        <v>3</v>
      </c>
      <c r="S822" s="3" t="s">
        <v>4963</v>
      </c>
      <c r="T822" s="3" t="s">
        <v>4964</v>
      </c>
      <c r="U822" s="4" t="s">
        <v>16</v>
      </c>
      <c r="V822" s="3" t="s">
        <v>727</v>
      </c>
      <c r="W822" s="3" t="s">
        <v>727</v>
      </c>
      <c r="X822" s="3" t="s">
        <v>4965</v>
      </c>
      <c r="Y822" s="3">
        <v>37.229999999999997</v>
      </c>
      <c r="Z822" s="3" t="s">
        <v>20</v>
      </c>
      <c r="AA822" s="3" t="s">
        <v>4966</v>
      </c>
    </row>
    <row r="823" spans="1:27">
      <c r="A823" s="1" t="s">
        <v>4967</v>
      </c>
      <c r="B823" s="1" t="s">
        <v>4968</v>
      </c>
      <c r="C823" s="2">
        <f t="shared" ca="1" si="75"/>
        <v>0.6</v>
      </c>
      <c r="D823" s="2">
        <f t="shared" ca="1" si="76"/>
        <v>0.39580399999999999</v>
      </c>
      <c r="E823" s="2">
        <f t="shared" ca="1" si="76"/>
        <v>0.99315799999999999</v>
      </c>
      <c r="F823" s="2">
        <v>0</v>
      </c>
      <c r="G823" s="2">
        <v>0</v>
      </c>
      <c r="H823" s="2">
        <f t="shared" ca="1" si="77"/>
        <v>0.46</v>
      </c>
      <c r="I823" s="2">
        <f t="shared" ca="1" si="78"/>
        <v>0.34348400000000001</v>
      </c>
      <c r="J823" s="2">
        <f t="shared" ca="1" si="78"/>
        <v>0.26560899999999998</v>
      </c>
      <c r="K823" s="2">
        <v>0</v>
      </c>
      <c r="L823" s="2">
        <v>0</v>
      </c>
      <c r="M823" s="2">
        <f t="shared" ca="1" si="79"/>
        <v>0.82</v>
      </c>
      <c r="N823" s="2">
        <f t="shared" ca="1" si="80"/>
        <v>0.80296000000000001</v>
      </c>
      <c r="O823" s="2">
        <f t="shared" ca="1" si="80"/>
        <v>3.2259000000000003E-2</v>
      </c>
      <c r="P823" s="2">
        <v>0</v>
      </c>
      <c r="Q823" s="2">
        <v>0</v>
      </c>
      <c r="R823" s="4" t="str">
        <f>"19"</f>
        <v>19</v>
      </c>
      <c r="S823" s="3" t="s">
        <v>4969</v>
      </c>
      <c r="T823" s="3" t="s">
        <v>4970</v>
      </c>
      <c r="U823" s="4" t="s">
        <v>16</v>
      </c>
      <c r="V823" s="3" t="s">
        <v>17</v>
      </c>
      <c r="W823" s="3" t="s">
        <v>134</v>
      </c>
      <c r="X823" s="3" t="s">
        <v>4971</v>
      </c>
      <c r="Y823" s="3">
        <v>59.35</v>
      </c>
      <c r="Z823" s="3" t="s">
        <v>20</v>
      </c>
      <c r="AA823" s="3" t="s">
        <v>4972</v>
      </c>
    </row>
    <row r="824" spans="1:27">
      <c r="A824" s="1" t="s">
        <v>4973</v>
      </c>
      <c r="B824" s="1" t="s">
        <v>4974</v>
      </c>
      <c r="C824" s="2">
        <f t="shared" ca="1" si="75"/>
        <v>3.46</v>
      </c>
      <c r="D824" s="2">
        <f t="shared" ca="1" si="76"/>
        <v>0.54168499999999997</v>
      </c>
      <c r="E824" s="2">
        <f t="shared" ca="1" si="76"/>
        <v>0.17013300000000001</v>
      </c>
      <c r="F824" s="2">
        <v>0</v>
      </c>
      <c r="G824" s="2">
        <v>0</v>
      </c>
      <c r="H824" s="2">
        <f t="shared" ca="1" si="77"/>
        <v>-6.06</v>
      </c>
      <c r="I824" s="2">
        <f t="shared" ca="1" si="78"/>
        <v>4.5495000000000001E-2</v>
      </c>
      <c r="J824" s="2">
        <f t="shared" ca="1" si="78"/>
        <v>0.72965500000000005</v>
      </c>
      <c r="K824" s="2">
        <v>0</v>
      </c>
      <c r="L824" s="2">
        <v>0</v>
      </c>
      <c r="M824" s="2">
        <f t="shared" ca="1" si="79"/>
        <v>-1.49</v>
      </c>
      <c r="N824" s="2">
        <f t="shared" ca="1" si="80"/>
        <v>0.60215700000000005</v>
      </c>
      <c r="O824" s="2">
        <f t="shared" ca="1" si="80"/>
        <v>0.15135399999999999</v>
      </c>
      <c r="P824" s="2">
        <v>0</v>
      </c>
      <c r="Q824" s="2">
        <v>0</v>
      </c>
      <c r="R824" s="4" t="str">
        <f>"2"</f>
        <v>2</v>
      </c>
      <c r="S824" s="3" t="s">
        <v>4975</v>
      </c>
      <c r="T824" s="3" t="s">
        <v>4976</v>
      </c>
      <c r="U824" s="4" t="s">
        <v>40</v>
      </c>
      <c r="V824" s="3" t="s">
        <v>33</v>
      </c>
      <c r="W824" s="3" t="s">
        <v>100</v>
      </c>
      <c r="X824" s="3" t="s">
        <v>4977</v>
      </c>
      <c r="Y824" s="3">
        <v>41.9</v>
      </c>
      <c r="Z824" s="3" t="s">
        <v>20</v>
      </c>
      <c r="AA824" s="3" t="s">
        <v>4978</v>
      </c>
    </row>
    <row r="825" spans="1:27">
      <c r="A825" s="1" t="s">
        <v>4979</v>
      </c>
      <c r="B825" s="1" t="s">
        <v>4980</v>
      </c>
      <c r="C825" s="2">
        <f t="shared" ca="1" si="75"/>
        <v>-1.1100000000000001</v>
      </c>
      <c r="D825" s="2">
        <f t="shared" ca="1" si="76"/>
        <v>4.6546999999999998E-2</v>
      </c>
      <c r="E825" s="2">
        <f t="shared" ca="1" si="76"/>
        <v>0.31853500000000001</v>
      </c>
      <c r="F825" s="2">
        <v>0</v>
      </c>
      <c r="G825" s="2">
        <v>0</v>
      </c>
      <c r="H825" s="2">
        <f t="shared" ca="1" si="77"/>
        <v>7.98</v>
      </c>
      <c r="I825" s="2">
        <f t="shared" ca="1" si="78"/>
        <v>0.14019200000000001</v>
      </c>
      <c r="J825" s="2">
        <f t="shared" ca="1" si="78"/>
        <v>0.29186499999999999</v>
      </c>
      <c r="K825" s="2">
        <v>0</v>
      </c>
      <c r="L825" s="2">
        <v>0</v>
      </c>
      <c r="M825" s="2">
        <f t="shared" ca="1" si="79"/>
        <v>5.84</v>
      </c>
      <c r="N825" s="2">
        <f t="shared" ca="1" si="80"/>
        <v>6.0115000000000002E-2</v>
      </c>
      <c r="O825" s="2">
        <f t="shared" ca="1" si="80"/>
        <v>0.10800700000000001</v>
      </c>
      <c r="P825" s="2">
        <v>0</v>
      </c>
      <c r="Q825" s="2">
        <v>0</v>
      </c>
      <c r="R825" s="4" t="str">
        <f>"11"</f>
        <v>11</v>
      </c>
      <c r="S825" s="3" t="s">
        <v>4981</v>
      </c>
      <c r="T825" s="3" t="s">
        <v>4982</v>
      </c>
      <c r="U825" s="4" t="s">
        <v>40</v>
      </c>
      <c r="V825" s="3" t="s">
        <v>64</v>
      </c>
      <c r="W825" s="3" t="s">
        <v>18</v>
      </c>
      <c r="X825" s="3" t="s">
        <v>4983</v>
      </c>
      <c r="Y825" s="3">
        <v>59.42</v>
      </c>
      <c r="Z825" s="3" t="s">
        <v>20</v>
      </c>
      <c r="AA825" s="3" t="s">
        <v>4984</v>
      </c>
    </row>
    <row r="826" spans="1:27">
      <c r="A826" s="1" t="s">
        <v>4985</v>
      </c>
      <c r="B826" s="1" t="s">
        <v>4986</v>
      </c>
      <c r="C826" s="2">
        <f t="shared" ca="1" si="75"/>
        <v>3.15</v>
      </c>
      <c r="D826" s="2">
        <f t="shared" ca="1" si="76"/>
        <v>3.0942999999999998E-2</v>
      </c>
      <c r="E826" s="2">
        <f t="shared" ca="1" si="76"/>
        <v>0.679423</v>
      </c>
      <c r="F826" s="2">
        <v>0</v>
      </c>
      <c r="G826" s="2">
        <v>0</v>
      </c>
      <c r="H826" s="2">
        <f t="shared" ca="1" si="77"/>
        <v>-5.9</v>
      </c>
      <c r="I826" s="2">
        <f t="shared" ca="1" si="78"/>
        <v>0.74987199999999998</v>
      </c>
      <c r="J826" s="2">
        <f t="shared" ca="1" si="78"/>
        <v>0.160825</v>
      </c>
      <c r="K826" s="2">
        <v>0</v>
      </c>
      <c r="L826" s="2">
        <v>0</v>
      </c>
      <c r="M826" s="2">
        <f t="shared" ca="1" si="79"/>
        <v>-0.69</v>
      </c>
      <c r="N826" s="2">
        <f t="shared" ca="1" si="80"/>
        <v>0.16847699999999999</v>
      </c>
      <c r="O826" s="2">
        <f t="shared" ca="1" si="80"/>
        <v>0.31636500000000001</v>
      </c>
      <c r="P826" s="2">
        <v>0</v>
      </c>
      <c r="Q826" s="2">
        <v>0</v>
      </c>
      <c r="R826" s="4" t="str">
        <f>"5"</f>
        <v>5</v>
      </c>
      <c r="S826" s="3" t="s">
        <v>4987</v>
      </c>
      <c r="T826" s="3" t="s">
        <v>4988</v>
      </c>
      <c r="U826" s="4" t="s">
        <v>40</v>
      </c>
      <c r="V826" s="3" t="s">
        <v>141</v>
      </c>
      <c r="W826" s="3" t="s">
        <v>49</v>
      </c>
      <c r="X826" s="3" t="s">
        <v>4989</v>
      </c>
      <c r="Y826" s="3">
        <v>49.91</v>
      </c>
      <c r="Z826" s="3" t="s">
        <v>20</v>
      </c>
      <c r="AA826" s="3" t="s">
        <v>4990</v>
      </c>
    </row>
    <row r="827" spans="1:27">
      <c r="A827" s="1" t="s">
        <v>4991</v>
      </c>
      <c r="B827" s="1" t="s">
        <v>4992</v>
      </c>
      <c r="C827" s="2">
        <f t="shared" ca="1" si="75"/>
        <v>2.0299999999999998</v>
      </c>
      <c r="D827" s="2">
        <f t="shared" ca="1" si="76"/>
        <v>0.54944999999999999</v>
      </c>
      <c r="E827" s="2">
        <f t="shared" ca="1" si="76"/>
        <v>0.98217100000000002</v>
      </c>
      <c r="F827" s="2">
        <v>0</v>
      </c>
      <c r="G827" s="2">
        <v>0</v>
      </c>
      <c r="H827" s="2">
        <f t="shared" ca="1" si="77"/>
        <v>7.02</v>
      </c>
      <c r="I827" s="2">
        <f t="shared" ca="1" si="78"/>
        <v>0.29481600000000002</v>
      </c>
      <c r="J827" s="2">
        <f t="shared" ca="1" si="78"/>
        <v>0.63236199999999998</v>
      </c>
      <c r="K827" s="2">
        <v>0</v>
      </c>
      <c r="L827" s="2">
        <v>0</v>
      </c>
      <c r="M827" s="2">
        <f t="shared" ca="1" si="79"/>
        <v>-0.16</v>
      </c>
      <c r="N827" s="2">
        <f t="shared" ca="1" si="80"/>
        <v>0.43203799999999998</v>
      </c>
      <c r="O827" s="2">
        <f t="shared" ca="1" si="80"/>
        <v>0.23852899999999999</v>
      </c>
      <c r="P827" s="2">
        <v>0</v>
      </c>
      <c r="Q827" s="2">
        <v>0</v>
      </c>
      <c r="R827" s="4" t="str">
        <f>"6"</f>
        <v>6</v>
      </c>
      <c r="S827" s="3" t="s">
        <v>4993</v>
      </c>
      <c r="T827" s="3" t="s">
        <v>4994</v>
      </c>
      <c r="U827" s="4" t="s">
        <v>16</v>
      </c>
      <c r="V827" s="3" t="s">
        <v>237</v>
      </c>
      <c r="W827" s="3" t="s">
        <v>100</v>
      </c>
      <c r="X827" s="3" t="s">
        <v>4995</v>
      </c>
      <c r="Y827" s="3">
        <v>43.91</v>
      </c>
      <c r="Z827" s="3" t="s">
        <v>20</v>
      </c>
      <c r="AA827" s="3" t="s">
        <v>4996</v>
      </c>
    </row>
    <row r="828" spans="1:27">
      <c r="A828" s="1" t="s">
        <v>4997</v>
      </c>
      <c r="B828" s="1" t="s">
        <v>4998</v>
      </c>
      <c r="C828" s="2">
        <f t="shared" ca="1" si="75"/>
        <v>3.86</v>
      </c>
      <c r="D828" s="2">
        <f t="shared" ca="1" si="76"/>
        <v>1.9755000000000002E-2</v>
      </c>
      <c r="E828" s="2">
        <f t="shared" ca="1" si="76"/>
        <v>0.63148800000000005</v>
      </c>
      <c r="F828" s="2">
        <v>0</v>
      </c>
      <c r="G828" s="2">
        <v>0</v>
      </c>
      <c r="H828" s="2">
        <f t="shared" ca="1" si="77"/>
        <v>-3.59</v>
      </c>
      <c r="I828" s="2">
        <f t="shared" ca="1" si="78"/>
        <v>0.82609200000000005</v>
      </c>
      <c r="J828" s="2">
        <f t="shared" ca="1" si="78"/>
        <v>0.52895000000000003</v>
      </c>
      <c r="K828" s="2">
        <v>0</v>
      </c>
      <c r="L828" s="2">
        <v>0</v>
      </c>
      <c r="M828" s="2">
        <f t="shared" ca="1" si="79"/>
        <v>-0.5</v>
      </c>
      <c r="N828" s="2">
        <f t="shared" ca="1" si="80"/>
        <v>0.92751700000000004</v>
      </c>
      <c r="O828" s="2">
        <f t="shared" ca="1" si="80"/>
        <v>0.78148099999999998</v>
      </c>
      <c r="P828" s="2">
        <v>0</v>
      </c>
      <c r="Q828" s="2">
        <v>0</v>
      </c>
      <c r="R828" s="4" t="str">
        <f>"1"</f>
        <v>1</v>
      </c>
      <c r="S828" s="3" t="s">
        <v>4999</v>
      </c>
      <c r="T828" s="3" t="s">
        <v>5000</v>
      </c>
      <c r="U828" s="4" t="s">
        <v>16</v>
      </c>
      <c r="V828" s="3" t="s">
        <v>727</v>
      </c>
      <c r="W828" s="3" t="s">
        <v>100</v>
      </c>
      <c r="X828" s="3" t="s">
        <v>5001</v>
      </c>
      <c r="Y828" s="3">
        <v>43.77</v>
      </c>
      <c r="Z828" s="3" t="s">
        <v>20</v>
      </c>
      <c r="AA828" s="3" t="s">
        <v>5002</v>
      </c>
    </row>
    <row r="829" spans="1:27">
      <c r="A829" s="1" t="s">
        <v>5003</v>
      </c>
      <c r="B829" s="1" t="s">
        <v>5004</v>
      </c>
      <c r="C829" s="2">
        <f t="shared" ca="1" si="75"/>
        <v>0.45</v>
      </c>
      <c r="D829" s="2">
        <f t="shared" ca="1" si="76"/>
        <v>9.4524999999999998E-2</v>
      </c>
      <c r="E829" s="2">
        <f t="shared" ca="1" si="76"/>
        <v>0.122598</v>
      </c>
      <c r="F829" s="2">
        <v>0</v>
      </c>
      <c r="G829" s="2">
        <v>0</v>
      </c>
      <c r="H829" s="2">
        <f t="shared" ca="1" si="77"/>
        <v>6.94</v>
      </c>
      <c r="I829" s="2">
        <f t="shared" ca="1" si="78"/>
        <v>0.84035700000000002</v>
      </c>
      <c r="J829" s="2">
        <f t="shared" ca="1" si="78"/>
        <v>0.229571</v>
      </c>
      <c r="K829" s="2">
        <v>0</v>
      </c>
      <c r="L829" s="2">
        <v>0</v>
      </c>
      <c r="M829" s="2">
        <f t="shared" ca="1" si="79"/>
        <v>-2.04</v>
      </c>
      <c r="N829" s="2">
        <f t="shared" ca="1" si="80"/>
        <v>0.575129</v>
      </c>
      <c r="O829" s="2">
        <f t="shared" ca="1" si="80"/>
        <v>0.88022</v>
      </c>
      <c r="P829" s="2">
        <v>0</v>
      </c>
      <c r="Q829" s="2">
        <v>0</v>
      </c>
      <c r="R829" s="4" t="str">
        <f>"1"</f>
        <v>1</v>
      </c>
      <c r="S829" s="3" t="s">
        <v>5005</v>
      </c>
      <c r="T829" s="3" t="s">
        <v>5006</v>
      </c>
      <c r="U829" s="4" t="s">
        <v>16</v>
      </c>
      <c r="V829" s="3" t="s">
        <v>56</v>
      </c>
      <c r="W829" s="3" t="s">
        <v>72</v>
      </c>
      <c r="X829" s="3" t="s">
        <v>5007</v>
      </c>
      <c r="Y829" s="3">
        <v>38.92</v>
      </c>
      <c r="Z829" s="3" t="s">
        <v>20</v>
      </c>
      <c r="AA829" s="3" t="s">
        <v>5008</v>
      </c>
    </row>
    <row r="830" spans="1:27">
      <c r="A830" s="1" t="s">
        <v>5009</v>
      </c>
      <c r="B830" s="1" t="s">
        <v>5010</v>
      </c>
      <c r="C830" s="2">
        <f t="shared" ca="1" si="75"/>
        <v>6.88</v>
      </c>
      <c r="D830" s="2">
        <f t="shared" ca="1" si="76"/>
        <v>0.51856899999999995</v>
      </c>
      <c r="E830" s="2">
        <f t="shared" ca="1" si="76"/>
        <v>0.27394400000000002</v>
      </c>
      <c r="F830" s="2">
        <v>0</v>
      </c>
      <c r="G830" s="2">
        <v>0</v>
      </c>
      <c r="H830" s="2">
        <f t="shared" ca="1" si="77"/>
        <v>-4.71</v>
      </c>
      <c r="I830" s="2">
        <f t="shared" ca="1" si="78"/>
        <v>8.5633000000000001E-2</v>
      </c>
      <c r="J830" s="2">
        <f t="shared" ca="1" si="78"/>
        <v>0.224827</v>
      </c>
      <c r="K830" s="2">
        <v>0</v>
      </c>
      <c r="L830" s="2">
        <v>0</v>
      </c>
      <c r="M830" s="2">
        <f t="shared" ca="1" si="79"/>
        <v>2.5</v>
      </c>
      <c r="N830" s="2">
        <f t="shared" ca="1" si="80"/>
        <v>0.18893399999999999</v>
      </c>
      <c r="O830" s="2">
        <f t="shared" ca="1" si="80"/>
        <v>0.27588200000000002</v>
      </c>
      <c r="P830" s="2">
        <v>0</v>
      </c>
      <c r="Q830" s="2">
        <v>0</v>
      </c>
      <c r="R830" s="4" t="str">
        <f>"16"</f>
        <v>16</v>
      </c>
      <c r="S830" s="3" t="s">
        <v>5011</v>
      </c>
      <c r="T830" s="3" t="s">
        <v>5012</v>
      </c>
      <c r="U830" s="4" t="s">
        <v>16</v>
      </c>
      <c r="V830" s="3" t="s">
        <v>64</v>
      </c>
      <c r="W830" s="3" t="s">
        <v>79</v>
      </c>
      <c r="X830" s="3" t="s">
        <v>5013</v>
      </c>
      <c r="Y830" s="3">
        <v>42.34</v>
      </c>
      <c r="Z830" s="3" t="s">
        <v>20</v>
      </c>
      <c r="AA830" s="3" t="s">
        <v>5014</v>
      </c>
    </row>
    <row r="831" spans="1:27">
      <c r="A831" s="1" t="s">
        <v>5015</v>
      </c>
      <c r="B831" s="1" t="s">
        <v>5016</v>
      </c>
      <c r="C831" s="2">
        <f t="shared" ca="1" si="75"/>
        <v>2.17</v>
      </c>
      <c r="D831" s="2">
        <f t="shared" ca="1" si="76"/>
        <v>0.19525999999999999</v>
      </c>
      <c r="E831" s="2">
        <f t="shared" ca="1" si="76"/>
        <v>0.881714</v>
      </c>
      <c r="F831" s="2">
        <v>0</v>
      </c>
      <c r="G831" s="2">
        <v>0</v>
      </c>
      <c r="H831" s="2">
        <f t="shared" ca="1" si="77"/>
        <v>-3.82</v>
      </c>
      <c r="I831" s="2">
        <f t="shared" ca="1" si="78"/>
        <v>0.31955699999999998</v>
      </c>
      <c r="J831" s="2">
        <f t="shared" ca="1" si="78"/>
        <v>0.158495</v>
      </c>
      <c r="K831" s="2">
        <v>0</v>
      </c>
      <c r="L831" s="2">
        <v>0</v>
      </c>
      <c r="M831" s="2">
        <f t="shared" ca="1" si="79"/>
        <v>-7.39</v>
      </c>
      <c r="N831" s="2">
        <f t="shared" ca="1" si="80"/>
        <v>0.871591</v>
      </c>
      <c r="O831" s="2">
        <f t="shared" ca="1" si="80"/>
        <v>0.37535299999999999</v>
      </c>
      <c r="P831" s="2">
        <v>0</v>
      </c>
      <c r="Q831" s="2">
        <v>0</v>
      </c>
      <c r="R831" s="4" t="str">
        <f>"16"</f>
        <v>16</v>
      </c>
      <c r="S831" s="3" t="s">
        <v>5017</v>
      </c>
      <c r="T831" s="3" t="s">
        <v>5018</v>
      </c>
      <c r="U831" s="4" t="s">
        <v>16</v>
      </c>
      <c r="V831" s="3" t="s">
        <v>281</v>
      </c>
      <c r="W831" s="3" t="s">
        <v>100</v>
      </c>
      <c r="X831" s="3" t="s">
        <v>5019</v>
      </c>
      <c r="Y831" s="3">
        <v>41.13</v>
      </c>
      <c r="Z831" s="3" t="s">
        <v>20</v>
      </c>
      <c r="AA831" s="3" t="s">
        <v>5020</v>
      </c>
    </row>
    <row r="832" spans="1:27">
      <c r="A832" s="1" t="s">
        <v>5021</v>
      </c>
      <c r="B832" s="1" t="s">
        <v>5022</v>
      </c>
      <c r="C832" s="2">
        <f t="shared" ca="1" si="75"/>
        <v>7.69</v>
      </c>
      <c r="D832" s="2">
        <f t="shared" ca="1" si="76"/>
        <v>0.88098799999999999</v>
      </c>
      <c r="E832" s="2">
        <f t="shared" ca="1" si="76"/>
        <v>0.61373100000000003</v>
      </c>
      <c r="F832" s="2">
        <v>0</v>
      </c>
      <c r="G832" s="2">
        <v>0</v>
      </c>
      <c r="H832" s="2">
        <f t="shared" ca="1" si="77"/>
        <v>-1.88</v>
      </c>
      <c r="I832" s="2">
        <f t="shared" ca="1" si="78"/>
        <v>0.93418900000000005</v>
      </c>
      <c r="J832" s="2">
        <f t="shared" ca="1" si="78"/>
        <v>0.86940200000000001</v>
      </c>
      <c r="K832" s="2">
        <v>0</v>
      </c>
      <c r="L832" s="2">
        <v>0</v>
      </c>
      <c r="M832" s="2">
        <f t="shared" ca="1" si="79"/>
        <v>-4.79</v>
      </c>
      <c r="N832" s="2">
        <f t="shared" ca="1" si="80"/>
        <v>0.26053300000000001</v>
      </c>
      <c r="O832" s="2">
        <f t="shared" ca="1" si="80"/>
        <v>0.70247899999999996</v>
      </c>
      <c r="P832" s="2">
        <v>0</v>
      </c>
      <c r="Q832" s="2">
        <v>0</v>
      </c>
      <c r="R832" s="4" t="str">
        <f>"19"</f>
        <v>19</v>
      </c>
      <c r="S832" s="3" t="s">
        <v>5023</v>
      </c>
      <c r="T832" s="3" t="s">
        <v>5024</v>
      </c>
      <c r="U832" s="4" t="s">
        <v>40</v>
      </c>
      <c r="V832" s="3" t="s">
        <v>17</v>
      </c>
      <c r="W832" s="3" t="s">
        <v>42</v>
      </c>
      <c r="X832" s="3" t="s">
        <v>5025</v>
      </c>
      <c r="Y832" s="3">
        <v>64.31</v>
      </c>
      <c r="Z832" s="3" t="s">
        <v>20</v>
      </c>
      <c r="AA832" s="3" t="s">
        <v>5026</v>
      </c>
    </row>
    <row r="833" spans="1:27">
      <c r="A833" s="1" t="s">
        <v>5027</v>
      </c>
      <c r="B833" s="1" t="s">
        <v>5028</v>
      </c>
      <c r="C833" s="2">
        <f t="shared" ca="1" si="75"/>
        <v>0.71</v>
      </c>
      <c r="D833" s="2">
        <f t="shared" ca="1" si="76"/>
        <v>0.72988699999999995</v>
      </c>
      <c r="E833" s="2">
        <f t="shared" ca="1" si="76"/>
        <v>0.37820199999999998</v>
      </c>
      <c r="F833" s="2">
        <v>0</v>
      </c>
      <c r="G833" s="2">
        <v>0</v>
      </c>
      <c r="H833" s="2">
        <f t="shared" ca="1" si="77"/>
        <v>4.16</v>
      </c>
      <c r="I833" s="2">
        <f t="shared" ca="1" si="78"/>
        <v>0.49571399999999999</v>
      </c>
      <c r="J833" s="2">
        <f t="shared" ca="1" si="78"/>
        <v>0.12146800000000001</v>
      </c>
      <c r="K833" s="2">
        <v>0</v>
      </c>
      <c r="L833" s="2">
        <v>0</v>
      </c>
      <c r="M833" s="2">
        <f t="shared" ca="1" si="79"/>
        <v>-6.74</v>
      </c>
      <c r="N833" s="2">
        <f t="shared" ca="1" si="80"/>
        <v>0.30308299999999999</v>
      </c>
      <c r="O833" s="2">
        <f t="shared" ca="1" si="80"/>
        <v>0.24174499999999999</v>
      </c>
      <c r="P833" s="2">
        <v>0</v>
      </c>
      <c r="Q833" s="2">
        <v>0</v>
      </c>
      <c r="R833" s="4" t="str">
        <f>"1"</f>
        <v>1</v>
      </c>
      <c r="S833" s="3" t="s">
        <v>5029</v>
      </c>
      <c r="T833" s="3" t="s">
        <v>5030</v>
      </c>
      <c r="U833" s="4" t="s">
        <v>40</v>
      </c>
      <c r="V833" s="3" t="s">
        <v>396</v>
      </c>
      <c r="W833" s="3" t="s">
        <v>134</v>
      </c>
      <c r="X833" s="3" t="s">
        <v>5031</v>
      </c>
      <c r="Y833" s="3">
        <v>61.12</v>
      </c>
      <c r="Z833" s="3" t="s">
        <v>20</v>
      </c>
      <c r="AA833" s="3" t="s">
        <v>5032</v>
      </c>
    </row>
    <row r="834" spans="1:27">
      <c r="A834" s="1" t="s">
        <v>5033</v>
      </c>
      <c r="B834" s="1" t="s">
        <v>5034</v>
      </c>
      <c r="C834" s="2">
        <f t="shared" ca="1" si="75"/>
        <v>-6.23</v>
      </c>
      <c r="D834" s="2">
        <f t="shared" ca="1" si="76"/>
        <v>0.353991</v>
      </c>
      <c r="E834" s="2">
        <f t="shared" ca="1" si="76"/>
        <v>0.71188499999999999</v>
      </c>
      <c r="F834" s="2">
        <v>0</v>
      </c>
      <c r="G834" s="2">
        <v>0</v>
      </c>
      <c r="H834" s="2">
        <f t="shared" ca="1" si="77"/>
        <v>-4.08</v>
      </c>
      <c r="I834" s="2">
        <f t="shared" ca="1" si="78"/>
        <v>0.55867999999999995</v>
      </c>
      <c r="J834" s="2">
        <f t="shared" ca="1" si="78"/>
        <v>0.62815399999999999</v>
      </c>
      <c r="K834" s="2">
        <v>0</v>
      </c>
      <c r="L834" s="2">
        <v>0</v>
      </c>
      <c r="M834" s="2">
        <f t="shared" ca="1" si="79"/>
        <v>7.04</v>
      </c>
      <c r="N834" s="2">
        <f t="shared" ca="1" si="80"/>
        <v>0.512351</v>
      </c>
      <c r="O834" s="2">
        <f t="shared" ca="1" si="80"/>
        <v>0.86527699999999996</v>
      </c>
      <c r="P834" s="2">
        <v>0</v>
      </c>
      <c r="Q834" s="2">
        <v>0</v>
      </c>
      <c r="R834" s="4" t="str">
        <f>"11"</f>
        <v>11</v>
      </c>
      <c r="S834" s="3" t="s">
        <v>5035</v>
      </c>
      <c r="T834" s="3" t="s">
        <v>5036</v>
      </c>
      <c r="U834" s="4" t="s">
        <v>40</v>
      </c>
      <c r="V834" s="3" t="s">
        <v>56</v>
      </c>
      <c r="W834" s="3" t="s">
        <v>72</v>
      </c>
      <c r="X834" s="3" t="s">
        <v>5037</v>
      </c>
      <c r="Y834" s="3">
        <v>64</v>
      </c>
      <c r="Z834" s="3" t="s">
        <v>20</v>
      </c>
      <c r="AA834" s="3" t="s">
        <v>5038</v>
      </c>
    </row>
    <row r="835" spans="1:27">
      <c r="A835" s="1" t="s">
        <v>5039</v>
      </c>
      <c r="B835" s="1" t="s">
        <v>5040</v>
      </c>
      <c r="C835" s="2">
        <f t="shared" ref="C835:C898" ca="1" si="81">RANDBETWEEN(-800,800)/100</f>
        <v>-5.16</v>
      </c>
      <c r="D835" s="2">
        <f t="shared" ref="D835:E898" ca="1" si="82">RANDBETWEEN(0,1000000)/1000000</f>
        <v>0.231794</v>
      </c>
      <c r="E835" s="2">
        <f t="shared" ca="1" si="82"/>
        <v>0.46409400000000001</v>
      </c>
      <c r="F835" s="2">
        <v>0</v>
      </c>
      <c r="G835" s="2">
        <v>0</v>
      </c>
      <c r="H835" s="2">
        <f t="shared" ref="H835:H898" ca="1" si="83">RANDBETWEEN(-800,800)/100</f>
        <v>5.63</v>
      </c>
      <c r="I835" s="2">
        <f t="shared" ref="I835:J898" ca="1" si="84">RANDBETWEEN(0,1000000)/1000000</f>
        <v>0.97113700000000003</v>
      </c>
      <c r="J835" s="2">
        <f t="shared" ca="1" si="84"/>
        <v>0.48807400000000001</v>
      </c>
      <c r="K835" s="2">
        <v>0</v>
      </c>
      <c r="L835" s="2">
        <v>0</v>
      </c>
      <c r="M835" s="2">
        <f t="shared" ref="M835:M898" ca="1" si="85">RANDBETWEEN(-800,800)/100</f>
        <v>-0.95</v>
      </c>
      <c r="N835" s="2">
        <f t="shared" ref="N835:O898" ca="1" si="86">RANDBETWEEN(0,1000000)/1000000</f>
        <v>0.849248</v>
      </c>
      <c r="O835" s="2">
        <f t="shared" ca="1" si="86"/>
        <v>0.78723900000000002</v>
      </c>
      <c r="P835" s="2">
        <v>0</v>
      </c>
      <c r="Q835" s="2">
        <v>0</v>
      </c>
      <c r="R835" s="4" t="str">
        <f>"12"</f>
        <v>12</v>
      </c>
      <c r="S835" s="3" t="s">
        <v>5041</v>
      </c>
      <c r="T835" s="3" t="s">
        <v>5042</v>
      </c>
      <c r="U835" s="4" t="s">
        <v>40</v>
      </c>
      <c r="V835" s="3" t="s">
        <v>42</v>
      </c>
      <c r="W835" s="3" t="s">
        <v>86</v>
      </c>
      <c r="X835" s="3" t="s">
        <v>5043</v>
      </c>
      <c r="Y835" s="3">
        <v>38.11</v>
      </c>
      <c r="Z835" s="3" t="s">
        <v>20</v>
      </c>
      <c r="AA835" s="3" t="s">
        <v>5044</v>
      </c>
    </row>
    <row r="836" spans="1:27">
      <c r="A836" s="1" t="s">
        <v>5045</v>
      </c>
      <c r="B836" s="1" t="s">
        <v>5046</v>
      </c>
      <c r="C836" s="2">
        <f t="shared" ca="1" si="81"/>
        <v>-3.04</v>
      </c>
      <c r="D836" s="2">
        <f t="shared" ca="1" si="82"/>
        <v>0.64344199999999996</v>
      </c>
      <c r="E836" s="2">
        <f t="shared" ca="1" si="82"/>
        <v>0.15745899999999999</v>
      </c>
      <c r="F836" s="2">
        <v>0</v>
      </c>
      <c r="G836" s="2">
        <v>0</v>
      </c>
      <c r="H836" s="2">
        <f t="shared" ca="1" si="83"/>
        <v>4.82</v>
      </c>
      <c r="I836" s="2">
        <f t="shared" ca="1" si="84"/>
        <v>0.36553799999999997</v>
      </c>
      <c r="J836" s="2">
        <f t="shared" ca="1" si="84"/>
        <v>7.8034000000000006E-2</v>
      </c>
      <c r="K836" s="2">
        <v>0</v>
      </c>
      <c r="L836" s="2">
        <v>0</v>
      </c>
      <c r="M836" s="2">
        <f t="shared" ca="1" si="85"/>
        <v>3.04</v>
      </c>
      <c r="N836" s="2">
        <f t="shared" ca="1" si="86"/>
        <v>0.35801500000000003</v>
      </c>
      <c r="O836" s="2">
        <f t="shared" ca="1" si="86"/>
        <v>0.17271300000000001</v>
      </c>
      <c r="P836" s="2">
        <v>0</v>
      </c>
      <c r="Q836" s="2">
        <v>0</v>
      </c>
      <c r="R836" s="4" t="str">
        <f>"X"</f>
        <v>X</v>
      </c>
      <c r="S836" s="3" t="s">
        <v>5047</v>
      </c>
      <c r="T836" s="3" t="s">
        <v>5048</v>
      </c>
      <c r="U836" s="4" t="s">
        <v>16</v>
      </c>
      <c r="V836" s="3" t="s">
        <v>18</v>
      </c>
      <c r="W836" s="3" t="s">
        <v>72</v>
      </c>
      <c r="X836" s="3" t="s">
        <v>5049</v>
      </c>
      <c r="Y836" s="3">
        <v>39.89</v>
      </c>
      <c r="Z836" s="3" t="s">
        <v>20</v>
      </c>
      <c r="AA836" s="3" t="s">
        <v>5050</v>
      </c>
    </row>
    <row r="837" spans="1:27">
      <c r="A837" s="1" t="s">
        <v>5051</v>
      </c>
      <c r="B837" s="1" t="s">
        <v>5052</v>
      </c>
      <c r="C837" s="2">
        <f t="shared" ca="1" si="81"/>
        <v>7.25</v>
      </c>
      <c r="D837" s="2">
        <f t="shared" ca="1" si="82"/>
        <v>0.14796599999999999</v>
      </c>
      <c r="E837" s="2">
        <f t="shared" ca="1" si="82"/>
        <v>0.22959099999999999</v>
      </c>
      <c r="F837" s="2">
        <v>0</v>
      </c>
      <c r="G837" s="2">
        <v>0</v>
      </c>
      <c r="H837" s="2">
        <f t="shared" ca="1" si="83"/>
        <v>5.28</v>
      </c>
      <c r="I837" s="2">
        <f t="shared" ca="1" si="84"/>
        <v>0.38611600000000001</v>
      </c>
      <c r="J837" s="2">
        <f t="shared" ca="1" si="84"/>
        <v>0.38881599999999999</v>
      </c>
      <c r="K837" s="2">
        <v>0</v>
      </c>
      <c r="L837" s="2">
        <v>0</v>
      </c>
      <c r="M837" s="2">
        <f t="shared" ca="1" si="85"/>
        <v>-7.72</v>
      </c>
      <c r="N837" s="2">
        <f t="shared" ca="1" si="86"/>
        <v>0.37929600000000002</v>
      </c>
      <c r="O837" s="2">
        <f t="shared" ca="1" si="86"/>
        <v>4.6684000000000003E-2</v>
      </c>
      <c r="P837" s="2">
        <v>0</v>
      </c>
      <c r="Q837" s="2">
        <v>0</v>
      </c>
      <c r="R837" s="4" t="str">
        <f>"15"</f>
        <v>15</v>
      </c>
      <c r="S837" s="3" t="s">
        <v>5053</v>
      </c>
      <c r="T837" s="3" t="s">
        <v>5054</v>
      </c>
      <c r="U837" s="4" t="s">
        <v>16</v>
      </c>
      <c r="V837" s="3" t="s">
        <v>115</v>
      </c>
      <c r="W837" s="3" t="s">
        <v>93</v>
      </c>
      <c r="X837" s="3" t="s">
        <v>5055</v>
      </c>
      <c r="Y837" s="3">
        <v>38.5</v>
      </c>
      <c r="Z837" s="3" t="s">
        <v>20</v>
      </c>
      <c r="AA837" s="3" t="s">
        <v>5056</v>
      </c>
    </row>
    <row r="838" spans="1:27">
      <c r="A838" s="1" t="s">
        <v>5057</v>
      </c>
      <c r="B838" s="1" t="s">
        <v>5058</v>
      </c>
      <c r="C838" s="2">
        <f t="shared" ca="1" si="81"/>
        <v>5.73</v>
      </c>
      <c r="D838" s="2">
        <f t="shared" ca="1" si="82"/>
        <v>0.273642</v>
      </c>
      <c r="E838" s="2">
        <f t="shared" ca="1" si="82"/>
        <v>0.42924699999999999</v>
      </c>
      <c r="F838" s="2">
        <v>0</v>
      </c>
      <c r="G838" s="2">
        <v>0</v>
      </c>
      <c r="H838" s="2">
        <f t="shared" ca="1" si="83"/>
        <v>-7.2</v>
      </c>
      <c r="I838" s="2">
        <f t="shared" ca="1" si="84"/>
        <v>0.66579999999999995</v>
      </c>
      <c r="J838" s="2">
        <f t="shared" ca="1" si="84"/>
        <v>5.6214E-2</v>
      </c>
      <c r="K838" s="2">
        <v>0</v>
      </c>
      <c r="L838" s="2">
        <v>0</v>
      </c>
      <c r="M838" s="2">
        <f t="shared" ca="1" si="85"/>
        <v>3.2</v>
      </c>
      <c r="N838" s="2">
        <f t="shared" ca="1" si="86"/>
        <v>0.76285899999999995</v>
      </c>
      <c r="O838" s="2">
        <f t="shared" ca="1" si="86"/>
        <v>0.77968599999999999</v>
      </c>
      <c r="P838" s="2">
        <v>0</v>
      </c>
      <c r="Q838" s="2">
        <v>0</v>
      </c>
      <c r="R838" s="4" t="str">
        <f>"1"</f>
        <v>1</v>
      </c>
      <c r="S838" s="3" t="s">
        <v>5059</v>
      </c>
      <c r="T838" s="3" t="s">
        <v>5060</v>
      </c>
      <c r="U838" s="4" t="s">
        <v>16</v>
      </c>
      <c r="V838" s="3" t="s">
        <v>727</v>
      </c>
      <c r="W838" s="3" t="s">
        <v>155</v>
      </c>
      <c r="X838" s="3" t="s">
        <v>5061</v>
      </c>
      <c r="Y838" s="3">
        <v>43.68</v>
      </c>
      <c r="Z838" s="3" t="s">
        <v>20</v>
      </c>
      <c r="AA838" s="3" t="s">
        <v>5062</v>
      </c>
    </row>
    <row r="839" spans="1:27">
      <c r="A839" s="1" t="s">
        <v>5063</v>
      </c>
      <c r="B839" s="1" t="s">
        <v>5064</v>
      </c>
      <c r="C839" s="2">
        <f t="shared" ca="1" si="81"/>
        <v>5.25</v>
      </c>
      <c r="D839" s="2">
        <f t="shared" ca="1" si="82"/>
        <v>0.30013499999999999</v>
      </c>
      <c r="E839" s="2">
        <f t="shared" ca="1" si="82"/>
        <v>0.20828099999999999</v>
      </c>
      <c r="F839" s="2">
        <v>0</v>
      </c>
      <c r="G839" s="2">
        <v>0</v>
      </c>
      <c r="H839" s="2">
        <f t="shared" ca="1" si="83"/>
        <v>-0.72</v>
      </c>
      <c r="I839" s="2">
        <f t="shared" ca="1" si="84"/>
        <v>0.41115800000000002</v>
      </c>
      <c r="J839" s="2">
        <f t="shared" ca="1" si="84"/>
        <v>0.97453100000000004</v>
      </c>
      <c r="K839" s="2">
        <v>0</v>
      </c>
      <c r="L839" s="2">
        <v>0</v>
      </c>
      <c r="M839" s="2">
        <f t="shared" ca="1" si="85"/>
        <v>4.63</v>
      </c>
      <c r="N839" s="2">
        <f t="shared" ca="1" si="86"/>
        <v>0.493836</v>
      </c>
      <c r="O839" s="2">
        <f t="shared" ca="1" si="86"/>
        <v>0.41241</v>
      </c>
      <c r="P839" s="2">
        <v>0</v>
      </c>
      <c r="Q839" s="2">
        <v>0</v>
      </c>
      <c r="R839" s="4" t="str">
        <f>"1"</f>
        <v>1</v>
      </c>
      <c r="S839" s="3" t="s">
        <v>5065</v>
      </c>
      <c r="T839" s="3" t="s">
        <v>5066</v>
      </c>
      <c r="U839" s="4" t="s">
        <v>16</v>
      </c>
      <c r="V839" s="3" t="s">
        <v>18</v>
      </c>
      <c r="W839" s="3" t="s">
        <v>26</v>
      </c>
      <c r="X839" s="3" t="s">
        <v>5067</v>
      </c>
      <c r="Y839" s="3">
        <v>56.91</v>
      </c>
      <c r="Z839" s="3" t="s">
        <v>20</v>
      </c>
      <c r="AA839" s="3" t="s">
        <v>5068</v>
      </c>
    </row>
    <row r="840" spans="1:27">
      <c r="A840" s="1" t="s">
        <v>5069</v>
      </c>
      <c r="B840" s="1" t="s">
        <v>5070</v>
      </c>
      <c r="C840" s="2">
        <f t="shared" ca="1" si="81"/>
        <v>-0.42</v>
      </c>
      <c r="D840" s="2">
        <f t="shared" ca="1" si="82"/>
        <v>0.43129299999999998</v>
      </c>
      <c r="E840" s="2">
        <f t="shared" ca="1" si="82"/>
        <v>3.6025000000000001E-2</v>
      </c>
      <c r="F840" s="2">
        <v>0</v>
      </c>
      <c r="G840" s="2">
        <v>0</v>
      </c>
      <c r="H840" s="2">
        <f t="shared" ca="1" si="83"/>
        <v>-7.72</v>
      </c>
      <c r="I840" s="2">
        <f t="shared" ca="1" si="84"/>
        <v>0.13264599999999999</v>
      </c>
      <c r="J840" s="2">
        <f t="shared" ca="1" si="84"/>
        <v>0.26863100000000001</v>
      </c>
      <c r="K840" s="2">
        <v>0</v>
      </c>
      <c r="L840" s="2">
        <v>0</v>
      </c>
      <c r="M840" s="2">
        <f t="shared" ca="1" si="85"/>
        <v>5.1100000000000003</v>
      </c>
      <c r="N840" s="2">
        <f t="shared" ca="1" si="86"/>
        <v>0.234095</v>
      </c>
      <c r="O840" s="2">
        <f t="shared" ca="1" si="86"/>
        <v>0.120971</v>
      </c>
      <c r="P840" s="2">
        <v>0</v>
      </c>
      <c r="Q840" s="2">
        <v>0</v>
      </c>
      <c r="R840" s="4" t="str">
        <f>"3"</f>
        <v>3</v>
      </c>
      <c r="S840" s="3" t="s">
        <v>5071</v>
      </c>
      <c r="T840" s="3" t="s">
        <v>5072</v>
      </c>
      <c r="U840" s="4" t="s">
        <v>40</v>
      </c>
      <c r="V840" s="3" t="s">
        <v>65</v>
      </c>
      <c r="W840" s="3" t="s">
        <v>17</v>
      </c>
      <c r="X840" s="3" t="s">
        <v>5073</v>
      </c>
      <c r="Y840" s="3">
        <v>45.01</v>
      </c>
      <c r="Z840" s="3" t="s">
        <v>20</v>
      </c>
      <c r="AA840" s="3" t="s">
        <v>5074</v>
      </c>
    </row>
    <row r="841" spans="1:27">
      <c r="A841" s="1" t="s">
        <v>5075</v>
      </c>
      <c r="B841" s="1" t="s">
        <v>5076</v>
      </c>
      <c r="C841" s="2">
        <f t="shared" ca="1" si="81"/>
        <v>4.54</v>
      </c>
      <c r="D841" s="2">
        <f t="shared" ca="1" si="82"/>
        <v>0.28553000000000001</v>
      </c>
      <c r="E841" s="2">
        <f t="shared" ca="1" si="82"/>
        <v>0.435228</v>
      </c>
      <c r="F841" s="2">
        <v>0</v>
      </c>
      <c r="G841" s="2">
        <v>0</v>
      </c>
      <c r="H841" s="2">
        <f t="shared" ca="1" si="83"/>
        <v>-2.79</v>
      </c>
      <c r="I841" s="2">
        <f t="shared" ca="1" si="84"/>
        <v>9.6356999999999998E-2</v>
      </c>
      <c r="J841" s="2">
        <f t="shared" ca="1" si="84"/>
        <v>0.82512799999999997</v>
      </c>
      <c r="K841" s="2">
        <v>0</v>
      </c>
      <c r="L841" s="2">
        <v>0</v>
      </c>
      <c r="M841" s="2">
        <f t="shared" ca="1" si="85"/>
        <v>3.91</v>
      </c>
      <c r="N841" s="2">
        <f t="shared" ca="1" si="86"/>
        <v>0.102812</v>
      </c>
      <c r="O841" s="2">
        <f t="shared" ca="1" si="86"/>
        <v>2.0720000000000001E-3</v>
      </c>
      <c r="P841" s="2">
        <v>0</v>
      </c>
      <c r="Q841" s="2">
        <v>0</v>
      </c>
      <c r="R841" s="4" t="str">
        <f>"15"</f>
        <v>15</v>
      </c>
      <c r="S841" s="3" t="s">
        <v>5077</v>
      </c>
      <c r="T841" s="3" t="s">
        <v>5078</v>
      </c>
      <c r="U841" s="4" t="s">
        <v>16</v>
      </c>
      <c r="V841" s="3" t="s">
        <v>691</v>
      </c>
      <c r="W841" s="3" t="s">
        <v>79</v>
      </c>
      <c r="X841" s="3" t="s">
        <v>5079</v>
      </c>
      <c r="Y841" s="3">
        <v>39.11</v>
      </c>
      <c r="Z841" s="3" t="s">
        <v>20</v>
      </c>
      <c r="AA841" s="3" t="s">
        <v>5080</v>
      </c>
    </row>
    <row r="842" spans="1:27">
      <c r="A842" s="1" t="s">
        <v>5081</v>
      </c>
      <c r="B842" s="1" t="s">
        <v>5082</v>
      </c>
      <c r="C842" s="2">
        <f t="shared" ca="1" si="81"/>
        <v>-7.81</v>
      </c>
      <c r="D842" s="2">
        <f t="shared" ca="1" si="82"/>
        <v>0.14952099999999999</v>
      </c>
      <c r="E842" s="2">
        <f t="shared" ca="1" si="82"/>
        <v>0.95583499999999999</v>
      </c>
      <c r="F842" s="2">
        <v>0</v>
      </c>
      <c r="G842" s="2">
        <v>0</v>
      </c>
      <c r="H842" s="2">
        <f t="shared" ca="1" si="83"/>
        <v>-5.09</v>
      </c>
      <c r="I842" s="2">
        <f t="shared" ca="1" si="84"/>
        <v>0.18795799999999999</v>
      </c>
      <c r="J842" s="2">
        <f t="shared" ca="1" si="84"/>
        <v>5.6335999999999997E-2</v>
      </c>
      <c r="K842" s="2">
        <v>0</v>
      </c>
      <c r="L842" s="2">
        <v>0</v>
      </c>
      <c r="M842" s="2">
        <f t="shared" ca="1" si="85"/>
        <v>-2.35</v>
      </c>
      <c r="N842" s="2">
        <f t="shared" ca="1" si="86"/>
        <v>0.18085499999999999</v>
      </c>
      <c r="O842" s="2">
        <f t="shared" ca="1" si="86"/>
        <v>0.97306800000000004</v>
      </c>
      <c r="P842" s="2">
        <v>0</v>
      </c>
      <c r="Q842" s="2">
        <v>0</v>
      </c>
      <c r="R842" s="4" t="str">
        <f>"15"</f>
        <v>15</v>
      </c>
      <c r="S842" s="3" t="s">
        <v>5083</v>
      </c>
      <c r="T842" s="3" t="s">
        <v>5084</v>
      </c>
      <c r="U842" s="4" t="s">
        <v>40</v>
      </c>
      <c r="V842" s="3" t="s">
        <v>33</v>
      </c>
      <c r="W842" s="3" t="s">
        <v>79</v>
      </c>
      <c r="X842" s="3" t="s">
        <v>5085</v>
      </c>
      <c r="Y842" s="3">
        <v>39.94</v>
      </c>
      <c r="Z842" s="3" t="s">
        <v>20</v>
      </c>
      <c r="AA842" s="3" t="s">
        <v>5086</v>
      </c>
    </row>
    <row r="843" spans="1:27">
      <c r="A843" s="1" t="s">
        <v>5087</v>
      </c>
      <c r="B843" s="1" t="s">
        <v>5088</v>
      </c>
      <c r="C843" s="2">
        <f t="shared" ca="1" si="81"/>
        <v>-6.72</v>
      </c>
      <c r="D843" s="2">
        <f t="shared" ca="1" si="82"/>
        <v>0.468949</v>
      </c>
      <c r="E843" s="2">
        <f t="shared" ca="1" si="82"/>
        <v>0.99895699999999998</v>
      </c>
      <c r="F843" s="2">
        <v>0</v>
      </c>
      <c r="G843" s="2">
        <v>0</v>
      </c>
      <c r="H843" s="2">
        <f t="shared" ca="1" si="83"/>
        <v>4.9800000000000004</v>
      </c>
      <c r="I843" s="2">
        <f t="shared" ca="1" si="84"/>
        <v>0.55258499999999999</v>
      </c>
      <c r="J843" s="2">
        <f t="shared" ca="1" si="84"/>
        <v>0.318637</v>
      </c>
      <c r="K843" s="2">
        <v>0</v>
      </c>
      <c r="L843" s="2">
        <v>0</v>
      </c>
      <c r="M843" s="2">
        <f t="shared" ca="1" si="85"/>
        <v>-3.68</v>
      </c>
      <c r="N843" s="2">
        <f t="shared" ca="1" si="86"/>
        <v>0.121888</v>
      </c>
      <c r="O843" s="2">
        <f t="shared" ca="1" si="86"/>
        <v>0.219198</v>
      </c>
      <c r="P843" s="2">
        <v>0</v>
      </c>
      <c r="Q843" s="2">
        <v>0</v>
      </c>
      <c r="R843" s="4" t="str">
        <f>"15"</f>
        <v>15</v>
      </c>
      <c r="S843" s="3" t="s">
        <v>5089</v>
      </c>
      <c r="T843" s="3" t="s">
        <v>5090</v>
      </c>
      <c r="U843" s="4" t="s">
        <v>40</v>
      </c>
      <c r="V843" s="3" t="s">
        <v>65</v>
      </c>
      <c r="W843" s="3" t="s">
        <v>281</v>
      </c>
      <c r="X843" s="3" t="s">
        <v>5091</v>
      </c>
      <c r="Y843" s="3">
        <v>39.06</v>
      </c>
      <c r="Z843" s="3" t="s">
        <v>20</v>
      </c>
      <c r="AA843" s="3" t="s">
        <v>5092</v>
      </c>
    </row>
    <row r="844" spans="1:27">
      <c r="A844" s="1" t="s">
        <v>5093</v>
      </c>
      <c r="B844" s="1" t="s">
        <v>5094</v>
      </c>
      <c r="C844" s="2">
        <f t="shared" ca="1" si="81"/>
        <v>-7.32</v>
      </c>
      <c r="D844" s="2">
        <f t="shared" ca="1" si="82"/>
        <v>0.30060999999999999</v>
      </c>
      <c r="E844" s="2">
        <f t="shared" ca="1" si="82"/>
        <v>0.76702700000000001</v>
      </c>
      <c r="F844" s="2">
        <v>0</v>
      </c>
      <c r="G844" s="2">
        <v>0</v>
      </c>
      <c r="H844" s="2">
        <f t="shared" ca="1" si="83"/>
        <v>-2.13</v>
      </c>
      <c r="I844" s="2">
        <f t="shared" ca="1" si="84"/>
        <v>0.186303</v>
      </c>
      <c r="J844" s="2">
        <f t="shared" ca="1" si="84"/>
        <v>0.92479599999999995</v>
      </c>
      <c r="K844" s="2">
        <v>0</v>
      </c>
      <c r="L844" s="2">
        <v>0</v>
      </c>
      <c r="M844" s="2">
        <f t="shared" ca="1" si="85"/>
        <v>1.1399999999999999</v>
      </c>
      <c r="N844" s="2">
        <f t="shared" ca="1" si="86"/>
        <v>0.33654299999999998</v>
      </c>
      <c r="O844" s="2">
        <f t="shared" ca="1" si="86"/>
        <v>0.82986499999999996</v>
      </c>
      <c r="P844" s="2">
        <v>0</v>
      </c>
      <c r="Q844" s="2">
        <v>0</v>
      </c>
      <c r="R844" s="4" t="str">
        <f>"15"</f>
        <v>15</v>
      </c>
      <c r="S844" s="3" t="s">
        <v>5095</v>
      </c>
      <c r="T844" s="3" t="s">
        <v>5096</v>
      </c>
      <c r="U844" s="4" t="s">
        <v>16</v>
      </c>
      <c r="V844" s="3" t="s">
        <v>295</v>
      </c>
      <c r="W844" s="3" t="s">
        <v>79</v>
      </c>
      <c r="X844" s="3" t="s">
        <v>5097</v>
      </c>
      <c r="Y844" s="3">
        <v>48.18</v>
      </c>
      <c r="Z844" s="3" t="s">
        <v>20</v>
      </c>
      <c r="AA844" s="3" t="s">
        <v>5098</v>
      </c>
    </row>
    <row r="845" spans="1:27">
      <c r="A845" s="1" t="s">
        <v>5099</v>
      </c>
      <c r="B845" s="1" t="s">
        <v>5100</v>
      </c>
      <c r="C845" s="2">
        <f t="shared" ca="1" si="81"/>
        <v>-0.96</v>
      </c>
      <c r="D845" s="2">
        <f t="shared" ca="1" si="82"/>
        <v>0.25858700000000001</v>
      </c>
      <c r="E845" s="2">
        <f t="shared" ca="1" si="82"/>
        <v>0.109599</v>
      </c>
      <c r="F845" s="2">
        <v>0</v>
      </c>
      <c r="G845" s="2">
        <v>0</v>
      </c>
      <c r="H845" s="2">
        <f t="shared" ca="1" si="83"/>
        <v>2.4</v>
      </c>
      <c r="I845" s="2">
        <f t="shared" ca="1" si="84"/>
        <v>0.56809900000000002</v>
      </c>
      <c r="J845" s="2">
        <f t="shared" ca="1" si="84"/>
        <v>0.97132499999999999</v>
      </c>
      <c r="K845" s="2">
        <v>0</v>
      </c>
      <c r="L845" s="2">
        <v>0</v>
      </c>
      <c r="M845" s="2">
        <f t="shared" ca="1" si="85"/>
        <v>5.74</v>
      </c>
      <c r="N845" s="2">
        <f t="shared" ca="1" si="86"/>
        <v>0.24423700000000001</v>
      </c>
      <c r="O845" s="2">
        <f t="shared" ca="1" si="86"/>
        <v>0.90080000000000005</v>
      </c>
      <c r="P845" s="2">
        <v>0</v>
      </c>
      <c r="Q845" s="2">
        <v>0</v>
      </c>
      <c r="R845" s="4" t="str">
        <f>"15"</f>
        <v>15</v>
      </c>
      <c r="S845" s="3" t="s">
        <v>5101</v>
      </c>
      <c r="T845" s="3" t="s">
        <v>5102</v>
      </c>
      <c r="U845" s="4" t="s">
        <v>16</v>
      </c>
      <c r="V845" s="3" t="s">
        <v>33</v>
      </c>
      <c r="W845" s="3" t="s">
        <v>79</v>
      </c>
      <c r="X845" s="3" t="s">
        <v>5103</v>
      </c>
      <c r="Y845" s="3">
        <v>42.94</v>
      </c>
      <c r="Z845" s="3" t="s">
        <v>20</v>
      </c>
      <c r="AA845" s="3" t="s">
        <v>5104</v>
      </c>
    </row>
    <row r="846" spans="1:27">
      <c r="A846" s="1" t="s">
        <v>5105</v>
      </c>
      <c r="B846" s="1" t="s">
        <v>5106</v>
      </c>
      <c r="C846" s="2">
        <f t="shared" ca="1" si="81"/>
        <v>-6.51</v>
      </c>
      <c r="D846" s="2">
        <f t="shared" ca="1" si="82"/>
        <v>0.76483999999999996</v>
      </c>
      <c r="E846" s="2">
        <f t="shared" ca="1" si="82"/>
        <v>0.41197899999999998</v>
      </c>
      <c r="F846" s="2">
        <v>0</v>
      </c>
      <c r="G846" s="2">
        <v>0</v>
      </c>
      <c r="H846" s="2">
        <f t="shared" ca="1" si="83"/>
        <v>6.05</v>
      </c>
      <c r="I846" s="2">
        <f t="shared" ca="1" si="84"/>
        <v>0.19969899999999999</v>
      </c>
      <c r="J846" s="2">
        <f t="shared" ca="1" si="84"/>
        <v>0.36478899999999997</v>
      </c>
      <c r="K846" s="2">
        <v>0</v>
      </c>
      <c r="L846" s="2">
        <v>0</v>
      </c>
      <c r="M846" s="2">
        <f t="shared" ca="1" si="85"/>
        <v>-3.77</v>
      </c>
      <c r="N846" s="2">
        <f t="shared" ca="1" si="86"/>
        <v>0.94516</v>
      </c>
      <c r="O846" s="2">
        <f t="shared" ca="1" si="86"/>
        <v>0.86831000000000003</v>
      </c>
      <c r="P846" s="2">
        <v>0</v>
      </c>
      <c r="Q846" s="2">
        <v>0</v>
      </c>
      <c r="R846" s="4" t="str">
        <f>"22"</f>
        <v>22</v>
      </c>
      <c r="S846" s="3" t="s">
        <v>5107</v>
      </c>
      <c r="T846" s="3" t="s">
        <v>5108</v>
      </c>
      <c r="U846" s="4" t="s">
        <v>16</v>
      </c>
      <c r="V846" s="3" t="s">
        <v>281</v>
      </c>
      <c r="W846" s="3" t="s">
        <v>56</v>
      </c>
      <c r="X846" s="3" t="s">
        <v>5109</v>
      </c>
      <c r="Y846" s="3">
        <v>55.23</v>
      </c>
      <c r="Z846" s="3" t="s">
        <v>20</v>
      </c>
      <c r="AA846" s="3" t="s">
        <v>5110</v>
      </c>
    </row>
    <row r="847" spans="1:27">
      <c r="A847" s="1" t="s">
        <v>5111</v>
      </c>
      <c r="B847" s="1" t="s">
        <v>5112</v>
      </c>
      <c r="C847" s="2">
        <f t="shared" ca="1" si="81"/>
        <v>-7.47</v>
      </c>
      <c r="D847" s="2">
        <f t="shared" ca="1" si="82"/>
        <v>0.23394300000000001</v>
      </c>
      <c r="E847" s="2">
        <f t="shared" ca="1" si="82"/>
        <v>0.35722500000000001</v>
      </c>
      <c r="F847" s="2">
        <v>0</v>
      </c>
      <c r="G847" s="2">
        <v>0</v>
      </c>
      <c r="H847" s="2">
        <f t="shared" ca="1" si="83"/>
        <v>-7.48</v>
      </c>
      <c r="I847" s="2">
        <f t="shared" ca="1" si="84"/>
        <v>0.86472700000000002</v>
      </c>
      <c r="J847" s="2">
        <f t="shared" ca="1" si="84"/>
        <v>0.38904300000000003</v>
      </c>
      <c r="K847" s="2">
        <v>0</v>
      </c>
      <c r="L847" s="2">
        <v>0</v>
      </c>
      <c r="M847" s="2">
        <f t="shared" ca="1" si="85"/>
        <v>6.7</v>
      </c>
      <c r="N847" s="2">
        <f t="shared" ca="1" si="86"/>
        <v>0.36968299999999998</v>
      </c>
      <c r="O847" s="2">
        <f t="shared" ca="1" si="86"/>
        <v>0.105894</v>
      </c>
      <c r="P847" s="2">
        <v>0</v>
      </c>
      <c r="Q847" s="2">
        <v>0</v>
      </c>
      <c r="R847" s="4" t="str">
        <f>"22"</f>
        <v>22</v>
      </c>
      <c r="S847" s="3" t="s">
        <v>5113</v>
      </c>
      <c r="T847" s="3" t="s">
        <v>5114</v>
      </c>
      <c r="U847" s="4" t="s">
        <v>16</v>
      </c>
      <c r="V847" s="3" t="s">
        <v>17</v>
      </c>
      <c r="W847" s="3" t="s">
        <v>17</v>
      </c>
      <c r="X847" s="3" t="s">
        <v>5115</v>
      </c>
      <c r="Y847" s="3">
        <v>47.28</v>
      </c>
      <c r="Z847" s="3" t="s">
        <v>20</v>
      </c>
      <c r="AA847" s="3" t="s">
        <v>5116</v>
      </c>
    </row>
    <row r="848" spans="1:27">
      <c r="A848" s="1" t="s">
        <v>5117</v>
      </c>
      <c r="B848" s="1" t="s">
        <v>5118</v>
      </c>
      <c r="C848" s="2">
        <f t="shared" ca="1" si="81"/>
        <v>-5.51</v>
      </c>
      <c r="D848" s="2">
        <f t="shared" ca="1" si="82"/>
        <v>0.42344199999999999</v>
      </c>
      <c r="E848" s="2">
        <f t="shared" ca="1" si="82"/>
        <v>0.60058900000000004</v>
      </c>
      <c r="F848" s="2">
        <v>0</v>
      </c>
      <c r="G848" s="2">
        <v>0</v>
      </c>
      <c r="H848" s="2">
        <f t="shared" ca="1" si="83"/>
        <v>7.61</v>
      </c>
      <c r="I848" s="2">
        <f t="shared" ca="1" si="84"/>
        <v>0.20592299999999999</v>
      </c>
      <c r="J848" s="2">
        <f t="shared" ca="1" si="84"/>
        <v>0.87931800000000004</v>
      </c>
      <c r="K848" s="2">
        <v>0</v>
      </c>
      <c r="L848" s="2">
        <v>0</v>
      </c>
      <c r="M848" s="2">
        <f t="shared" ca="1" si="85"/>
        <v>-7.94</v>
      </c>
      <c r="N848" s="2">
        <f t="shared" ca="1" si="86"/>
        <v>0.15049899999999999</v>
      </c>
      <c r="O848" s="2">
        <f t="shared" ca="1" si="86"/>
        <v>0.30083199999999999</v>
      </c>
      <c r="P848" s="2">
        <v>0</v>
      </c>
      <c r="Q848" s="2">
        <v>0</v>
      </c>
      <c r="R848" s="4" t="str">
        <f>"12"</f>
        <v>12</v>
      </c>
      <c r="S848" s="3" t="s">
        <v>5119</v>
      </c>
      <c r="T848" s="3" t="s">
        <v>5120</v>
      </c>
      <c r="U848" s="4" t="s">
        <v>16</v>
      </c>
      <c r="V848" s="3" t="s">
        <v>175</v>
      </c>
      <c r="W848" s="3" t="s">
        <v>56</v>
      </c>
      <c r="X848" s="3" t="s">
        <v>5121</v>
      </c>
      <c r="Y848" s="3">
        <v>40.869999999999997</v>
      </c>
      <c r="Z848" s="3" t="s">
        <v>20</v>
      </c>
      <c r="AA848" s="3" t="s">
        <v>5122</v>
      </c>
    </row>
    <row r="849" spans="1:27">
      <c r="A849" s="1" t="s">
        <v>5123</v>
      </c>
      <c r="B849" s="1" t="s">
        <v>5124</v>
      </c>
      <c r="C849" s="2">
        <f t="shared" ca="1" si="81"/>
        <v>-0.46</v>
      </c>
      <c r="D849" s="2">
        <f t="shared" ca="1" si="82"/>
        <v>0.22393399999999999</v>
      </c>
      <c r="E849" s="2">
        <f t="shared" ca="1" si="82"/>
        <v>0.75755499999999998</v>
      </c>
      <c r="F849" s="2">
        <v>0</v>
      </c>
      <c r="G849" s="2">
        <v>0</v>
      </c>
      <c r="H849" s="2">
        <f t="shared" ca="1" si="83"/>
        <v>1.78</v>
      </c>
      <c r="I849" s="2">
        <f t="shared" ca="1" si="84"/>
        <v>0.43833899999999998</v>
      </c>
      <c r="J849" s="2">
        <f t="shared" ca="1" si="84"/>
        <v>0.134626</v>
      </c>
      <c r="K849" s="2">
        <v>0</v>
      </c>
      <c r="L849" s="2">
        <v>0</v>
      </c>
      <c r="M849" s="2">
        <f t="shared" ca="1" si="85"/>
        <v>7.52</v>
      </c>
      <c r="N849" s="2">
        <f t="shared" ca="1" si="86"/>
        <v>0.49653000000000003</v>
      </c>
      <c r="O849" s="2">
        <f t="shared" ca="1" si="86"/>
        <v>0.40933599999999998</v>
      </c>
      <c r="P849" s="2">
        <v>0</v>
      </c>
      <c r="Q849" s="2">
        <v>0</v>
      </c>
      <c r="R849" s="4" t="str">
        <f>"11"</f>
        <v>11</v>
      </c>
      <c r="S849" s="3" t="s">
        <v>5125</v>
      </c>
      <c r="T849" s="3" t="s">
        <v>5126</v>
      </c>
      <c r="U849" s="4" t="s">
        <v>40</v>
      </c>
      <c r="V849" s="3" t="s">
        <v>64</v>
      </c>
      <c r="W849" s="3" t="s">
        <v>26</v>
      </c>
      <c r="X849" s="3" t="s">
        <v>5127</v>
      </c>
      <c r="Y849" s="3">
        <v>62.94</v>
      </c>
      <c r="Z849" s="3" t="s">
        <v>20</v>
      </c>
      <c r="AA849" s="3" t="s">
        <v>5128</v>
      </c>
    </row>
    <row r="850" spans="1:27">
      <c r="A850" s="1" t="s">
        <v>5129</v>
      </c>
      <c r="B850" s="1" t="s">
        <v>5130</v>
      </c>
      <c r="C850" s="2">
        <f t="shared" ca="1" si="81"/>
        <v>-3.71</v>
      </c>
      <c r="D850" s="2">
        <f t="shared" ca="1" si="82"/>
        <v>0.54683300000000001</v>
      </c>
      <c r="E850" s="2">
        <f t="shared" ca="1" si="82"/>
        <v>5.1656000000000001E-2</v>
      </c>
      <c r="F850" s="2">
        <v>0</v>
      </c>
      <c r="G850" s="2">
        <v>0</v>
      </c>
      <c r="H850" s="2">
        <f t="shared" ca="1" si="83"/>
        <v>4.4400000000000004</v>
      </c>
      <c r="I850" s="2">
        <f t="shared" ca="1" si="84"/>
        <v>0.27538099999999999</v>
      </c>
      <c r="J850" s="2">
        <f t="shared" ca="1" si="84"/>
        <v>0.83987299999999998</v>
      </c>
      <c r="K850" s="2">
        <v>0</v>
      </c>
      <c r="L850" s="2">
        <v>0</v>
      </c>
      <c r="M850" s="2">
        <f t="shared" ca="1" si="85"/>
        <v>-7.45</v>
      </c>
      <c r="N850" s="2">
        <f t="shared" ca="1" si="86"/>
        <v>0.32512600000000003</v>
      </c>
      <c r="O850" s="2">
        <f t="shared" ca="1" si="86"/>
        <v>0.25001099999999998</v>
      </c>
      <c r="P850" s="2">
        <v>0</v>
      </c>
      <c r="Q850" s="2">
        <v>0</v>
      </c>
      <c r="R850" s="4" t="str">
        <f>"9"</f>
        <v>9</v>
      </c>
      <c r="S850" s="3" t="s">
        <v>5131</v>
      </c>
      <c r="T850" s="3" t="s">
        <v>5132</v>
      </c>
      <c r="U850" s="4" t="s">
        <v>16</v>
      </c>
      <c r="V850" s="3" t="s">
        <v>963</v>
      </c>
      <c r="W850" s="3" t="s">
        <v>100</v>
      </c>
      <c r="X850" s="3" t="s">
        <v>5133</v>
      </c>
      <c r="Y850" s="3">
        <v>44.44</v>
      </c>
      <c r="Z850" s="3" t="s">
        <v>20</v>
      </c>
      <c r="AA850" s="3" t="s">
        <v>5134</v>
      </c>
    </row>
    <row r="851" spans="1:27">
      <c r="A851" s="1" t="s">
        <v>5135</v>
      </c>
      <c r="B851" s="1" t="s">
        <v>5136</v>
      </c>
      <c r="C851" s="2">
        <f t="shared" ca="1" si="81"/>
        <v>7.23</v>
      </c>
      <c r="D851" s="2">
        <f t="shared" ca="1" si="82"/>
        <v>2.0933E-2</v>
      </c>
      <c r="E851" s="2">
        <f t="shared" ca="1" si="82"/>
        <v>0.28568300000000002</v>
      </c>
      <c r="F851" s="2">
        <v>0</v>
      </c>
      <c r="G851" s="2">
        <v>0</v>
      </c>
      <c r="H851" s="2">
        <f t="shared" ca="1" si="83"/>
        <v>7.37</v>
      </c>
      <c r="I851" s="2">
        <f t="shared" ca="1" si="84"/>
        <v>0.13664399999999999</v>
      </c>
      <c r="J851" s="2">
        <f t="shared" ca="1" si="84"/>
        <v>0.63165700000000002</v>
      </c>
      <c r="K851" s="2">
        <v>0</v>
      </c>
      <c r="L851" s="2">
        <v>0</v>
      </c>
      <c r="M851" s="2">
        <f t="shared" ca="1" si="85"/>
        <v>-7.98</v>
      </c>
      <c r="N851" s="2">
        <f t="shared" ca="1" si="86"/>
        <v>0.14035300000000001</v>
      </c>
      <c r="O851" s="2">
        <f t="shared" ca="1" si="86"/>
        <v>0.95602600000000004</v>
      </c>
      <c r="P851" s="2">
        <v>0</v>
      </c>
      <c r="Q851" s="2">
        <v>0</v>
      </c>
      <c r="R851" s="4" t="str">
        <f>"11"</f>
        <v>11</v>
      </c>
      <c r="S851" s="3" t="s">
        <v>5137</v>
      </c>
      <c r="T851" s="3" t="s">
        <v>5138</v>
      </c>
      <c r="U851" s="4" t="s">
        <v>40</v>
      </c>
      <c r="V851" s="3" t="s">
        <v>370</v>
      </c>
      <c r="W851" s="3" t="s">
        <v>108</v>
      </c>
      <c r="X851" s="3" t="s">
        <v>5139</v>
      </c>
      <c r="Y851" s="3">
        <v>42.15</v>
      </c>
      <c r="Z851" s="3" t="s">
        <v>20</v>
      </c>
      <c r="AA851" s="3" t="s">
        <v>5140</v>
      </c>
    </row>
    <row r="852" spans="1:27">
      <c r="A852" s="1" t="s">
        <v>5141</v>
      </c>
      <c r="B852" s="1" t="s">
        <v>5142</v>
      </c>
      <c r="C852" s="2">
        <f t="shared" ca="1" si="81"/>
        <v>-0.83</v>
      </c>
      <c r="D852" s="2">
        <f t="shared" ca="1" si="82"/>
        <v>0.80355100000000002</v>
      </c>
      <c r="E852" s="2">
        <f t="shared" ca="1" si="82"/>
        <v>0.24482200000000001</v>
      </c>
      <c r="F852" s="2">
        <v>0</v>
      </c>
      <c r="G852" s="2">
        <v>0</v>
      </c>
      <c r="H852" s="2">
        <f t="shared" ca="1" si="83"/>
        <v>-0.44</v>
      </c>
      <c r="I852" s="2">
        <f t="shared" ca="1" si="84"/>
        <v>0.32084299999999999</v>
      </c>
      <c r="J852" s="2">
        <f t="shared" ca="1" si="84"/>
        <v>9.9358000000000002E-2</v>
      </c>
      <c r="K852" s="2">
        <v>0</v>
      </c>
      <c r="L852" s="2">
        <v>0</v>
      </c>
      <c r="M852" s="2">
        <f t="shared" ca="1" si="85"/>
        <v>6.76</v>
      </c>
      <c r="N852" s="2">
        <f t="shared" ca="1" si="86"/>
        <v>0.81714500000000001</v>
      </c>
      <c r="O852" s="2">
        <f t="shared" ca="1" si="86"/>
        <v>0.73858199999999996</v>
      </c>
      <c r="P852" s="2">
        <v>0</v>
      </c>
      <c r="Q852" s="2">
        <v>0</v>
      </c>
      <c r="R852" s="4" t="str">
        <f>"3"</f>
        <v>3</v>
      </c>
      <c r="S852" s="3" t="s">
        <v>5143</v>
      </c>
      <c r="T852" s="3" t="s">
        <v>5144</v>
      </c>
      <c r="U852" s="4" t="s">
        <v>16</v>
      </c>
      <c r="V852" s="3" t="s">
        <v>26</v>
      </c>
      <c r="W852" s="3" t="s">
        <v>295</v>
      </c>
      <c r="X852" s="3" t="s">
        <v>5145</v>
      </c>
      <c r="Y852" s="3">
        <v>47.01</v>
      </c>
      <c r="Z852" s="3" t="s">
        <v>20</v>
      </c>
      <c r="AA852" s="3" t="s">
        <v>5146</v>
      </c>
    </row>
    <row r="853" spans="1:27">
      <c r="A853" s="1" t="s">
        <v>5147</v>
      </c>
      <c r="B853" s="1" t="s">
        <v>5148</v>
      </c>
      <c r="C853" s="2">
        <f t="shared" ca="1" si="81"/>
        <v>-7.46</v>
      </c>
      <c r="D853" s="2">
        <f t="shared" ca="1" si="82"/>
        <v>0.69409399999999999</v>
      </c>
      <c r="E853" s="2">
        <f t="shared" ca="1" si="82"/>
        <v>2.4854999999999999E-2</v>
      </c>
      <c r="F853" s="2">
        <v>0</v>
      </c>
      <c r="G853" s="2">
        <v>0</v>
      </c>
      <c r="H853" s="2">
        <f t="shared" ca="1" si="83"/>
        <v>1.25</v>
      </c>
      <c r="I853" s="2">
        <f t="shared" ca="1" si="84"/>
        <v>0.28048499999999998</v>
      </c>
      <c r="J853" s="2">
        <f t="shared" ca="1" si="84"/>
        <v>0.75523700000000005</v>
      </c>
      <c r="K853" s="2">
        <v>0</v>
      </c>
      <c r="L853" s="2">
        <v>0</v>
      </c>
      <c r="M853" s="2">
        <f t="shared" ca="1" si="85"/>
        <v>1.23</v>
      </c>
      <c r="N853" s="2">
        <f t="shared" ca="1" si="86"/>
        <v>0.67085600000000001</v>
      </c>
      <c r="O853" s="2">
        <f t="shared" ca="1" si="86"/>
        <v>0.351858</v>
      </c>
      <c r="P853" s="2">
        <v>0</v>
      </c>
      <c r="Q853" s="2">
        <v>0</v>
      </c>
      <c r="R853" s="4" t="str">
        <f>"14"</f>
        <v>14</v>
      </c>
      <c r="S853" s="3" t="s">
        <v>5149</v>
      </c>
      <c r="T853" s="3" t="s">
        <v>5150</v>
      </c>
      <c r="U853" s="4" t="s">
        <v>16</v>
      </c>
      <c r="V853" s="3" t="s">
        <v>2128</v>
      </c>
      <c r="W853" s="3" t="s">
        <v>281</v>
      </c>
      <c r="X853" s="3" t="s">
        <v>5151</v>
      </c>
      <c r="Y853" s="3">
        <v>56.99</v>
      </c>
      <c r="Z853" s="3" t="s">
        <v>20</v>
      </c>
      <c r="AA853" s="3" t="s">
        <v>5152</v>
      </c>
    </row>
    <row r="854" spans="1:27">
      <c r="A854" s="1" t="s">
        <v>5153</v>
      </c>
      <c r="B854" s="1" t="s">
        <v>5154</v>
      </c>
      <c r="C854" s="2">
        <f t="shared" ca="1" si="81"/>
        <v>7.77</v>
      </c>
      <c r="D854" s="2">
        <f t="shared" ca="1" si="82"/>
        <v>0.80259800000000003</v>
      </c>
      <c r="E854" s="2">
        <f t="shared" ca="1" si="82"/>
        <v>0.35309200000000002</v>
      </c>
      <c r="F854" s="2">
        <v>0</v>
      </c>
      <c r="G854" s="2">
        <v>0</v>
      </c>
      <c r="H854" s="2">
        <f t="shared" ca="1" si="83"/>
        <v>1.1200000000000001</v>
      </c>
      <c r="I854" s="2">
        <f t="shared" ca="1" si="84"/>
        <v>0.30707200000000001</v>
      </c>
      <c r="J854" s="2">
        <f t="shared" ca="1" si="84"/>
        <v>0.86197800000000002</v>
      </c>
      <c r="K854" s="2">
        <v>0</v>
      </c>
      <c r="L854" s="2">
        <v>0</v>
      </c>
      <c r="M854" s="2">
        <f t="shared" ca="1" si="85"/>
        <v>-0.48</v>
      </c>
      <c r="N854" s="2">
        <f t="shared" ca="1" si="86"/>
        <v>0.65563400000000005</v>
      </c>
      <c r="O854" s="2">
        <f t="shared" ca="1" si="86"/>
        <v>0.315801</v>
      </c>
      <c r="P854" s="2">
        <v>0</v>
      </c>
      <c r="Q854" s="2">
        <v>0</v>
      </c>
      <c r="R854" s="4" t="str">
        <f>"9"</f>
        <v>9</v>
      </c>
      <c r="S854" s="3" t="s">
        <v>5155</v>
      </c>
      <c r="T854" s="3" t="s">
        <v>5156</v>
      </c>
      <c r="U854" s="4" t="s">
        <v>40</v>
      </c>
      <c r="V854" s="3" t="s">
        <v>49</v>
      </c>
      <c r="W854" s="3" t="s">
        <v>56</v>
      </c>
      <c r="X854" s="3" t="s">
        <v>5157</v>
      </c>
      <c r="Y854" s="3">
        <v>39.409999999999997</v>
      </c>
      <c r="Z854" s="3" t="s">
        <v>20</v>
      </c>
      <c r="AA854" s="3" t="s">
        <v>5158</v>
      </c>
    </row>
    <row r="855" spans="1:27">
      <c r="A855" s="1" t="s">
        <v>5159</v>
      </c>
      <c r="B855" s="1" t="s">
        <v>5160</v>
      </c>
      <c r="C855" s="2">
        <f t="shared" ca="1" si="81"/>
        <v>0.02</v>
      </c>
      <c r="D855" s="2">
        <f t="shared" ca="1" si="82"/>
        <v>0.40060699999999999</v>
      </c>
      <c r="E855" s="2">
        <f t="shared" ca="1" si="82"/>
        <v>0.96057199999999998</v>
      </c>
      <c r="F855" s="2">
        <v>0</v>
      </c>
      <c r="G855" s="2">
        <v>0</v>
      </c>
      <c r="H855" s="2">
        <f t="shared" ca="1" si="83"/>
        <v>-2.44</v>
      </c>
      <c r="I855" s="2">
        <f t="shared" ca="1" si="84"/>
        <v>0.49698100000000001</v>
      </c>
      <c r="J855" s="2">
        <f t="shared" ca="1" si="84"/>
        <v>0.115646</v>
      </c>
      <c r="K855" s="2">
        <v>0</v>
      </c>
      <c r="L855" s="2">
        <v>0</v>
      </c>
      <c r="M855" s="2">
        <f t="shared" ca="1" si="85"/>
        <v>2.69</v>
      </c>
      <c r="N855" s="2">
        <f t="shared" ca="1" si="86"/>
        <v>0.46825600000000001</v>
      </c>
      <c r="O855" s="2">
        <f t="shared" ca="1" si="86"/>
        <v>0.79227899999999996</v>
      </c>
      <c r="P855" s="2">
        <v>0</v>
      </c>
      <c r="Q855" s="2">
        <v>0</v>
      </c>
      <c r="R855" s="4" t="str">
        <f>"14"</f>
        <v>14</v>
      </c>
      <c r="S855" s="3" t="s">
        <v>5161</v>
      </c>
      <c r="T855" s="3" t="s">
        <v>5162</v>
      </c>
      <c r="U855" s="4" t="s">
        <v>40</v>
      </c>
      <c r="V855" s="3" t="s">
        <v>377</v>
      </c>
      <c r="W855" s="3" t="s">
        <v>86</v>
      </c>
      <c r="X855" s="3" t="s">
        <v>5163</v>
      </c>
      <c r="Y855" s="3">
        <v>39.75</v>
      </c>
      <c r="Z855" s="3" t="s">
        <v>20</v>
      </c>
      <c r="AA855" s="3" t="s">
        <v>5164</v>
      </c>
    </row>
    <row r="856" spans="1:27">
      <c r="A856" s="1" t="s">
        <v>5165</v>
      </c>
      <c r="B856" s="1" t="s">
        <v>5166</v>
      </c>
      <c r="C856" s="2">
        <f t="shared" ca="1" si="81"/>
        <v>3.39</v>
      </c>
      <c r="D856" s="2">
        <f t="shared" ca="1" si="82"/>
        <v>0.41060600000000003</v>
      </c>
      <c r="E856" s="2">
        <f t="shared" ca="1" si="82"/>
        <v>0.13319300000000001</v>
      </c>
      <c r="F856" s="2">
        <v>0</v>
      </c>
      <c r="G856" s="2">
        <v>0</v>
      </c>
      <c r="H856" s="2">
        <f t="shared" ca="1" si="83"/>
        <v>-0.6</v>
      </c>
      <c r="I856" s="2">
        <f t="shared" ca="1" si="84"/>
        <v>0.48383399999999999</v>
      </c>
      <c r="J856" s="2">
        <f t="shared" ca="1" si="84"/>
        <v>5.4155000000000002E-2</v>
      </c>
      <c r="K856" s="2">
        <v>0</v>
      </c>
      <c r="L856" s="2">
        <v>0</v>
      </c>
      <c r="M856" s="2">
        <f t="shared" ca="1" si="85"/>
        <v>1.78</v>
      </c>
      <c r="N856" s="2">
        <f t="shared" ca="1" si="86"/>
        <v>0.22167600000000001</v>
      </c>
      <c r="O856" s="2">
        <f t="shared" ca="1" si="86"/>
        <v>0.71467499999999995</v>
      </c>
      <c r="P856" s="2">
        <v>0</v>
      </c>
      <c r="Q856" s="2">
        <v>0</v>
      </c>
      <c r="R856" s="4" t="str">
        <f>"17"</f>
        <v>17</v>
      </c>
      <c r="S856" s="3" t="s">
        <v>5167</v>
      </c>
      <c r="T856" s="3" t="s">
        <v>5168</v>
      </c>
      <c r="U856" s="4" t="s">
        <v>16</v>
      </c>
      <c r="V856" s="3" t="s">
        <v>854</v>
      </c>
      <c r="W856" s="3" t="s">
        <v>108</v>
      </c>
      <c r="X856" s="3" t="s">
        <v>5169</v>
      </c>
      <c r="Y856" s="3">
        <v>53.27</v>
      </c>
      <c r="Z856" s="3" t="s">
        <v>20</v>
      </c>
      <c r="AA856" s="3" t="s">
        <v>5170</v>
      </c>
    </row>
    <row r="857" spans="1:27">
      <c r="A857" s="1" t="s">
        <v>5171</v>
      </c>
      <c r="B857" s="1" t="s">
        <v>5172</v>
      </c>
      <c r="C857" s="2">
        <f t="shared" ca="1" si="81"/>
        <v>7.54</v>
      </c>
      <c r="D857" s="2">
        <f t="shared" ca="1" si="82"/>
        <v>0.70442899999999997</v>
      </c>
      <c r="E857" s="2">
        <f t="shared" ca="1" si="82"/>
        <v>0.75539699999999999</v>
      </c>
      <c r="F857" s="2">
        <v>0</v>
      </c>
      <c r="G857" s="2">
        <v>0</v>
      </c>
      <c r="H857" s="2">
        <f t="shared" ca="1" si="83"/>
        <v>1.28</v>
      </c>
      <c r="I857" s="2">
        <f t="shared" ca="1" si="84"/>
        <v>0.25242799999999999</v>
      </c>
      <c r="J857" s="2">
        <f t="shared" ca="1" si="84"/>
        <v>0.24671199999999999</v>
      </c>
      <c r="K857" s="2">
        <v>0</v>
      </c>
      <c r="L857" s="2">
        <v>0</v>
      </c>
      <c r="M857" s="2">
        <f t="shared" ca="1" si="85"/>
        <v>5.58</v>
      </c>
      <c r="N857" s="2">
        <f t="shared" ca="1" si="86"/>
        <v>0.76641099999999995</v>
      </c>
      <c r="O857" s="2">
        <f t="shared" ca="1" si="86"/>
        <v>0.79044499999999995</v>
      </c>
      <c r="P857" s="2">
        <v>0</v>
      </c>
      <c r="Q857" s="2">
        <v>0</v>
      </c>
      <c r="R857" s="4" t="str">
        <f>"14"</f>
        <v>14</v>
      </c>
      <c r="S857" s="3" t="s">
        <v>5173</v>
      </c>
      <c r="T857" s="3" t="s">
        <v>5174</v>
      </c>
      <c r="U857" s="4" t="s">
        <v>16</v>
      </c>
      <c r="V857" s="3" t="s">
        <v>377</v>
      </c>
      <c r="W857" s="3" t="s">
        <v>155</v>
      </c>
      <c r="X857" s="3" t="s">
        <v>5175</v>
      </c>
      <c r="Y857" s="3">
        <v>35.369999999999997</v>
      </c>
      <c r="Z857" s="3" t="s">
        <v>20</v>
      </c>
      <c r="AA857" s="3" t="s">
        <v>5176</v>
      </c>
    </row>
    <row r="858" spans="1:27">
      <c r="A858" s="1" t="s">
        <v>5177</v>
      </c>
      <c r="B858" s="1" t="s">
        <v>5178</v>
      </c>
      <c r="C858" s="2">
        <f t="shared" ca="1" si="81"/>
        <v>-1.61</v>
      </c>
      <c r="D858" s="2">
        <f t="shared" ca="1" si="82"/>
        <v>0.16283500000000001</v>
      </c>
      <c r="E858" s="2">
        <f t="shared" ca="1" si="82"/>
        <v>0.220887</v>
      </c>
      <c r="F858" s="2">
        <v>0</v>
      </c>
      <c r="G858" s="2">
        <v>0</v>
      </c>
      <c r="H858" s="2">
        <f t="shared" ca="1" si="83"/>
        <v>0.69</v>
      </c>
      <c r="I858" s="2">
        <f t="shared" ca="1" si="84"/>
        <v>0.50378500000000004</v>
      </c>
      <c r="J858" s="2">
        <f t="shared" ca="1" si="84"/>
        <v>0.866004</v>
      </c>
      <c r="K858" s="2">
        <v>0</v>
      </c>
      <c r="L858" s="2">
        <v>0</v>
      </c>
      <c r="M858" s="2">
        <f t="shared" ca="1" si="85"/>
        <v>5.49</v>
      </c>
      <c r="N858" s="2">
        <f t="shared" ca="1" si="86"/>
        <v>9.1007000000000005E-2</v>
      </c>
      <c r="O858" s="2">
        <f t="shared" ca="1" si="86"/>
        <v>0.727993</v>
      </c>
      <c r="P858" s="2">
        <v>0</v>
      </c>
      <c r="Q858" s="2">
        <v>0</v>
      </c>
      <c r="R858" s="4" t="str">
        <f>"22"</f>
        <v>22</v>
      </c>
      <c r="S858" s="3" t="s">
        <v>5179</v>
      </c>
      <c r="T858" s="3" t="s">
        <v>5180</v>
      </c>
      <c r="U858" s="4" t="s">
        <v>16</v>
      </c>
      <c r="V858" s="3" t="s">
        <v>1856</v>
      </c>
      <c r="W858" s="3" t="s">
        <v>79</v>
      </c>
      <c r="X858" s="3" t="s">
        <v>5181</v>
      </c>
      <c r="Y858" s="3">
        <v>54.23</v>
      </c>
      <c r="Z858" s="3" t="s">
        <v>20</v>
      </c>
      <c r="AA858" s="3" t="s">
        <v>5182</v>
      </c>
    </row>
    <row r="859" spans="1:27">
      <c r="A859" s="1" t="s">
        <v>5183</v>
      </c>
      <c r="B859" s="1" t="s">
        <v>5184</v>
      </c>
      <c r="C859" s="2">
        <f t="shared" ca="1" si="81"/>
        <v>-5.29</v>
      </c>
      <c r="D859" s="2">
        <f t="shared" ca="1" si="82"/>
        <v>0.49712200000000001</v>
      </c>
      <c r="E859" s="2">
        <f t="shared" ca="1" si="82"/>
        <v>9.0861999999999998E-2</v>
      </c>
      <c r="F859" s="2">
        <v>0</v>
      </c>
      <c r="G859" s="2">
        <v>0</v>
      </c>
      <c r="H859" s="2">
        <f t="shared" ca="1" si="83"/>
        <v>1.85</v>
      </c>
      <c r="I859" s="2">
        <f t="shared" ca="1" si="84"/>
        <v>0.89878800000000003</v>
      </c>
      <c r="J859" s="2">
        <f t="shared" ca="1" si="84"/>
        <v>4.9181000000000002E-2</v>
      </c>
      <c r="K859" s="2">
        <v>0</v>
      </c>
      <c r="L859" s="2">
        <v>0</v>
      </c>
      <c r="M859" s="2">
        <f t="shared" ca="1" si="85"/>
        <v>7.7</v>
      </c>
      <c r="N859" s="2">
        <f t="shared" ca="1" si="86"/>
        <v>0.71123499999999995</v>
      </c>
      <c r="O859" s="2">
        <f t="shared" ca="1" si="86"/>
        <v>0.108851</v>
      </c>
      <c r="P859" s="2">
        <v>0</v>
      </c>
      <c r="Q859" s="2">
        <v>0</v>
      </c>
      <c r="R859" s="4" t="str">
        <f>"19"</f>
        <v>19</v>
      </c>
      <c r="S859" s="3" t="s">
        <v>5185</v>
      </c>
      <c r="T859" s="3" t="s">
        <v>5186</v>
      </c>
      <c r="U859" s="4" t="s">
        <v>40</v>
      </c>
      <c r="V859" s="3" t="s">
        <v>26</v>
      </c>
      <c r="W859" s="3" t="s">
        <v>56</v>
      </c>
      <c r="X859" s="3" t="s">
        <v>5187</v>
      </c>
      <c r="Y859" s="3">
        <v>65.760000000000005</v>
      </c>
      <c r="Z859" s="3" t="s">
        <v>20</v>
      </c>
      <c r="AA859" s="3" t="s">
        <v>5188</v>
      </c>
    </row>
    <row r="860" spans="1:27">
      <c r="A860" s="1" t="s">
        <v>5189</v>
      </c>
      <c r="B860" s="1" t="s">
        <v>5190</v>
      </c>
      <c r="C860" s="2">
        <f t="shared" ca="1" si="81"/>
        <v>7.78</v>
      </c>
      <c r="D860" s="2">
        <f t="shared" ca="1" si="82"/>
        <v>0.11987399999999999</v>
      </c>
      <c r="E860" s="2">
        <f t="shared" ca="1" si="82"/>
        <v>0.18873400000000001</v>
      </c>
      <c r="F860" s="2">
        <v>0</v>
      </c>
      <c r="G860" s="2">
        <v>0</v>
      </c>
      <c r="H860" s="2">
        <f t="shared" ca="1" si="83"/>
        <v>5.98</v>
      </c>
      <c r="I860" s="2">
        <f t="shared" ca="1" si="84"/>
        <v>0.19989399999999999</v>
      </c>
      <c r="J860" s="2">
        <f t="shared" ca="1" si="84"/>
        <v>0.15715199999999999</v>
      </c>
      <c r="K860" s="2">
        <v>0</v>
      </c>
      <c r="L860" s="2">
        <v>0</v>
      </c>
      <c r="M860" s="2">
        <f t="shared" ca="1" si="85"/>
        <v>0.88</v>
      </c>
      <c r="N860" s="2">
        <f t="shared" ca="1" si="86"/>
        <v>0.97038800000000003</v>
      </c>
      <c r="O860" s="2">
        <f t="shared" ca="1" si="86"/>
        <v>0.33838099999999999</v>
      </c>
      <c r="P860" s="2">
        <v>0</v>
      </c>
      <c r="Q860" s="2">
        <v>0</v>
      </c>
      <c r="R860" s="4" t="str">
        <f>"22"</f>
        <v>22</v>
      </c>
      <c r="S860" s="3" t="s">
        <v>5191</v>
      </c>
      <c r="T860" s="3" t="s">
        <v>5192</v>
      </c>
      <c r="U860" s="4" t="s">
        <v>16</v>
      </c>
      <c r="V860" s="3" t="s">
        <v>79</v>
      </c>
      <c r="W860" s="3" t="s">
        <v>56</v>
      </c>
      <c r="X860" s="3" t="s">
        <v>5103</v>
      </c>
      <c r="Y860" s="3">
        <v>59.86</v>
      </c>
      <c r="Z860" s="3" t="s">
        <v>20</v>
      </c>
      <c r="AA860" s="3" t="s">
        <v>5193</v>
      </c>
    </row>
    <row r="861" spans="1:27">
      <c r="A861" s="1" t="s">
        <v>5194</v>
      </c>
      <c r="B861" s="1" t="s">
        <v>5195</v>
      </c>
      <c r="C861" s="2">
        <f t="shared" ca="1" si="81"/>
        <v>-0.34</v>
      </c>
      <c r="D861" s="2">
        <f t="shared" ca="1" si="82"/>
        <v>0.32077</v>
      </c>
      <c r="E861" s="2">
        <f t="shared" ca="1" si="82"/>
        <v>2.9024000000000001E-2</v>
      </c>
      <c r="F861" s="2">
        <v>0</v>
      </c>
      <c r="G861" s="2">
        <v>0</v>
      </c>
      <c r="H861" s="2">
        <f t="shared" ca="1" si="83"/>
        <v>-0.7</v>
      </c>
      <c r="I861" s="2">
        <f t="shared" ca="1" si="84"/>
        <v>0.45169399999999998</v>
      </c>
      <c r="J861" s="2">
        <f t="shared" ca="1" si="84"/>
        <v>0.32392500000000002</v>
      </c>
      <c r="K861" s="2">
        <v>0</v>
      </c>
      <c r="L861" s="2">
        <v>0</v>
      </c>
      <c r="M861" s="2">
        <f t="shared" ca="1" si="85"/>
        <v>-4.9400000000000004</v>
      </c>
      <c r="N861" s="2">
        <f t="shared" ca="1" si="86"/>
        <v>0.14785699999999999</v>
      </c>
      <c r="O861" s="2">
        <f t="shared" ca="1" si="86"/>
        <v>0.48146600000000001</v>
      </c>
      <c r="P861" s="2">
        <v>0</v>
      </c>
      <c r="Q861" s="2">
        <v>0</v>
      </c>
      <c r="R861" s="4" t="str">
        <f>"19"</f>
        <v>19</v>
      </c>
      <c r="S861" s="3" t="s">
        <v>5196</v>
      </c>
      <c r="T861" s="3" t="s">
        <v>5197</v>
      </c>
      <c r="U861" s="4" t="s">
        <v>16</v>
      </c>
      <c r="V861" s="3" t="s">
        <v>42</v>
      </c>
      <c r="W861" s="3" t="s">
        <v>56</v>
      </c>
      <c r="X861" s="3" t="s">
        <v>5198</v>
      </c>
      <c r="Y861" s="3">
        <v>65.53</v>
      </c>
      <c r="Z861" s="3" t="s">
        <v>20</v>
      </c>
      <c r="AA861" s="3" t="s">
        <v>5199</v>
      </c>
    </row>
    <row r="862" spans="1:27">
      <c r="A862" s="1" t="s">
        <v>5200</v>
      </c>
      <c r="B862" s="1" t="s">
        <v>5201</v>
      </c>
      <c r="C862" s="2">
        <f t="shared" ca="1" si="81"/>
        <v>2.19</v>
      </c>
      <c r="D862" s="2">
        <f t="shared" ca="1" si="82"/>
        <v>0.47941</v>
      </c>
      <c r="E862" s="2">
        <f t="shared" ca="1" si="82"/>
        <v>9.5449000000000006E-2</v>
      </c>
      <c r="F862" s="2">
        <v>0</v>
      </c>
      <c r="G862" s="2">
        <v>0</v>
      </c>
      <c r="H862" s="2">
        <f t="shared" ca="1" si="83"/>
        <v>4.8499999999999996</v>
      </c>
      <c r="I862" s="2">
        <f t="shared" ca="1" si="84"/>
        <v>0.64033300000000004</v>
      </c>
      <c r="J862" s="2">
        <f t="shared" ca="1" si="84"/>
        <v>0.898698</v>
      </c>
      <c r="K862" s="2">
        <v>0</v>
      </c>
      <c r="L862" s="2">
        <v>0</v>
      </c>
      <c r="M862" s="2">
        <f t="shared" ca="1" si="85"/>
        <v>-2.94</v>
      </c>
      <c r="N862" s="2">
        <f t="shared" ca="1" si="86"/>
        <v>0.58509100000000003</v>
      </c>
      <c r="O862" s="2">
        <f t="shared" ca="1" si="86"/>
        <v>0.20774200000000001</v>
      </c>
      <c r="P862" s="2">
        <v>0</v>
      </c>
      <c r="Q862" s="2">
        <v>0</v>
      </c>
      <c r="R862" s="4" t="str">
        <f>"17"</f>
        <v>17</v>
      </c>
      <c r="S862" s="3" t="s">
        <v>5202</v>
      </c>
      <c r="T862" s="3" t="s">
        <v>5203</v>
      </c>
      <c r="U862" s="4" t="s">
        <v>16</v>
      </c>
      <c r="V862" s="3" t="s">
        <v>155</v>
      </c>
      <c r="W862" s="3" t="s">
        <v>42</v>
      </c>
      <c r="X862" s="3" t="s">
        <v>5204</v>
      </c>
      <c r="Y862" s="3">
        <v>59.78</v>
      </c>
      <c r="Z862" s="3" t="s">
        <v>20</v>
      </c>
      <c r="AA862" s="3" t="s">
        <v>5205</v>
      </c>
    </row>
    <row r="863" spans="1:27">
      <c r="A863" s="1" t="s">
        <v>5206</v>
      </c>
      <c r="B863" s="1" t="s">
        <v>5207</v>
      </c>
      <c r="C863" s="2">
        <f t="shared" ca="1" si="81"/>
        <v>7.41</v>
      </c>
      <c r="D863" s="2">
        <f t="shared" ca="1" si="82"/>
        <v>0.93773399999999996</v>
      </c>
      <c r="E863" s="2">
        <f t="shared" ca="1" si="82"/>
        <v>0.61022200000000004</v>
      </c>
      <c r="F863" s="2">
        <v>0</v>
      </c>
      <c r="G863" s="2">
        <v>0</v>
      </c>
      <c r="H863" s="2">
        <f t="shared" ca="1" si="83"/>
        <v>2.63</v>
      </c>
      <c r="I863" s="2">
        <f t="shared" ca="1" si="84"/>
        <v>0.19808300000000001</v>
      </c>
      <c r="J863" s="2">
        <f t="shared" ca="1" si="84"/>
        <v>0.98137399999999997</v>
      </c>
      <c r="K863" s="2">
        <v>0</v>
      </c>
      <c r="L863" s="2">
        <v>0</v>
      </c>
      <c r="M863" s="2">
        <f t="shared" ca="1" si="85"/>
        <v>-3.09</v>
      </c>
      <c r="N863" s="2">
        <f t="shared" ca="1" si="86"/>
        <v>0.66787700000000005</v>
      </c>
      <c r="O863" s="2">
        <f t="shared" ca="1" si="86"/>
        <v>0.66761700000000002</v>
      </c>
      <c r="P863" s="2">
        <v>0</v>
      </c>
      <c r="Q863" s="2">
        <v>0</v>
      </c>
      <c r="R863" s="4" t="str">
        <f>"3"</f>
        <v>3</v>
      </c>
      <c r="S863" s="3" t="s">
        <v>5208</v>
      </c>
      <c r="T863" s="3" t="s">
        <v>5209</v>
      </c>
      <c r="U863" s="4" t="s">
        <v>16</v>
      </c>
      <c r="V863" s="3" t="s">
        <v>42</v>
      </c>
      <c r="W863" s="3" t="s">
        <v>100</v>
      </c>
      <c r="X863" s="3" t="s">
        <v>5210</v>
      </c>
      <c r="Y863" s="3">
        <v>56.11</v>
      </c>
      <c r="Z863" s="3" t="s">
        <v>20</v>
      </c>
      <c r="AA863" s="3" t="s">
        <v>5211</v>
      </c>
    </row>
    <row r="864" spans="1:27">
      <c r="A864" s="1" t="s">
        <v>5212</v>
      </c>
      <c r="B864" s="1" t="s">
        <v>5213</v>
      </c>
      <c r="C864" s="2">
        <f t="shared" ca="1" si="81"/>
        <v>7.07</v>
      </c>
      <c r="D864" s="2">
        <f t="shared" ca="1" si="82"/>
        <v>0.841997</v>
      </c>
      <c r="E864" s="2">
        <f t="shared" ca="1" si="82"/>
        <v>0.14589199999999999</v>
      </c>
      <c r="F864" s="2">
        <v>0</v>
      </c>
      <c r="G864" s="2">
        <v>0</v>
      </c>
      <c r="H864" s="2">
        <f t="shared" ca="1" si="83"/>
        <v>4.9000000000000004</v>
      </c>
      <c r="I864" s="2">
        <f t="shared" ca="1" si="84"/>
        <v>0.300842</v>
      </c>
      <c r="J864" s="2">
        <f t="shared" ca="1" si="84"/>
        <v>0.42106500000000002</v>
      </c>
      <c r="K864" s="2">
        <v>0</v>
      </c>
      <c r="L864" s="2">
        <v>0</v>
      </c>
      <c r="M864" s="2">
        <f t="shared" ca="1" si="85"/>
        <v>4.84</v>
      </c>
      <c r="N864" s="2">
        <f t="shared" ca="1" si="86"/>
        <v>0.87807299999999999</v>
      </c>
      <c r="O864" s="2">
        <f t="shared" ca="1" si="86"/>
        <v>1.8450999999999999E-2</v>
      </c>
      <c r="P864" s="2">
        <v>0</v>
      </c>
      <c r="Q864" s="2">
        <v>0</v>
      </c>
      <c r="R864" s="4" t="str">
        <f>"17"</f>
        <v>17</v>
      </c>
      <c r="S864" s="3" t="s">
        <v>5214</v>
      </c>
      <c r="T864" s="3" t="s">
        <v>5215</v>
      </c>
      <c r="U864" s="4" t="s">
        <v>16</v>
      </c>
      <c r="V864" s="3" t="s">
        <v>281</v>
      </c>
      <c r="W864" s="3" t="s">
        <v>281</v>
      </c>
      <c r="X864" s="3" t="s">
        <v>5216</v>
      </c>
      <c r="Y864" s="3">
        <v>50.24</v>
      </c>
      <c r="Z864" s="3" t="s">
        <v>20</v>
      </c>
      <c r="AA864" s="3" t="s">
        <v>5217</v>
      </c>
    </row>
    <row r="865" spans="1:27">
      <c r="A865" s="1" t="s">
        <v>5218</v>
      </c>
      <c r="B865" s="1" t="s">
        <v>5219</v>
      </c>
      <c r="C865" s="2">
        <f t="shared" ca="1" si="81"/>
        <v>-2.2999999999999998</v>
      </c>
      <c r="D865" s="2">
        <f t="shared" ca="1" si="82"/>
        <v>0.86084300000000002</v>
      </c>
      <c r="E865" s="2">
        <f t="shared" ca="1" si="82"/>
        <v>0.61263800000000002</v>
      </c>
      <c r="F865" s="2">
        <v>0</v>
      </c>
      <c r="G865" s="2">
        <v>0</v>
      </c>
      <c r="H865" s="2">
        <f t="shared" ca="1" si="83"/>
        <v>-1.69</v>
      </c>
      <c r="I865" s="2">
        <f t="shared" ca="1" si="84"/>
        <v>0.48597299999999999</v>
      </c>
      <c r="J865" s="2">
        <f t="shared" ca="1" si="84"/>
        <v>0.42628899999999997</v>
      </c>
      <c r="K865" s="2">
        <v>0</v>
      </c>
      <c r="L865" s="2">
        <v>0</v>
      </c>
      <c r="M865" s="2">
        <f t="shared" ca="1" si="85"/>
        <v>6.18</v>
      </c>
      <c r="N865" s="2">
        <f t="shared" ca="1" si="86"/>
        <v>7.2859999999999994E-2</v>
      </c>
      <c r="O865" s="2">
        <f t="shared" ca="1" si="86"/>
        <v>0.55413900000000005</v>
      </c>
      <c r="P865" s="2">
        <v>0</v>
      </c>
      <c r="Q865" s="2">
        <v>0</v>
      </c>
      <c r="R865" s="4" t="str">
        <f>"8"</f>
        <v>8</v>
      </c>
      <c r="S865" s="3" t="s">
        <v>5220</v>
      </c>
      <c r="T865" s="3" t="s">
        <v>5221</v>
      </c>
      <c r="U865" s="4" t="s">
        <v>40</v>
      </c>
      <c r="V865" s="3" t="s">
        <v>64</v>
      </c>
      <c r="W865" s="3" t="s">
        <v>295</v>
      </c>
      <c r="X865" s="3" t="s">
        <v>5222</v>
      </c>
      <c r="Y865" s="3">
        <v>39.65</v>
      </c>
      <c r="Z865" s="3" t="s">
        <v>20</v>
      </c>
      <c r="AA865" s="3" t="s">
        <v>5223</v>
      </c>
    </row>
    <row r="866" spans="1:27">
      <c r="A866" s="1" t="s">
        <v>5224</v>
      </c>
      <c r="B866" s="1" t="s">
        <v>5225</v>
      </c>
      <c r="C866" s="2">
        <f t="shared" ca="1" si="81"/>
        <v>-3.85</v>
      </c>
      <c r="D866" s="2">
        <f t="shared" ca="1" si="82"/>
        <v>0.977101</v>
      </c>
      <c r="E866" s="2">
        <f t="shared" ca="1" si="82"/>
        <v>0.71903899999999998</v>
      </c>
      <c r="F866" s="2">
        <v>0</v>
      </c>
      <c r="G866" s="2">
        <v>0</v>
      </c>
      <c r="H866" s="2">
        <f t="shared" ca="1" si="83"/>
        <v>-1.95</v>
      </c>
      <c r="I866" s="2">
        <f t="shared" ca="1" si="84"/>
        <v>0.92113599999999995</v>
      </c>
      <c r="J866" s="2">
        <f t="shared" ca="1" si="84"/>
        <v>0.42318299999999998</v>
      </c>
      <c r="K866" s="2">
        <v>0</v>
      </c>
      <c r="L866" s="2">
        <v>0</v>
      </c>
      <c r="M866" s="2">
        <f t="shared" ca="1" si="85"/>
        <v>2.13</v>
      </c>
      <c r="N866" s="2">
        <f t="shared" ca="1" si="86"/>
        <v>0.72055199999999997</v>
      </c>
      <c r="O866" s="2">
        <f t="shared" ca="1" si="86"/>
        <v>0.40284500000000001</v>
      </c>
      <c r="P866" s="2">
        <v>0</v>
      </c>
      <c r="Q866" s="2">
        <v>0</v>
      </c>
      <c r="R866" s="4" t="str">
        <f>"17"</f>
        <v>17</v>
      </c>
      <c r="S866" s="3" t="s">
        <v>5226</v>
      </c>
      <c r="T866" s="3" t="s">
        <v>5227</v>
      </c>
      <c r="U866" s="4" t="s">
        <v>16</v>
      </c>
      <c r="V866" s="3" t="s">
        <v>155</v>
      </c>
      <c r="W866" s="3" t="s">
        <v>155</v>
      </c>
      <c r="X866" s="3" t="s">
        <v>5228</v>
      </c>
      <c r="Y866" s="3">
        <v>51.74</v>
      </c>
      <c r="Z866" s="3" t="s">
        <v>20</v>
      </c>
      <c r="AA866" s="3" t="s">
        <v>5229</v>
      </c>
    </row>
    <row r="867" spans="1:27">
      <c r="A867" s="1" t="s">
        <v>5230</v>
      </c>
      <c r="B867" s="1" t="s">
        <v>5231</v>
      </c>
      <c r="C867" s="2">
        <f t="shared" ca="1" si="81"/>
        <v>-0.26</v>
      </c>
      <c r="D867" s="2">
        <f t="shared" ca="1" si="82"/>
        <v>0.12903200000000001</v>
      </c>
      <c r="E867" s="2">
        <f t="shared" ca="1" si="82"/>
        <v>0.60789400000000005</v>
      </c>
      <c r="F867" s="2">
        <v>0</v>
      </c>
      <c r="G867" s="2">
        <v>0</v>
      </c>
      <c r="H867" s="2">
        <f t="shared" ca="1" si="83"/>
        <v>6.58</v>
      </c>
      <c r="I867" s="2">
        <f t="shared" ca="1" si="84"/>
        <v>0.39137100000000002</v>
      </c>
      <c r="J867" s="2">
        <f t="shared" ca="1" si="84"/>
        <v>0.38663199999999998</v>
      </c>
      <c r="K867" s="2">
        <v>0</v>
      </c>
      <c r="L867" s="2">
        <v>0</v>
      </c>
      <c r="M867" s="2">
        <f t="shared" ca="1" si="85"/>
        <v>3.73</v>
      </c>
      <c r="N867" s="2">
        <f t="shared" ca="1" si="86"/>
        <v>0.61028700000000002</v>
      </c>
      <c r="O867" s="2">
        <f t="shared" ca="1" si="86"/>
        <v>0.89659500000000003</v>
      </c>
      <c r="P867" s="2">
        <v>0</v>
      </c>
      <c r="Q867" s="2">
        <v>0</v>
      </c>
      <c r="R867" s="4" t="str">
        <f>"17"</f>
        <v>17</v>
      </c>
      <c r="S867" s="3" t="s">
        <v>5232</v>
      </c>
      <c r="T867" s="3" t="s">
        <v>5233</v>
      </c>
      <c r="U867" s="4" t="s">
        <v>16</v>
      </c>
      <c r="V867" s="3" t="s">
        <v>33</v>
      </c>
      <c r="W867" s="3" t="s">
        <v>155</v>
      </c>
      <c r="X867" s="3" t="s">
        <v>5234</v>
      </c>
      <c r="Y867" s="3">
        <v>49.06</v>
      </c>
      <c r="Z867" s="3" t="s">
        <v>20</v>
      </c>
      <c r="AA867" s="3" t="s">
        <v>5235</v>
      </c>
    </row>
    <row r="868" spans="1:27">
      <c r="A868" s="1" t="s">
        <v>5236</v>
      </c>
      <c r="B868" s="1" t="s">
        <v>5237</v>
      </c>
      <c r="C868" s="2">
        <f t="shared" ca="1" si="81"/>
        <v>-4.5199999999999996</v>
      </c>
      <c r="D868" s="2">
        <f t="shared" ca="1" si="82"/>
        <v>0.59459300000000004</v>
      </c>
      <c r="E868" s="2">
        <f t="shared" ca="1" si="82"/>
        <v>0.73577000000000004</v>
      </c>
      <c r="F868" s="2">
        <v>0</v>
      </c>
      <c r="G868" s="2">
        <v>0</v>
      </c>
      <c r="H868" s="2">
        <f t="shared" ca="1" si="83"/>
        <v>-2.6</v>
      </c>
      <c r="I868" s="2">
        <f t="shared" ca="1" si="84"/>
        <v>0.92295499999999997</v>
      </c>
      <c r="J868" s="2">
        <f t="shared" ca="1" si="84"/>
        <v>0.35762699999999997</v>
      </c>
      <c r="K868" s="2">
        <v>0</v>
      </c>
      <c r="L868" s="2">
        <v>0</v>
      </c>
      <c r="M868" s="2">
        <f t="shared" ca="1" si="85"/>
        <v>-3.44</v>
      </c>
      <c r="N868" s="2">
        <f t="shared" ca="1" si="86"/>
        <v>0.78189799999999998</v>
      </c>
      <c r="O868" s="2">
        <f t="shared" ca="1" si="86"/>
        <v>0.67234499999999997</v>
      </c>
      <c r="P868" s="2">
        <v>0</v>
      </c>
      <c r="Q868" s="2">
        <v>0</v>
      </c>
      <c r="R868" s="4" t="str">
        <f>"9"</f>
        <v>9</v>
      </c>
      <c r="S868" s="3" t="s">
        <v>5238</v>
      </c>
      <c r="T868" s="3" t="s">
        <v>5239</v>
      </c>
      <c r="U868" s="4" t="s">
        <v>16</v>
      </c>
      <c r="V868" s="3" t="s">
        <v>93</v>
      </c>
      <c r="W868" s="3" t="s">
        <v>281</v>
      </c>
      <c r="X868" s="3" t="s">
        <v>4852</v>
      </c>
      <c r="Y868" s="3">
        <v>55.84</v>
      </c>
      <c r="Z868" s="3" t="s">
        <v>20</v>
      </c>
      <c r="AA868" s="3" t="s">
        <v>5240</v>
      </c>
    </row>
    <row r="869" spans="1:27">
      <c r="A869" s="1" t="s">
        <v>5241</v>
      </c>
      <c r="B869" s="1" t="s">
        <v>5242</v>
      </c>
      <c r="C869" s="2">
        <f t="shared" ca="1" si="81"/>
        <v>-4.53</v>
      </c>
      <c r="D869" s="2">
        <f t="shared" ca="1" si="82"/>
        <v>0.30707600000000002</v>
      </c>
      <c r="E869" s="2">
        <f t="shared" ca="1" si="82"/>
        <v>0.58213300000000001</v>
      </c>
      <c r="F869" s="2">
        <v>0</v>
      </c>
      <c r="G869" s="2">
        <v>0</v>
      </c>
      <c r="H869" s="2">
        <f t="shared" ca="1" si="83"/>
        <v>1.04</v>
      </c>
      <c r="I869" s="2">
        <f t="shared" ca="1" si="84"/>
        <v>0.90364500000000003</v>
      </c>
      <c r="J869" s="2">
        <f t="shared" ca="1" si="84"/>
        <v>0.57584999999999997</v>
      </c>
      <c r="K869" s="2">
        <v>0</v>
      </c>
      <c r="L869" s="2">
        <v>0</v>
      </c>
      <c r="M869" s="2">
        <f t="shared" ca="1" si="85"/>
        <v>6.81</v>
      </c>
      <c r="N869" s="2">
        <f t="shared" ca="1" si="86"/>
        <v>0.21354100000000001</v>
      </c>
      <c r="O869" s="2">
        <f t="shared" ca="1" si="86"/>
        <v>0.348333</v>
      </c>
      <c r="P869" s="2">
        <v>0</v>
      </c>
      <c r="Q869" s="2">
        <v>0</v>
      </c>
      <c r="R869" s="4" t="str">
        <f>"5"</f>
        <v>5</v>
      </c>
      <c r="S869" s="3" t="s">
        <v>5243</v>
      </c>
      <c r="T869" s="3" t="s">
        <v>5244</v>
      </c>
      <c r="U869" s="4" t="s">
        <v>40</v>
      </c>
      <c r="V869" s="3" t="s">
        <v>377</v>
      </c>
      <c r="W869" s="3" t="s">
        <v>42</v>
      </c>
      <c r="X869" s="3" t="s">
        <v>5245</v>
      </c>
      <c r="Y869" s="3">
        <v>56.94</v>
      </c>
      <c r="Z869" s="3" t="s">
        <v>20</v>
      </c>
      <c r="AA869" s="3" t="s">
        <v>5246</v>
      </c>
    </row>
    <row r="870" spans="1:27">
      <c r="A870" s="1" t="s">
        <v>5247</v>
      </c>
      <c r="B870" s="1" t="s">
        <v>5248</v>
      </c>
      <c r="C870" s="2">
        <f t="shared" ca="1" si="81"/>
        <v>-0.73</v>
      </c>
      <c r="D870" s="2">
        <f t="shared" ca="1" si="82"/>
        <v>0.72902</v>
      </c>
      <c r="E870" s="2">
        <f t="shared" ca="1" si="82"/>
        <v>0.589916</v>
      </c>
      <c r="F870" s="2">
        <v>0</v>
      </c>
      <c r="G870" s="2">
        <v>0</v>
      </c>
      <c r="H870" s="2">
        <f t="shared" ca="1" si="83"/>
        <v>6.44</v>
      </c>
      <c r="I870" s="2">
        <f t="shared" ca="1" si="84"/>
        <v>0.96153500000000003</v>
      </c>
      <c r="J870" s="2">
        <f t="shared" ca="1" si="84"/>
        <v>0.91505400000000003</v>
      </c>
      <c r="K870" s="2">
        <v>0</v>
      </c>
      <c r="L870" s="2">
        <v>0</v>
      </c>
      <c r="M870" s="2">
        <f t="shared" ca="1" si="85"/>
        <v>-7.58</v>
      </c>
      <c r="N870" s="2">
        <f t="shared" ca="1" si="86"/>
        <v>0.77010599999999996</v>
      </c>
      <c r="O870" s="2">
        <f t="shared" ca="1" si="86"/>
        <v>0.50980300000000001</v>
      </c>
      <c r="P870" s="2">
        <v>0</v>
      </c>
      <c r="Q870" s="2">
        <v>0</v>
      </c>
      <c r="R870" s="4" t="str">
        <f>"7"</f>
        <v>7</v>
      </c>
      <c r="S870" s="3" t="s">
        <v>5249</v>
      </c>
      <c r="T870" s="3" t="s">
        <v>5250</v>
      </c>
      <c r="U870" s="4" t="s">
        <v>16</v>
      </c>
      <c r="V870" s="3" t="s">
        <v>93</v>
      </c>
      <c r="W870" s="3" t="s">
        <v>295</v>
      </c>
      <c r="X870" s="3" t="s">
        <v>5251</v>
      </c>
      <c r="Y870" s="3">
        <v>43.43</v>
      </c>
      <c r="Z870" s="3" t="s">
        <v>20</v>
      </c>
      <c r="AA870" s="3" t="s">
        <v>5252</v>
      </c>
    </row>
    <row r="871" spans="1:27">
      <c r="A871" s="1" t="s">
        <v>5253</v>
      </c>
      <c r="B871" s="1" t="s">
        <v>5254</v>
      </c>
      <c r="C871" s="2">
        <f t="shared" ca="1" si="81"/>
        <v>-0.01</v>
      </c>
      <c r="D871" s="2">
        <f t="shared" ca="1" si="82"/>
        <v>0.46684199999999998</v>
      </c>
      <c r="E871" s="2">
        <f t="shared" ca="1" si="82"/>
        <v>0.21851899999999999</v>
      </c>
      <c r="F871" s="2">
        <v>0</v>
      </c>
      <c r="G871" s="2">
        <v>0</v>
      </c>
      <c r="H871" s="2">
        <f t="shared" ca="1" si="83"/>
        <v>4.93</v>
      </c>
      <c r="I871" s="2">
        <f t="shared" ca="1" si="84"/>
        <v>0.71896599999999999</v>
      </c>
      <c r="J871" s="2">
        <f t="shared" ca="1" si="84"/>
        <v>0.86156299999999997</v>
      </c>
      <c r="K871" s="2">
        <v>0</v>
      </c>
      <c r="L871" s="2">
        <v>0</v>
      </c>
      <c r="M871" s="2">
        <f t="shared" ca="1" si="85"/>
        <v>-2.65</v>
      </c>
      <c r="N871" s="2">
        <f t="shared" ca="1" si="86"/>
        <v>0.61516800000000005</v>
      </c>
      <c r="O871" s="2">
        <f t="shared" ca="1" si="86"/>
        <v>0.234487</v>
      </c>
      <c r="P871" s="2">
        <v>0</v>
      </c>
      <c r="Q871" s="2">
        <v>0</v>
      </c>
      <c r="R871" s="4" t="str">
        <f>"8"</f>
        <v>8</v>
      </c>
      <c r="S871" s="3" t="s">
        <v>5255</v>
      </c>
      <c r="T871" s="3" t="s">
        <v>5256</v>
      </c>
      <c r="U871" s="4" t="s">
        <v>40</v>
      </c>
      <c r="V871" s="3" t="s">
        <v>155</v>
      </c>
      <c r="W871" s="3" t="s">
        <v>295</v>
      </c>
      <c r="X871" s="3" t="s">
        <v>5257</v>
      </c>
      <c r="Y871" s="3">
        <v>46.24</v>
      </c>
      <c r="Z871" s="3" t="s">
        <v>20</v>
      </c>
      <c r="AA871" s="3" t="s">
        <v>5258</v>
      </c>
    </row>
    <row r="872" spans="1:27">
      <c r="A872" s="1" t="s">
        <v>5259</v>
      </c>
      <c r="B872" s="1" t="s">
        <v>5260</v>
      </c>
      <c r="C872" s="2">
        <f t="shared" ca="1" si="81"/>
        <v>7.41</v>
      </c>
      <c r="D872" s="2">
        <f t="shared" ca="1" si="82"/>
        <v>0.922018</v>
      </c>
      <c r="E872" s="2">
        <f t="shared" ca="1" si="82"/>
        <v>0.24052899999999999</v>
      </c>
      <c r="F872" s="2">
        <v>0</v>
      </c>
      <c r="G872" s="2">
        <v>0</v>
      </c>
      <c r="H872" s="2">
        <f t="shared" ca="1" si="83"/>
        <v>5.16</v>
      </c>
      <c r="I872" s="2">
        <f t="shared" ca="1" si="84"/>
        <v>0.39711999999999997</v>
      </c>
      <c r="J872" s="2">
        <f t="shared" ca="1" si="84"/>
        <v>0.486238</v>
      </c>
      <c r="K872" s="2">
        <v>0</v>
      </c>
      <c r="L872" s="2">
        <v>0</v>
      </c>
      <c r="M872" s="2">
        <f t="shared" ca="1" si="85"/>
        <v>-5.29</v>
      </c>
      <c r="N872" s="2">
        <f t="shared" ca="1" si="86"/>
        <v>0.65032599999999996</v>
      </c>
      <c r="O872" s="2">
        <f t="shared" ca="1" si="86"/>
        <v>0.128112</v>
      </c>
      <c r="P872" s="2">
        <v>0</v>
      </c>
      <c r="Q872" s="2">
        <v>0</v>
      </c>
      <c r="R872" s="4" t="str">
        <f>"8"</f>
        <v>8</v>
      </c>
      <c r="S872" s="3" t="s">
        <v>5261</v>
      </c>
      <c r="T872" s="3" t="s">
        <v>5262</v>
      </c>
      <c r="U872" s="4" t="s">
        <v>16</v>
      </c>
      <c r="V872" s="3" t="s">
        <v>33</v>
      </c>
      <c r="W872" s="3" t="s">
        <v>115</v>
      </c>
      <c r="X872" s="3" t="s">
        <v>5263</v>
      </c>
      <c r="Y872" s="3">
        <v>47.29</v>
      </c>
      <c r="Z872" s="3" t="s">
        <v>20</v>
      </c>
      <c r="AA872" s="3" t="s">
        <v>5264</v>
      </c>
    </row>
    <row r="873" spans="1:27">
      <c r="A873" s="1" t="s">
        <v>5265</v>
      </c>
      <c r="B873" s="1" t="s">
        <v>5266</v>
      </c>
      <c r="C873" s="2">
        <f t="shared" ca="1" si="81"/>
        <v>5.29</v>
      </c>
      <c r="D873" s="2">
        <f t="shared" ca="1" si="82"/>
        <v>0.55062199999999994</v>
      </c>
      <c r="E873" s="2">
        <f t="shared" ca="1" si="82"/>
        <v>0.13429099999999999</v>
      </c>
      <c r="F873" s="2">
        <v>0</v>
      </c>
      <c r="G873" s="2">
        <v>0</v>
      </c>
      <c r="H873" s="2">
        <f t="shared" ca="1" si="83"/>
        <v>3.56</v>
      </c>
      <c r="I873" s="2">
        <f t="shared" ca="1" si="84"/>
        <v>0.93827799999999995</v>
      </c>
      <c r="J873" s="2">
        <f t="shared" ca="1" si="84"/>
        <v>0.73310500000000001</v>
      </c>
      <c r="K873" s="2">
        <v>0</v>
      </c>
      <c r="L873" s="2">
        <v>0</v>
      </c>
      <c r="M873" s="2">
        <f t="shared" ca="1" si="85"/>
        <v>-3.78</v>
      </c>
      <c r="N873" s="2">
        <f t="shared" ca="1" si="86"/>
        <v>0.41328599999999999</v>
      </c>
      <c r="O873" s="2">
        <f t="shared" ca="1" si="86"/>
        <v>0.67430999999999996</v>
      </c>
      <c r="P873" s="2">
        <v>0</v>
      </c>
      <c r="Q873" s="2">
        <v>0</v>
      </c>
      <c r="R873" s="4" t="str">
        <f>"1"</f>
        <v>1</v>
      </c>
      <c r="S873" s="3" t="s">
        <v>5267</v>
      </c>
      <c r="T873" s="3" t="s">
        <v>5268</v>
      </c>
      <c r="U873" s="4" t="s">
        <v>16</v>
      </c>
      <c r="V873" s="3" t="s">
        <v>79</v>
      </c>
      <c r="W873" s="3" t="s">
        <v>100</v>
      </c>
      <c r="X873" s="3" t="s">
        <v>5269</v>
      </c>
      <c r="Y873" s="3">
        <v>51.41</v>
      </c>
      <c r="Z873" s="3" t="s">
        <v>20</v>
      </c>
      <c r="AA873" s="3" t="s">
        <v>5270</v>
      </c>
    </row>
    <row r="874" spans="1:27">
      <c r="A874" s="1" t="s">
        <v>5271</v>
      </c>
      <c r="B874" s="1" t="s">
        <v>5272</v>
      </c>
      <c r="C874" s="2">
        <f t="shared" ca="1" si="81"/>
        <v>6.1</v>
      </c>
      <c r="D874" s="2">
        <f t="shared" ca="1" si="82"/>
        <v>0.30382999999999999</v>
      </c>
      <c r="E874" s="2">
        <f t="shared" ca="1" si="82"/>
        <v>0.12836500000000001</v>
      </c>
      <c r="F874" s="2">
        <v>0</v>
      </c>
      <c r="G874" s="2">
        <v>0</v>
      </c>
      <c r="H874" s="2">
        <f t="shared" ca="1" si="83"/>
        <v>-2.37</v>
      </c>
      <c r="I874" s="2">
        <f t="shared" ca="1" si="84"/>
        <v>0.61013799999999996</v>
      </c>
      <c r="J874" s="2">
        <f t="shared" ca="1" si="84"/>
        <v>0.65714600000000001</v>
      </c>
      <c r="K874" s="2">
        <v>0</v>
      </c>
      <c r="L874" s="2">
        <v>0</v>
      </c>
      <c r="M874" s="2">
        <f t="shared" ca="1" si="85"/>
        <v>3.92</v>
      </c>
      <c r="N874" s="2">
        <f t="shared" ca="1" si="86"/>
        <v>0.34342699999999998</v>
      </c>
      <c r="O874" s="2">
        <f t="shared" ca="1" si="86"/>
        <v>0.88273000000000001</v>
      </c>
      <c r="P874" s="2">
        <v>0</v>
      </c>
      <c r="Q874" s="2">
        <v>0</v>
      </c>
      <c r="R874" s="4" t="str">
        <f>"16"</f>
        <v>16</v>
      </c>
      <c r="S874" s="3" t="s">
        <v>5273</v>
      </c>
      <c r="T874" s="3" t="s">
        <v>5274</v>
      </c>
      <c r="U874" s="4" t="s">
        <v>16</v>
      </c>
      <c r="V874" s="3" t="s">
        <v>18</v>
      </c>
      <c r="W874" s="3" t="s">
        <v>56</v>
      </c>
      <c r="X874" s="3" t="s">
        <v>5275</v>
      </c>
      <c r="Y874" s="3">
        <v>47.66</v>
      </c>
      <c r="Z874" s="3" t="s">
        <v>20</v>
      </c>
      <c r="AA874" s="3" t="s">
        <v>5276</v>
      </c>
    </row>
    <row r="875" spans="1:27">
      <c r="A875" s="1" t="s">
        <v>5277</v>
      </c>
      <c r="B875" s="1" t="s">
        <v>5278</v>
      </c>
      <c r="C875" s="2">
        <f t="shared" ca="1" si="81"/>
        <v>4.79</v>
      </c>
      <c r="D875" s="2">
        <f t="shared" ca="1" si="82"/>
        <v>0.67827899999999997</v>
      </c>
      <c r="E875" s="2">
        <f t="shared" ca="1" si="82"/>
        <v>0.34460200000000002</v>
      </c>
      <c r="F875" s="2">
        <v>0</v>
      </c>
      <c r="G875" s="2">
        <v>0</v>
      </c>
      <c r="H875" s="2">
        <f t="shared" ca="1" si="83"/>
        <v>-3.16</v>
      </c>
      <c r="I875" s="2">
        <f t="shared" ca="1" si="84"/>
        <v>0.87682599999999999</v>
      </c>
      <c r="J875" s="2">
        <f t="shared" ca="1" si="84"/>
        <v>0.92180200000000001</v>
      </c>
      <c r="K875" s="2">
        <v>0</v>
      </c>
      <c r="L875" s="2">
        <v>0</v>
      </c>
      <c r="M875" s="2">
        <f t="shared" ca="1" si="85"/>
        <v>-4.7300000000000004</v>
      </c>
      <c r="N875" s="2">
        <f t="shared" ca="1" si="86"/>
        <v>0.229765</v>
      </c>
      <c r="O875" s="2">
        <f t="shared" ca="1" si="86"/>
        <v>0.87434299999999998</v>
      </c>
      <c r="P875" s="2">
        <v>0</v>
      </c>
      <c r="Q875" s="2">
        <v>0</v>
      </c>
      <c r="R875" s="4" t="str">
        <f>"16"</f>
        <v>16</v>
      </c>
      <c r="S875" s="3" t="s">
        <v>5279</v>
      </c>
      <c r="T875" s="3" t="s">
        <v>5280</v>
      </c>
      <c r="U875" s="4" t="s">
        <v>16</v>
      </c>
      <c r="V875" s="3" t="s">
        <v>65</v>
      </c>
      <c r="W875" s="3" t="s">
        <v>26</v>
      </c>
      <c r="X875" s="3" t="s">
        <v>1271</v>
      </c>
      <c r="Y875" s="3">
        <v>44.37</v>
      </c>
      <c r="Z875" s="3" t="s">
        <v>20</v>
      </c>
      <c r="AA875" s="3" t="s">
        <v>5281</v>
      </c>
    </row>
    <row r="876" spans="1:27">
      <c r="A876" s="1" t="s">
        <v>5282</v>
      </c>
      <c r="B876" s="1" t="s">
        <v>5283</v>
      </c>
      <c r="C876" s="2">
        <f t="shared" ca="1" si="81"/>
        <v>1.1499999999999999</v>
      </c>
      <c r="D876" s="2">
        <f t="shared" ca="1" si="82"/>
        <v>0.45618900000000001</v>
      </c>
      <c r="E876" s="2">
        <f t="shared" ca="1" si="82"/>
        <v>0.17613899999999999</v>
      </c>
      <c r="F876" s="2">
        <v>0</v>
      </c>
      <c r="G876" s="2">
        <v>0</v>
      </c>
      <c r="H876" s="2">
        <f t="shared" ca="1" si="83"/>
        <v>4.99</v>
      </c>
      <c r="I876" s="2">
        <f t="shared" ca="1" si="84"/>
        <v>0.80432199999999998</v>
      </c>
      <c r="J876" s="2">
        <f t="shared" ca="1" si="84"/>
        <v>0.54425299999999999</v>
      </c>
      <c r="K876" s="2">
        <v>0</v>
      </c>
      <c r="L876" s="2">
        <v>0</v>
      </c>
      <c r="M876" s="2">
        <f t="shared" ca="1" si="85"/>
        <v>5.98</v>
      </c>
      <c r="N876" s="2">
        <f t="shared" ca="1" si="86"/>
        <v>1.8738000000000001E-2</v>
      </c>
      <c r="O876" s="2">
        <f t="shared" ca="1" si="86"/>
        <v>0.37656699999999999</v>
      </c>
      <c r="P876" s="2">
        <v>0</v>
      </c>
      <c r="Q876" s="2">
        <v>0</v>
      </c>
      <c r="R876" s="4" t="str">
        <f>"14"</f>
        <v>14</v>
      </c>
      <c r="S876" s="3" t="s">
        <v>5284</v>
      </c>
      <c r="T876" s="3" t="s">
        <v>5285</v>
      </c>
      <c r="U876" s="4" t="s">
        <v>16</v>
      </c>
      <c r="V876" s="3" t="s">
        <v>377</v>
      </c>
      <c r="W876" s="3" t="s">
        <v>42</v>
      </c>
      <c r="X876" s="3" t="s">
        <v>5286</v>
      </c>
      <c r="Y876" s="3">
        <v>48.11</v>
      </c>
      <c r="Z876" s="3" t="s">
        <v>20</v>
      </c>
      <c r="AA876" s="3" t="s">
        <v>5287</v>
      </c>
    </row>
    <row r="877" spans="1:27">
      <c r="A877" s="1" t="s">
        <v>5288</v>
      </c>
      <c r="B877" s="1" t="s">
        <v>5289</v>
      </c>
      <c r="C877" s="2">
        <f t="shared" ca="1" si="81"/>
        <v>-5.46</v>
      </c>
      <c r="D877" s="2">
        <f t="shared" ca="1" si="82"/>
        <v>0.28149800000000003</v>
      </c>
      <c r="E877" s="2">
        <f t="shared" ca="1" si="82"/>
        <v>0.62420600000000004</v>
      </c>
      <c r="F877" s="2">
        <v>0</v>
      </c>
      <c r="G877" s="2">
        <v>0</v>
      </c>
      <c r="H877" s="2">
        <f t="shared" ca="1" si="83"/>
        <v>6.17</v>
      </c>
      <c r="I877" s="2">
        <f t="shared" ca="1" si="84"/>
        <v>0.63540200000000002</v>
      </c>
      <c r="J877" s="2">
        <f t="shared" ca="1" si="84"/>
        <v>0.28959400000000002</v>
      </c>
      <c r="K877" s="2">
        <v>0</v>
      </c>
      <c r="L877" s="2">
        <v>0</v>
      </c>
      <c r="M877" s="2">
        <f t="shared" ca="1" si="85"/>
        <v>-3.59</v>
      </c>
      <c r="N877" s="2">
        <f t="shared" ca="1" si="86"/>
        <v>0.90366800000000003</v>
      </c>
      <c r="O877" s="2">
        <f t="shared" ca="1" si="86"/>
        <v>0.25862600000000002</v>
      </c>
      <c r="P877" s="2">
        <v>0</v>
      </c>
      <c r="Q877" s="2">
        <v>0</v>
      </c>
      <c r="R877" s="4" t="str">
        <f>"1"</f>
        <v>1</v>
      </c>
      <c r="S877" s="3" t="s">
        <v>5290</v>
      </c>
      <c r="T877" s="3" t="s">
        <v>5291</v>
      </c>
      <c r="U877" s="4" t="s">
        <v>16</v>
      </c>
      <c r="V877" s="3" t="s">
        <v>134</v>
      </c>
      <c r="W877" s="3" t="s">
        <v>17</v>
      </c>
      <c r="X877" s="3" t="s">
        <v>5292</v>
      </c>
      <c r="Y877" s="3">
        <v>47.14</v>
      </c>
      <c r="Z877" s="3" t="s">
        <v>20</v>
      </c>
      <c r="AA877" s="3" t="s">
        <v>5293</v>
      </c>
    </row>
    <row r="878" spans="1:27">
      <c r="A878" s="1" t="s">
        <v>5294</v>
      </c>
      <c r="B878" s="1" t="s">
        <v>5295</v>
      </c>
      <c r="C878" s="2">
        <f t="shared" ca="1" si="81"/>
        <v>4.7</v>
      </c>
      <c r="D878" s="2">
        <f t="shared" ca="1" si="82"/>
        <v>0.34122599999999997</v>
      </c>
      <c r="E878" s="2">
        <f t="shared" ca="1" si="82"/>
        <v>4.6077E-2</v>
      </c>
      <c r="F878" s="2">
        <v>0</v>
      </c>
      <c r="G878" s="2">
        <v>0</v>
      </c>
      <c r="H878" s="2">
        <f t="shared" ca="1" si="83"/>
        <v>-7.05</v>
      </c>
      <c r="I878" s="2">
        <f t="shared" ca="1" si="84"/>
        <v>0.83877000000000002</v>
      </c>
      <c r="J878" s="2">
        <f t="shared" ca="1" si="84"/>
        <v>0.87362799999999996</v>
      </c>
      <c r="K878" s="2">
        <v>0</v>
      </c>
      <c r="L878" s="2">
        <v>0</v>
      </c>
      <c r="M878" s="2">
        <f t="shared" ca="1" si="85"/>
        <v>-2.5099999999999998</v>
      </c>
      <c r="N878" s="2">
        <f t="shared" ca="1" si="86"/>
        <v>0.462258</v>
      </c>
      <c r="O878" s="2">
        <f t="shared" ca="1" si="86"/>
        <v>0.57781400000000005</v>
      </c>
      <c r="P878" s="2">
        <v>0</v>
      </c>
      <c r="Q878" s="2">
        <v>0</v>
      </c>
      <c r="R878" s="4" t="str">
        <f>"5"</f>
        <v>5</v>
      </c>
      <c r="S878" s="3" t="s">
        <v>5296</v>
      </c>
      <c r="T878" s="3" t="s">
        <v>5297</v>
      </c>
      <c r="U878" s="4" t="s">
        <v>40</v>
      </c>
      <c r="V878" s="3" t="s">
        <v>175</v>
      </c>
      <c r="W878" s="3" t="s">
        <v>33</v>
      </c>
      <c r="X878" s="3" t="s">
        <v>5298</v>
      </c>
      <c r="Y878" s="3">
        <v>55.56</v>
      </c>
      <c r="Z878" s="3" t="s">
        <v>20</v>
      </c>
      <c r="AA878" s="3" t="s">
        <v>5299</v>
      </c>
    </row>
    <row r="879" spans="1:27">
      <c r="A879" s="1" t="s">
        <v>5300</v>
      </c>
      <c r="B879" s="1" t="s">
        <v>5301</v>
      </c>
      <c r="C879" s="2">
        <f t="shared" ca="1" si="81"/>
        <v>-0.27</v>
      </c>
      <c r="D879" s="2">
        <f t="shared" ca="1" si="82"/>
        <v>0.59933800000000004</v>
      </c>
      <c r="E879" s="2">
        <f t="shared" ca="1" si="82"/>
        <v>0.172734</v>
      </c>
      <c r="F879" s="2">
        <v>0</v>
      </c>
      <c r="G879" s="2">
        <v>0</v>
      </c>
      <c r="H879" s="2">
        <f t="shared" ca="1" si="83"/>
        <v>-7.1</v>
      </c>
      <c r="I879" s="2">
        <f t="shared" ca="1" si="84"/>
        <v>0.183394</v>
      </c>
      <c r="J879" s="2">
        <f t="shared" ca="1" si="84"/>
        <v>0.576708</v>
      </c>
      <c r="K879" s="2">
        <v>0</v>
      </c>
      <c r="L879" s="2">
        <v>0</v>
      </c>
      <c r="M879" s="2">
        <f t="shared" ca="1" si="85"/>
        <v>2.69</v>
      </c>
      <c r="N879" s="2">
        <f t="shared" ca="1" si="86"/>
        <v>0.46908699999999998</v>
      </c>
      <c r="O879" s="2">
        <f t="shared" ca="1" si="86"/>
        <v>0.41002</v>
      </c>
      <c r="P879" s="2">
        <v>0</v>
      </c>
      <c r="Q879" s="2">
        <v>0</v>
      </c>
      <c r="R879" s="4" t="str">
        <f>"1"</f>
        <v>1</v>
      </c>
      <c r="S879" s="3" t="s">
        <v>5302</v>
      </c>
      <c r="T879" s="3" t="s">
        <v>5303</v>
      </c>
      <c r="U879" s="4" t="s">
        <v>40</v>
      </c>
      <c r="V879" s="3" t="s">
        <v>17</v>
      </c>
      <c r="W879" s="3" t="s">
        <v>18</v>
      </c>
      <c r="X879" s="3" t="s">
        <v>5304</v>
      </c>
      <c r="Y879" s="3">
        <v>43.77</v>
      </c>
      <c r="Z879" s="3" t="s">
        <v>20</v>
      </c>
      <c r="AA879" s="3" t="s">
        <v>5305</v>
      </c>
    </row>
    <row r="880" spans="1:27">
      <c r="A880" s="1" t="s">
        <v>5306</v>
      </c>
      <c r="B880" s="1" t="s">
        <v>5307</v>
      </c>
      <c r="C880" s="2">
        <f t="shared" ca="1" si="81"/>
        <v>-1.59</v>
      </c>
      <c r="D880" s="2">
        <f t="shared" ca="1" si="82"/>
        <v>0.75740300000000005</v>
      </c>
      <c r="E880" s="2">
        <f t="shared" ca="1" si="82"/>
        <v>0.24902099999999999</v>
      </c>
      <c r="F880" s="2">
        <v>0</v>
      </c>
      <c r="G880" s="2">
        <v>0</v>
      </c>
      <c r="H880" s="2">
        <f t="shared" ca="1" si="83"/>
        <v>-5.54</v>
      </c>
      <c r="I880" s="2">
        <f t="shared" ca="1" si="84"/>
        <v>0.69537700000000002</v>
      </c>
      <c r="J880" s="2">
        <f t="shared" ca="1" si="84"/>
        <v>0.222355</v>
      </c>
      <c r="K880" s="2">
        <v>0</v>
      </c>
      <c r="L880" s="2">
        <v>0</v>
      </c>
      <c r="M880" s="2">
        <f t="shared" ca="1" si="85"/>
        <v>1.36</v>
      </c>
      <c r="N880" s="2">
        <f t="shared" ca="1" si="86"/>
        <v>0.11029</v>
      </c>
      <c r="O880" s="2">
        <f t="shared" ca="1" si="86"/>
        <v>0.63288999999999995</v>
      </c>
      <c r="P880" s="2">
        <v>0</v>
      </c>
      <c r="Q880" s="2">
        <v>0</v>
      </c>
      <c r="R880" s="4" t="str">
        <f>"7"</f>
        <v>7</v>
      </c>
      <c r="S880" s="3" t="s">
        <v>5308</v>
      </c>
      <c r="T880" s="3" t="s">
        <v>5309</v>
      </c>
      <c r="U880" s="4" t="s">
        <v>16</v>
      </c>
      <c r="V880" s="3" t="s">
        <v>237</v>
      </c>
      <c r="W880" s="3" t="s">
        <v>93</v>
      </c>
      <c r="X880" s="3" t="s">
        <v>5310</v>
      </c>
      <c r="Y880" s="3">
        <v>42.88</v>
      </c>
      <c r="Z880" s="3" t="s">
        <v>20</v>
      </c>
      <c r="AA880" s="3" t="s">
        <v>5311</v>
      </c>
    </row>
    <row r="881" spans="1:27">
      <c r="A881" s="1" t="s">
        <v>5312</v>
      </c>
      <c r="B881" s="1" t="s">
        <v>5313</v>
      </c>
      <c r="C881" s="2">
        <f t="shared" ca="1" si="81"/>
        <v>-3.37</v>
      </c>
      <c r="D881" s="2">
        <f t="shared" ca="1" si="82"/>
        <v>0.125219</v>
      </c>
      <c r="E881" s="2">
        <f t="shared" ca="1" si="82"/>
        <v>0.70329900000000001</v>
      </c>
      <c r="F881" s="2">
        <v>0</v>
      </c>
      <c r="G881" s="2">
        <v>0</v>
      </c>
      <c r="H881" s="2">
        <f t="shared" ca="1" si="83"/>
        <v>-2.99</v>
      </c>
      <c r="I881" s="2">
        <f t="shared" ca="1" si="84"/>
        <v>0.67395499999999997</v>
      </c>
      <c r="J881" s="2">
        <f t="shared" ca="1" si="84"/>
        <v>0.97714000000000001</v>
      </c>
      <c r="K881" s="2">
        <v>0</v>
      </c>
      <c r="L881" s="2">
        <v>0</v>
      </c>
      <c r="M881" s="2">
        <f t="shared" ca="1" si="85"/>
        <v>5.03</v>
      </c>
      <c r="N881" s="2">
        <f t="shared" ca="1" si="86"/>
        <v>3.6818999999999998E-2</v>
      </c>
      <c r="O881" s="2">
        <f t="shared" ca="1" si="86"/>
        <v>0.78012099999999995</v>
      </c>
      <c r="P881" s="2">
        <v>0</v>
      </c>
      <c r="Q881" s="2">
        <v>0</v>
      </c>
      <c r="R881" s="4" t="str">
        <f>"3"</f>
        <v>3</v>
      </c>
      <c r="S881" s="3" t="s">
        <v>5314</v>
      </c>
      <c r="T881" s="3" t="s">
        <v>5315</v>
      </c>
      <c r="U881" s="4" t="s">
        <v>16</v>
      </c>
      <c r="V881" s="3" t="s">
        <v>33</v>
      </c>
      <c r="W881" s="3" t="s">
        <v>17</v>
      </c>
      <c r="X881" s="3" t="s">
        <v>200</v>
      </c>
      <c r="Y881" s="3">
        <v>40.94</v>
      </c>
      <c r="Z881" s="3" t="s">
        <v>20</v>
      </c>
      <c r="AA881" s="3" t="s">
        <v>5316</v>
      </c>
    </row>
    <row r="882" spans="1:27">
      <c r="A882" s="1" t="s">
        <v>5317</v>
      </c>
      <c r="B882" s="1" t="s">
        <v>5318</v>
      </c>
      <c r="C882" s="2">
        <f t="shared" ca="1" si="81"/>
        <v>2.27</v>
      </c>
      <c r="D882" s="2">
        <f t="shared" ca="1" si="82"/>
        <v>0.63345700000000005</v>
      </c>
      <c r="E882" s="2">
        <f t="shared" ca="1" si="82"/>
        <v>0.45163900000000001</v>
      </c>
      <c r="F882" s="2">
        <v>0</v>
      </c>
      <c r="G882" s="2">
        <v>0</v>
      </c>
      <c r="H882" s="2">
        <f t="shared" ca="1" si="83"/>
        <v>-5.62</v>
      </c>
      <c r="I882" s="2">
        <f t="shared" ca="1" si="84"/>
        <v>0.63027299999999997</v>
      </c>
      <c r="J882" s="2">
        <f t="shared" ca="1" si="84"/>
        <v>0.94659800000000005</v>
      </c>
      <c r="K882" s="2">
        <v>0</v>
      </c>
      <c r="L882" s="2">
        <v>0</v>
      </c>
      <c r="M882" s="2">
        <f t="shared" ca="1" si="85"/>
        <v>-6.64</v>
      </c>
      <c r="N882" s="2">
        <f t="shared" ca="1" si="86"/>
        <v>0.85442300000000004</v>
      </c>
      <c r="O882" s="2">
        <f t="shared" ca="1" si="86"/>
        <v>0.15331900000000001</v>
      </c>
      <c r="P882" s="2">
        <v>0</v>
      </c>
      <c r="Q882" s="2">
        <v>0</v>
      </c>
      <c r="R882" s="4" t="str">
        <f>"12"</f>
        <v>12</v>
      </c>
      <c r="S882" s="3" t="s">
        <v>5319</v>
      </c>
      <c r="T882" s="3" t="s">
        <v>5320</v>
      </c>
      <c r="U882" s="4" t="s">
        <v>16</v>
      </c>
      <c r="V882" s="3" t="s">
        <v>49</v>
      </c>
      <c r="W882" s="3" t="s">
        <v>155</v>
      </c>
      <c r="X882" s="3" t="s">
        <v>5321</v>
      </c>
      <c r="Y882" s="3">
        <v>37.67</v>
      </c>
      <c r="Z882" s="3" t="s">
        <v>20</v>
      </c>
      <c r="AA882" s="3" t="s">
        <v>5322</v>
      </c>
    </row>
    <row r="883" spans="1:27">
      <c r="A883" s="1" t="s">
        <v>5323</v>
      </c>
      <c r="B883" s="1" t="s">
        <v>5324</v>
      </c>
      <c r="C883" s="2">
        <f t="shared" ca="1" si="81"/>
        <v>-6.01</v>
      </c>
      <c r="D883" s="2">
        <f t="shared" ca="1" si="82"/>
        <v>0.27635700000000002</v>
      </c>
      <c r="E883" s="2">
        <f t="shared" ca="1" si="82"/>
        <v>0.50100299999999998</v>
      </c>
      <c r="F883" s="2">
        <v>0</v>
      </c>
      <c r="G883" s="2">
        <v>0</v>
      </c>
      <c r="H883" s="2">
        <f t="shared" ca="1" si="83"/>
        <v>6.1</v>
      </c>
      <c r="I883" s="2">
        <f t="shared" ca="1" si="84"/>
        <v>0.960453</v>
      </c>
      <c r="J883" s="2">
        <f t="shared" ca="1" si="84"/>
        <v>0.91557100000000002</v>
      </c>
      <c r="K883" s="2">
        <v>0</v>
      </c>
      <c r="L883" s="2">
        <v>0</v>
      </c>
      <c r="M883" s="2">
        <f t="shared" ca="1" si="85"/>
        <v>5.43</v>
      </c>
      <c r="N883" s="2">
        <f t="shared" ca="1" si="86"/>
        <v>0.78834499999999996</v>
      </c>
      <c r="O883" s="2">
        <f t="shared" ca="1" si="86"/>
        <v>0.64604600000000001</v>
      </c>
      <c r="P883" s="2">
        <v>0</v>
      </c>
      <c r="Q883" s="2">
        <v>0</v>
      </c>
      <c r="R883" s="4" t="str">
        <f>"2"</f>
        <v>2</v>
      </c>
      <c r="S883" s="3" t="s">
        <v>5325</v>
      </c>
      <c r="T883" s="3" t="s">
        <v>5326</v>
      </c>
      <c r="U883" s="4" t="s">
        <v>40</v>
      </c>
      <c r="V883" s="3" t="s">
        <v>56</v>
      </c>
      <c r="W883" s="3" t="s">
        <v>26</v>
      </c>
      <c r="X883" s="3" t="s">
        <v>5327</v>
      </c>
      <c r="Y883" s="3">
        <v>57.22</v>
      </c>
      <c r="Z883" s="3" t="s">
        <v>20</v>
      </c>
      <c r="AA883" s="3" t="s">
        <v>5328</v>
      </c>
    </row>
    <row r="884" spans="1:27">
      <c r="A884" s="1" t="s">
        <v>5329</v>
      </c>
      <c r="B884" s="1" t="s">
        <v>5330</v>
      </c>
      <c r="C884" s="2">
        <f t="shared" ca="1" si="81"/>
        <v>-1.69</v>
      </c>
      <c r="D884" s="2">
        <f t="shared" ca="1" si="82"/>
        <v>0.58881799999999995</v>
      </c>
      <c r="E884" s="2">
        <f t="shared" ca="1" si="82"/>
        <v>0.36810599999999999</v>
      </c>
      <c r="F884" s="2">
        <v>0</v>
      </c>
      <c r="G884" s="2">
        <v>0</v>
      </c>
      <c r="H884" s="2">
        <f t="shared" ca="1" si="83"/>
        <v>-7.81</v>
      </c>
      <c r="I884" s="2">
        <f t="shared" ca="1" si="84"/>
        <v>0.74353899999999995</v>
      </c>
      <c r="J884" s="2">
        <f t="shared" ca="1" si="84"/>
        <v>0.25409199999999998</v>
      </c>
      <c r="K884" s="2">
        <v>0</v>
      </c>
      <c r="L884" s="2">
        <v>0</v>
      </c>
      <c r="M884" s="2">
        <f t="shared" ca="1" si="85"/>
        <v>-4.46</v>
      </c>
      <c r="N884" s="2">
        <f t="shared" ca="1" si="86"/>
        <v>0.478879</v>
      </c>
      <c r="O884" s="2">
        <f t="shared" ca="1" si="86"/>
        <v>0.97738800000000003</v>
      </c>
      <c r="P884" s="2">
        <v>0</v>
      </c>
      <c r="Q884" s="2">
        <v>0</v>
      </c>
      <c r="R884" s="4" t="str">
        <f>"2"</f>
        <v>2</v>
      </c>
      <c r="S884" s="3" t="s">
        <v>5331</v>
      </c>
      <c r="T884" s="3" t="s">
        <v>5332</v>
      </c>
      <c r="U884" s="4" t="s">
        <v>40</v>
      </c>
      <c r="V884" s="3" t="s">
        <v>1856</v>
      </c>
      <c r="W884" s="3" t="s">
        <v>49</v>
      </c>
      <c r="X884" s="3" t="s">
        <v>5333</v>
      </c>
      <c r="Y884" s="3">
        <v>46.05</v>
      </c>
      <c r="Z884" s="3" t="s">
        <v>20</v>
      </c>
      <c r="AA884" s="3" t="s">
        <v>5334</v>
      </c>
    </row>
    <row r="885" spans="1:27">
      <c r="A885" s="1" t="s">
        <v>5335</v>
      </c>
      <c r="B885" s="1" t="s">
        <v>5336</v>
      </c>
      <c r="C885" s="2">
        <f t="shared" ca="1" si="81"/>
        <v>-0.49</v>
      </c>
      <c r="D885" s="2">
        <f t="shared" ca="1" si="82"/>
        <v>0.64578199999999997</v>
      </c>
      <c r="E885" s="2">
        <f t="shared" ca="1" si="82"/>
        <v>0.55255699999999996</v>
      </c>
      <c r="F885" s="2">
        <v>0</v>
      </c>
      <c r="G885" s="2">
        <v>0</v>
      </c>
      <c r="H885" s="2">
        <f t="shared" ca="1" si="83"/>
        <v>6.84</v>
      </c>
      <c r="I885" s="2">
        <f t="shared" ca="1" si="84"/>
        <v>0.21945899999999999</v>
      </c>
      <c r="J885" s="2">
        <f t="shared" ca="1" si="84"/>
        <v>0.20852399999999999</v>
      </c>
      <c r="K885" s="2">
        <v>0</v>
      </c>
      <c r="L885" s="2">
        <v>0</v>
      </c>
      <c r="M885" s="2">
        <f t="shared" ca="1" si="85"/>
        <v>4.41</v>
      </c>
      <c r="N885" s="2">
        <f t="shared" ca="1" si="86"/>
        <v>0.52358700000000002</v>
      </c>
      <c r="O885" s="2">
        <f t="shared" ca="1" si="86"/>
        <v>9.8230999999999999E-2</v>
      </c>
      <c r="P885" s="2">
        <v>0</v>
      </c>
      <c r="Q885" s="2">
        <v>0</v>
      </c>
      <c r="R885" s="4" t="str">
        <f>"2"</f>
        <v>2</v>
      </c>
      <c r="S885" s="3" t="s">
        <v>5337</v>
      </c>
      <c r="T885" s="3" t="s">
        <v>5338</v>
      </c>
      <c r="U885" s="4" t="s">
        <v>16</v>
      </c>
      <c r="V885" s="3" t="s">
        <v>108</v>
      </c>
      <c r="W885" s="3" t="s">
        <v>42</v>
      </c>
      <c r="X885" s="3" t="s">
        <v>5339</v>
      </c>
      <c r="Y885" s="3">
        <v>38.270000000000003</v>
      </c>
      <c r="Z885" s="3" t="s">
        <v>20</v>
      </c>
      <c r="AA885" s="3" t="s">
        <v>5340</v>
      </c>
    </row>
    <row r="886" spans="1:27">
      <c r="A886" s="1" t="s">
        <v>5341</v>
      </c>
      <c r="B886" s="1" t="s">
        <v>5342</v>
      </c>
      <c r="C886" s="2">
        <f t="shared" ca="1" si="81"/>
        <v>-1.05</v>
      </c>
      <c r="D886" s="2">
        <f t="shared" ca="1" si="82"/>
        <v>0.97032600000000002</v>
      </c>
      <c r="E886" s="2">
        <f t="shared" ca="1" si="82"/>
        <v>0.95989000000000002</v>
      </c>
      <c r="F886" s="2">
        <v>0</v>
      </c>
      <c r="G886" s="2">
        <v>0</v>
      </c>
      <c r="H886" s="2">
        <f t="shared" ca="1" si="83"/>
        <v>6.47</v>
      </c>
      <c r="I886" s="2">
        <f t="shared" ca="1" si="84"/>
        <v>0.97426299999999999</v>
      </c>
      <c r="J886" s="2">
        <f t="shared" ca="1" si="84"/>
        <v>0.91896100000000003</v>
      </c>
      <c r="K886" s="2">
        <v>0</v>
      </c>
      <c r="L886" s="2">
        <v>0</v>
      </c>
      <c r="M886" s="2">
        <f t="shared" ca="1" si="85"/>
        <v>0.03</v>
      </c>
      <c r="N886" s="2">
        <f t="shared" ca="1" si="86"/>
        <v>0.41096500000000002</v>
      </c>
      <c r="O886" s="2">
        <f t="shared" ca="1" si="86"/>
        <v>0.80318199999999995</v>
      </c>
      <c r="P886" s="2">
        <v>0</v>
      </c>
      <c r="Q886" s="2">
        <v>0</v>
      </c>
      <c r="R886" s="4" t="str">
        <f>"2"</f>
        <v>2</v>
      </c>
      <c r="S886" s="3" t="s">
        <v>5343</v>
      </c>
      <c r="T886" s="3" t="s">
        <v>5344</v>
      </c>
      <c r="U886" s="4" t="s">
        <v>40</v>
      </c>
      <c r="V886" s="3" t="s">
        <v>18</v>
      </c>
      <c r="W886" s="3" t="s">
        <v>155</v>
      </c>
      <c r="X886" s="3" t="s">
        <v>5345</v>
      </c>
      <c r="Y886" s="3">
        <v>44.85</v>
      </c>
      <c r="Z886" s="3" t="s">
        <v>20</v>
      </c>
      <c r="AA886" s="3" t="s">
        <v>5346</v>
      </c>
    </row>
    <row r="887" spans="1:27">
      <c r="A887" s="1" t="s">
        <v>5347</v>
      </c>
      <c r="B887" s="1" t="s">
        <v>5348</v>
      </c>
      <c r="C887" s="2">
        <f t="shared" ca="1" si="81"/>
        <v>-7.88</v>
      </c>
      <c r="D887" s="2">
        <f t="shared" ca="1" si="82"/>
        <v>0.56027899999999997</v>
      </c>
      <c r="E887" s="2">
        <f t="shared" ca="1" si="82"/>
        <v>0.35936000000000001</v>
      </c>
      <c r="F887" s="2">
        <v>0</v>
      </c>
      <c r="G887" s="2">
        <v>0</v>
      </c>
      <c r="H887" s="2">
        <f t="shared" ca="1" si="83"/>
        <v>4.3499999999999996</v>
      </c>
      <c r="I887" s="2">
        <f t="shared" ca="1" si="84"/>
        <v>0.48933100000000002</v>
      </c>
      <c r="J887" s="2">
        <f t="shared" ca="1" si="84"/>
        <v>0.19051199999999999</v>
      </c>
      <c r="K887" s="2">
        <v>0</v>
      </c>
      <c r="L887" s="2">
        <v>0</v>
      </c>
      <c r="M887" s="2">
        <f t="shared" ca="1" si="85"/>
        <v>-3.25</v>
      </c>
      <c r="N887" s="2">
        <f t="shared" ca="1" si="86"/>
        <v>0.32090000000000002</v>
      </c>
      <c r="O887" s="2">
        <f t="shared" ca="1" si="86"/>
        <v>0.26544200000000001</v>
      </c>
      <c r="P887" s="2">
        <v>0</v>
      </c>
      <c r="Q887" s="2">
        <v>0</v>
      </c>
      <c r="R887" s="4" t="str">
        <f>"4"</f>
        <v>4</v>
      </c>
      <c r="S887" s="3" t="s">
        <v>5349</v>
      </c>
      <c r="T887" s="3" t="s">
        <v>5350</v>
      </c>
      <c r="U887" s="4" t="s">
        <v>16</v>
      </c>
      <c r="V887" s="3" t="s">
        <v>175</v>
      </c>
      <c r="W887" s="3" t="s">
        <v>64</v>
      </c>
      <c r="X887" s="3" t="s">
        <v>5351</v>
      </c>
      <c r="Y887" s="3">
        <v>56.87</v>
      </c>
      <c r="Z887" s="3" t="s">
        <v>20</v>
      </c>
      <c r="AA887" s="3" t="s">
        <v>5352</v>
      </c>
    </row>
    <row r="888" spans="1:27">
      <c r="A888" s="1" t="s">
        <v>5353</v>
      </c>
      <c r="B888" s="1" t="s">
        <v>5354</v>
      </c>
      <c r="C888" s="2">
        <f t="shared" ca="1" si="81"/>
        <v>0.15</v>
      </c>
      <c r="D888" s="2">
        <f t="shared" ca="1" si="82"/>
        <v>0.54108100000000003</v>
      </c>
      <c r="E888" s="2">
        <f t="shared" ca="1" si="82"/>
        <v>0.31386199999999997</v>
      </c>
      <c r="F888" s="2">
        <v>0</v>
      </c>
      <c r="G888" s="2">
        <v>0</v>
      </c>
      <c r="H888" s="2">
        <f t="shared" ca="1" si="83"/>
        <v>1.73</v>
      </c>
      <c r="I888" s="2">
        <f t="shared" ca="1" si="84"/>
        <v>0.95818000000000003</v>
      </c>
      <c r="J888" s="2">
        <f t="shared" ca="1" si="84"/>
        <v>0.59654099999999999</v>
      </c>
      <c r="K888" s="2">
        <v>0</v>
      </c>
      <c r="L888" s="2">
        <v>0</v>
      </c>
      <c r="M888" s="2">
        <f t="shared" ca="1" si="85"/>
        <v>3.31</v>
      </c>
      <c r="N888" s="2">
        <f t="shared" ca="1" si="86"/>
        <v>5.6322999999999998E-2</v>
      </c>
      <c r="O888" s="2">
        <f t="shared" ca="1" si="86"/>
        <v>5.5840000000000004E-3</v>
      </c>
      <c r="P888" s="2">
        <v>0</v>
      </c>
      <c r="Q888" s="2">
        <v>0</v>
      </c>
      <c r="R888" s="4" t="str">
        <f>"7"</f>
        <v>7</v>
      </c>
      <c r="S888" s="3" t="s">
        <v>5355</v>
      </c>
      <c r="T888" s="3" t="s">
        <v>5356</v>
      </c>
      <c r="U888" s="4" t="s">
        <v>16</v>
      </c>
      <c r="V888" s="3" t="s">
        <v>369</v>
      </c>
      <c r="W888" s="3" t="s">
        <v>65</v>
      </c>
      <c r="X888" s="3" t="s">
        <v>5357</v>
      </c>
      <c r="Y888" s="3">
        <v>35.08</v>
      </c>
      <c r="Z888" s="3" t="s">
        <v>20</v>
      </c>
      <c r="AA888" s="3" t="s">
        <v>5358</v>
      </c>
    </row>
    <row r="889" spans="1:27">
      <c r="A889" s="1" t="s">
        <v>5359</v>
      </c>
      <c r="B889" s="1" t="s">
        <v>5360</v>
      </c>
      <c r="C889" s="2">
        <f t="shared" ca="1" si="81"/>
        <v>-3.51</v>
      </c>
      <c r="D889" s="2">
        <f t="shared" ca="1" si="82"/>
        <v>0.113958</v>
      </c>
      <c r="E889" s="2">
        <f t="shared" ca="1" si="82"/>
        <v>0.226322</v>
      </c>
      <c r="F889" s="2">
        <v>0</v>
      </c>
      <c r="G889" s="2">
        <v>0</v>
      </c>
      <c r="H889" s="2">
        <f t="shared" ca="1" si="83"/>
        <v>0.98</v>
      </c>
      <c r="I889" s="2">
        <f t="shared" ca="1" si="84"/>
        <v>0.95822399999999996</v>
      </c>
      <c r="J889" s="2">
        <f t="shared" ca="1" si="84"/>
        <v>0.83706899999999995</v>
      </c>
      <c r="K889" s="2">
        <v>0</v>
      </c>
      <c r="L889" s="2">
        <v>0</v>
      </c>
      <c r="M889" s="2">
        <f t="shared" ca="1" si="85"/>
        <v>2.0299999999999998</v>
      </c>
      <c r="N889" s="2">
        <f t="shared" ca="1" si="86"/>
        <v>0.120668</v>
      </c>
      <c r="O889" s="2">
        <f t="shared" ca="1" si="86"/>
        <v>0.32990199999999997</v>
      </c>
      <c r="P889" s="2">
        <v>0</v>
      </c>
      <c r="Q889" s="2">
        <v>0</v>
      </c>
      <c r="R889" s="4" t="str">
        <f>"4"</f>
        <v>4</v>
      </c>
      <c r="S889" s="3" t="s">
        <v>5361</v>
      </c>
      <c r="T889" s="3" t="s">
        <v>5362</v>
      </c>
      <c r="U889" s="4" t="s">
        <v>40</v>
      </c>
      <c r="V889" s="3" t="s">
        <v>175</v>
      </c>
      <c r="W889" s="3" t="s">
        <v>56</v>
      </c>
      <c r="X889" s="3" t="s">
        <v>5363</v>
      </c>
      <c r="Y889" s="3">
        <v>44.47</v>
      </c>
      <c r="Z889" s="3" t="s">
        <v>20</v>
      </c>
      <c r="AA889" s="3" t="s">
        <v>5364</v>
      </c>
    </row>
    <row r="890" spans="1:27">
      <c r="A890" s="1" t="s">
        <v>5365</v>
      </c>
      <c r="B890" s="1" t="s">
        <v>5366</v>
      </c>
      <c r="C890" s="2">
        <f t="shared" ca="1" si="81"/>
        <v>-1.1200000000000001</v>
      </c>
      <c r="D890" s="2">
        <f t="shared" ca="1" si="82"/>
        <v>0.86586300000000005</v>
      </c>
      <c r="E890" s="2">
        <f t="shared" ca="1" si="82"/>
        <v>0.20630299999999999</v>
      </c>
      <c r="F890" s="2">
        <v>0</v>
      </c>
      <c r="G890" s="2">
        <v>0</v>
      </c>
      <c r="H890" s="2">
        <f t="shared" ca="1" si="83"/>
        <v>-3.67</v>
      </c>
      <c r="I890" s="2">
        <f t="shared" ca="1" si="84"/>
        <v>0.54308800000000002</v>
      </c>
      <c r="J890" s="2">
        <f t="shared" ca="1" si="84"/>
        <v>0.98876699999999995</v>
      </c>
      <c r="K890" s="2">
        <v>0</v>
      </c>
      <c r="L890" s="2">
        <v>0</v>
      </c>
      <c r="M890" s="2">
        <f t="shared" ca="1" si="85"/>
        <v>-3.53</v>
      </c>
      <c r="N890" s="2">
        <f t="shared" ca="1" si="86"/>
        <v>0.97891399999999995</v>
      </c>
      <c r="O890" s="2">
        <f t="shared" ca="1" si="86"/>
        <v>0.29366599999999998</v>
      </c>
      <c r="P890" s="2">
        <v>0</v>
      </c>
      <c r="Q890" s="2">
        <v>0</v>
      </c>
      <c r="R890" s="4" t="str">
        <f>"6"</f>
        <v>6</v>
      </c>
      <c r="S890" s="3" t="s">
        <v>5367</v>
      </c>
      <c r="T890" s="3" t="s">
        <v>5368</v>
      </c>
      <c r="U890" s="4" t="s">
        <v>16</v>
      </c>
      <c r="V890" s="3" t="s">
        <v>854</v>
      </c>
      <c r="W890" s="3" t="s">
        <v>65</v>
      </c>
      <c r="X890" s="3" t="s">
        <v>5369</v>
      </c>
      <c r="Y890" s="3">
        <v>55.39</v>
      </c>
      <c r="Z890" s="3" t="s">
        <v>20</v>
      </c>
      <c r="AA890" s="3" t="s">
        <v>5370</v>
      </c>
    </row>
    <row r="891" spans="1:27">
      <c r="A891" s="1" t="s">
        <v>5371</v>
      </c>
      <c r="B891" s="1" t="s">
        <v>5372</v>
      </c>
      <c r="C891" s="2">
        <f t="shared" ca="1" si="81"/>
        <v>-5.2</v>
      </c>
      <c r="D891" s="2">
        <f t="shared" ca="1" si="82"/>
        <v>0.58571499999999999</v>
      </c>
      <c r="E891" s="2">
        <f t="shared" ca="1" si="82"/>
        <v>0.916103</v>
      </c>
      <c r="F891" s="2">
        <v>0</v>
      </c>
      <c r="G891" s="2">
        <v>0</v>
      </c>
      <c r="H891" s="2">
        <f t="shared" ca="1" si="83"/>
        <v>7.41</v>
      </c>
      <c r="I891" s="2">
        <f t="shared" ca="1" si="84"/>
        <v>0.34876200000000002</v>
      </c>
      <c r="J891" s="2">
        <f t="shared" ca="1" si="84"/>
        <v>0.55655399999999999</v>
      </c>
      <c r="K891" s="2">
        <v>0</v>
      </c>
      <c r="L891" s="2">
        <v>0</v>
      </c>
      <c r="M891" s="2">
        <f t="shared" ca="1" si="85"/>
        <v>-0.55000000000000004</v>
      </c>
      <c r="N891" s="2">
        <f t="shared" ca="1" si="86"/>
        <v>0.53710899999999995</v>
      </c>
      <c r="O891" s="2">
        <f t="shared" ca="1" si="86"/>
        <v>0.10051300000000001</v>
      </c>
      <c r="P891" s="2">
        <v>0</v>
      </c>
      <c r="Q891" s="2">
        <v>0</v>
      </c>
      <c r="R891" s="4" t="str">
        <f>"7"</f>
        <v>7</v>
      </c>
      <c r="S891" s="3" t="s">
        <v>5373</v>
      </c>
      <c r="T891" s="3" t="s">
        <v>5374</v>
      </c>
      <c r="U891" s="4" t="s">
        <v>40</v>
      </c>
      <c r="V891" s="3" t="s">
        <v>79</v>
      </c>
      <c r="W891" s="3" t="s">
        <v>26</v>
      </c>
      <c r="X891" s="3" t="s">
        <v>5375</v>
      </c>
      <c r="Y891" s="3">
        <v>35.270000000000003</v>
      </c>
      <c r="Z891" s="3" t="s">
        <v>20</v>
      </c>
      <c r="AA891" s="3" t="s">
        <v>5376</v>
      </c>
    </row>
    <row r="892" spans="1:27">
      <c r="A892" s="1" t="s">
        <v>5377</v>
      </c>
      <c r="B892" s="1" t="s">
        <v>5378</v>
      </c>
      <c r="C892" s="2">
        <f t="shared" ca="1" si="81"/>
        <v>1.66</v>
      </c>
      <c r="D892" s="2">
        <f t="shared" ca="1" si="82"/>
        <v>0.31756200000000001</v>
      </c>
      <c r="E892" s="2">
        <f t="shared" ca="1" si="82"/>
        <v>0.187329</v>
      </c>
      <c r="F892" s="2">
        <v>0</v>
      </c>
      <c r="G892" s="2">
        <v>0</v>
      </c>
      <c r="H892" s="2">
        <f t="shared" ca="1" si="83"/>
        <v>7.78</v>
      </c>
      <c r="I892" s="2">
        <f t="shared" ca="1" si="84"/>
        <v>0.57746500000000001</v>
      </c>
      <c r="J892" s="2">
        <f t="shared" ca="1" si="84"/>
        <v>0.61265999999999998</v>
      </c>
      <c r="K892" s="2">
        <v>0</v>
      </c>
      <c r="L892" s="2">
        <v>0</v>
      </c>
      <c r="M892" s="2">
        <f t="shared" ca="1" si="85"/>
        <v>-0.45</v>
      </c>
      <c r="N892" s="2">
        <f t="shared" ca="1" si="86"/>
        <v>0.373253</v>
      </c>
      <c r="O892" s="2">
        <f t="shared" ca="1" si="86"/>
        <v>0.23219200000000001</v>
      </c>
      <c r="P892" s="2">
        <v>0</v>
      </c>
      <c r="Q892" s="2">
        <v>0</v>
      </c>
      <c r="R892" s="4" t="str">
        <f>"14"</f>
        <v>14</v>
      </c>
      <c r="S892" s="3" t="s">
        <v>5379</v>
      </c>
      <c r="T892" s="3" t="s">
        <v>5380</v>
      </c>
      <c r="U892" s="4" t="s">
        <v>40</v>
      </c>
      <c r="V892" s="3" t="s">
        <v>281</v>
      </c>
      <c r="W892" s="3" t="s">
        <v>18</v>
      </c>
      <c r="X892" s="3" t="s">
        <v>5381</v>
      </c>
      <c r="Y892" s="3">
        <v>57.21</v>
      </c>
      <c r="Z892" s="3" t="s">
        <v>20</v>
      </c>
      <c r="AA892" s="3" t="s">
        <v>5382</v>
      </c>
    </row>
    <row r="893" spans="1:27">
      <c r="A893" s="1" t="s">
        <v>5383</v>
      </c>
      <c r="B893" s="1" t="s">
        <v>5384</v>
      </c>
      <c r="C893" s="2">
        <f t="shared" ca="1" si="81"/>
        <v>-3.79</v>
      </c>
      <c r="D893" s="2">
        <f t="shared" ca="1" si="82"/>
        <v>0.87356</v>
      </c>
      <c r="E893" s="2">
        <f t="shared" ca="1" si="82"/>
        <v>0.34419300000000003</v>
      </c>
      <c r="F893" s="2">
        <v>0</v>
      </c>
      <c r="G893" s="2">
        <v>0</v>
      </c>
      <c r="H893" s="2">
        <f t="shared" ca="1" si="83"/>
        <v>1.61</v>
      </c>
      <c r="I893" s="2">
        <f t="shared" ca="1" si="84"/>
        <v>0.218475</v>
      </c>
      <c r="J893" s="2">
        <f t="shared" ca="1" si="84"/>
        <v>0.51253800000000005</v>
      </c>
      <c r="K893" s="2">
        <v>0</v>
      </c>
      <c r="L893" s="2">
        <v>0</v>
      </c>
      <c r="M893" s="2">
        <f t="shared" ca="1" si="85"/>
        <v>-3.75</v>
      </c>
      <c r="N893" s="2">
        <f t="shared" ca="1" si="86"/>
        <v>0.139206</v>
      </c>
      <c r="O893" s="2">
        <f t="shared" ca="1" si="86"/>
        <v>0.93588499999999997</v>
      </c>
      <c r="P893" s="2">
        <v>0</v>
      </c>
      <c r="Q893" s="2">
        <v>0</v>
      </c>
      <c r="R893" s="4" t="str">
        <f>"3"</f>
        <v>3</v>
      </c>
      <c r="S893" s="3" t="s">
        <v>5385</v>
      </c>
      <c r="T893" s="3" t="s">
        <v>5386</v>
      </c>
      <c r="U893" s="4" t="s">
        <v>40</v>
      </c>
      <c r="V893" s="3" t="s">
        <v>281</v>
      </c>
      <c r="W893" s="3" t="s">
        <v>56</v>
      </c>
      <c r="X893" s="3" t="s">
        <v>5387</v>
      </c>
      <c r="Y893" s="3">
        <v>45.26</v>
      </c>
      <c r="Z893" s="3" t="s">
        <v>20</v>
      </c>
      <c r="AA893" s="3" t="s">
        <v>5388</v>
      </c>
    </row>
    <row r="894" spans="1:27">
      <c r="A894" s="1" t="s">
        <v>5389</v>
      </c>
      <c r="B894" s="1" t="s">
        <v>5390</v>
      </c>
      <c r="C894" s="2">
        <f t="shared" ca="1" si="81"/>
        <v>7.98</v>
      </c>
      <c r="D894" s="2">
        <f t="shared" ca="1" si="82"/>
        <v>0.456287</v>
      </c>
      <c r="E894" s="2">
        <f t="shared" ca="1" si="82"/>
        <v>0.81172900000000003</v>
      </c>
      <c r="F894" s="2">
        <v>0</v>
      </c>
      <c r="G894" s="2">
        <v>0</v>
      </c>
      <c r="H894" s="2">
        <f t="shared" ca="1" si="83"/>
        <v>7.7</v>
      </c>
      <c r="I894" s="2">
        <f t="shared" ca="1" si="84"/>
        <v>0.20441200000000001</v>
      </c>
      <c r="J894" s="2">
        <f t="shared" ca="1" si="84"/>
        <v>0.98673999999999995</v>
      </c>
      <c r="K894" s="2">
        <v>0</v>
      </c>
      <c r="L894" s="2">
        <v>0</v>
      </c>
      <c r="M894" s="2">
        <f t="shared" ca="1" si="85"/>
        <v>-5.21</v>
      </c>
      <c r="N894" s="2">
        <f t="shared" ca="1" si="86"/>
        <v>8.6179000000000006E-2</v>
      </c>
      <c r="O894" s="2">
        <f t="shared" ca="1" si="86"/>
        <v>0.790879</v>
      </c>
      <c r="P894" s="2">
        <v>0</v>
      </c>
      <c r="Q894" s="2">
        <v>0</v>
      </c>
      <c r="R894" s="4" t="str">
        <f>"7"</f>
        <v>7</v>
      </c>
      <c r="S894" s="3" t="s">
        <v>5391</v>
      </c>
      <c r="T894" s="3" t="s">
        <v>5392</v>
      </c>
      <c r="U894" s="4" t="s">
        <v>40</v>
      </c>
      <c r="V894" s="3" t="s">
        <v>79</v>
      </c>
      <c r="W894" s="3" t="s">
        <v>64</v>
      </c>
      <c r="X894" s="3" t="s">
        <v>5393</v>
      </c>
      <c r="Y894" s="3">
        <v>55.66</v>
      </c>
      <c r="Z894" s="3" t="s">
        <v>20</v>
      </c>
      <c r="AA894" s="3" t="s">
        <v>5394</v>
      </c>
    </row>
    <row r="895" spans="1:27">
      <c r="A895" s="1" t="s">
        <v>5395</v>
      </c>
      <c r="B895" s="1" t="s">
        <v>5396</v>
      </c>
      <c r="C895" s="2">
        <f t="shared" ca="1" si="81"/>
        <v>2.62</v>
      </c>
      <c r="D895" s="2">
        <f t="shared" ca="1" si="82"/>
        <v>0.53027800000000003</v>
      </c>
      <c r="E895" s="2">
        <f t="shared" ca="1" si="82"/>
        <v>0.93549499999999997</v>
      </c>
      <c r="F895" s="2">
        <v>0</v>
      </c>
      <c r="G895" s="2">
        <v>0</v>
      </c>
      <c r="H895" s="2">
        <f t="shared" ca="1" si="83"/>
        <v>6.95</v>
      </c>
      <c r="I895" s="2">
        <f t="shared" ca="1" si="84"/>
        <v>0.45498300000000003</v>
      </c>
      <c r="J895" s="2">
        <f t="shared" ca="1" si="84"/>
        <v>0.64115500000000003</v>
      </c>
      <c r="K895" s="2">
        <v>0</v>
      </c>
      <c r="L895" s="2">
        <v>0</v>
      </c>
      <c r="M895" s="2">
        <f t="shared" ca="1" si="85"/>
        <v>4.1500000000000004</v>
      </c>
      <c r="N895" s="2">
        <f t="shared" ca="1" si="86"/>
        <v>0.87669699999999995</v>
      </c>
      <c r="O895" s="2">
        <f t="shared" ca="1" si="86"/>
        <v>0.28829199999999999</v>
      </c>
      <c r="P895" s="2">
        <v>0</v>
      </c>
      <c r="Q895" s="2">
        <v>0</v>
      </c>
      <c r="R895" s="4" t="str">
        <f>"14"</f>
        <v>14</v>
      </c>
      <c r="S895" s="3" t="s">
        <v>5397</v>
      </c>
      <c r="T895" s="3" t="s">
        <v>5398</v>
      </c>
      <c r="U895" s="4" t="s">
        <v>16</v>
      </c>
      <c r="V895" s="3" t="s">
        <v>49</v>
      </c>
      <c r="W895" s="3" t="s">
        <v>26</v>
      </c>
      <c r="X895" s="3" t="s">
        <v>5399</v>
      </c>
      <c r="Y895" s="3">
        <v>38.979999999999997</v>
      </c>
      <c r="Z895" s="3" t="s">
        <v>20</v>
      </c>
      <c r="AA895" s="3" t="s">
        <v>5400</v>
      </c>
    </row>
    <row r="896" spans="1:27">
      <c r="A896" s="1" t="s">
        <v>5401</v>
      </c>
      <c r="B896" s="1" t="s">
        <v>5402</v>
      </c>
      <c r="C896" s="2">
        <f t="shared" ca="1" si="81"/>
        <v>4.2300000000000004</v>
      </c>
      <c r="D896" s="2">
        <f t="shared" ca="1" si="82"/>
        <v>0.32443300000000003</v>
      </c>
      <c r="E896" s="2">
        <f t="shared" ca="1" si="82"/>
        <v>0.94064099999999995</v>
      </c>
      <c r="F896" s="2">
        <v>0</v>
      </c>
      <c r="G896" s="2">
        <v>0</v>
      </c>
      <c r="H896" s="2">
        <f t="shared" ca="1" si="83"/>
        <v>-1.1599999999999999</v>
      </c>
      <c r="I896" s="2">
        <f t="shared" ca="1" si="84"/>
        <v>0.88355300000000003</v>
      </c>
      <c r="J896" s="2">
        <f t="shared" ca="1" si="84"/>
        <v>4.6020999999999999E-2</v>
      </c>
      <c r="K896" s="2">
        <v>0</v>
      </c>
      <c r="L896" s="2">
        <v>0</v>
      </c>
      <c r="M896" s="2">
        <f t="shared" ca="1" si="85"/>
        <v>-4.5199999999999996</v>
      </c>
      <c r="N896" s="2">
        <f t="shared" ca="1" si="86"/>
        <v>0.161414</v>
      </c>
      <c r="O896" s="2">
        <f t="shared" ca="1" si="86"/>
        <v>0.89924999999999999</v>
      </c>
      <c r="P896" s="2">
        <v>0</v>
      </c>
      <c r="Q896" s="2">
        <v>0</v>
      </c>
      <c r="R896" s="4" t="str">
        <f>"5"</f>
        <v>5</v>
      </c>
      <c r="S896" s="3" t="s">
        <v>5403</v>
      </c>
      <c r="T896" s="3" t="s">
        <v>5404</v>
      </c>
      <c r="U896" s="4" t="s">
        <v>40</v>
      </c>
      <c r="V896" s="3" t="s">
        <v>33</v>
      </c>
      <c r="W896" s="3" t="s">
        <v>56</v>
      </c>
      <c r="X896" s="3" t="s">
        <v>5405</v>
      </c>
      <c r="Y896" s="3">
        <v>48.43</v>
      </c>
      <c r="Z896" s="3" t="s">
        <v>20</v>
      </c>
      <c r="AA896" s="3" t="s">
        <v>5406</v>
      </c>
    </row>
    <row r="897" spans="1:27">
      <c r="A897" s="1" t="s">
        <v>5407</v>
      </c>
      <c r="B897" s="1" t="s">
        <v>5408</v>
      </c>
      <c r="C897" s="2">
        <f t="shared" ca="1" si="81"/>
        <v>2.67</v>
      </c>
      <c r="D897" s="2">
        <f t="shared" ca="1" si="82"/>
        <v>0.75911399999999996</v>
      </c>
      <c r="E897" s="2">
        <f t="shared" ca="1" si="82"/>
        <v>0.27771299999999999</v>
      </c>
      <c r="F897" s="2">
        <v>0</v>
      </c>
      <c r="G897" s="2">
        <v>0</v>
      </c>
      <c r="H897" s="2">
        <f t="shared" ca="1" si="83"/>
        <v>-4.5599999999999996</v>
      </c>
      <c r="I897" s="2">
        <f t="shared" ca="1" si="84"/>
        <v>0.12705</v>
      </c>
      <c r="J897" s="2">
        <f t="shared" ca="1" si="84"/>
        <v>5.9660999999999999E-2</v>
      </c>
      <c r="K897" s="2">
        <v>0</v>
      </c>
      <c r="L897" s="2">
        <v>0</v>
      </c>
      <c r="M897" s="2">
        <f t="shared" ca="1" si="85"/>
        <v>4.83</v>
      </c>
      <c r="N897" s="2">
        <f t="shared" ca="1" si="86"/>
        <v>5.2019000000000003E-2</v>
      </c>
      <c r="O897" s="2">
        <f t="shared" ca="1" si="86"/>
        <v>0.15909999999999999</v>
      </c>
      <c r="P897" s="2">
        <v>0</v>
      </c>
      <c r="Q897" s="2">
        <v>0</v>
      </c>
      <c r="R897" s="4" t="str">
        <f>"X"</f>
        <v>X</v>
      </c>
      <c r="S897" s="3" t="s">
        <v>5409</v>
      </c>
      <c r="T897" s="3" t="s">
        <v>5410</v>
      </c>
      <c r="U897" s="4" t="s">
        <v>40</v>
      </c>
      <c r="V897" s="3" t="s">
        <v>42</v>
      </c>
      <c r="W897" s="3" t="s">
        <v>17</v>
      </c>
      <c r="X897" s="3" t="s">
        <v>5411</v>
      </c>
      <c r="Y897" s="3">
        <v>55.79</v>
      </c>
      <c r="Z897" s="3" t="s">
        <v>20</v>
      </c>
      <c r="AA897" s="3" t="s">
        <v>5412</v>
      </c>
    </row>
    <row r="898" spans="1:27">
      <c r="A898" s="1" t="s">
        <v>5413</v>
      </c>
      <c r="B898" s="1" t="s">
        <v>5414</v>
      </c>
      <c r="C898" s="2">
        <f t="shared" ca="1" si="81"/>
        <v>-3.3</v>
      </c>
      <c r="D898" s="2">
        <f t="shared" ca="1" si="82"/>
        <v>0.488182</v>
      </c>
      <c r="E898" s="2">
        <f t="shared" ca="1" si="82"/>
        <v>0.776092</v>
      </c>
      <c r="F898" s="2">
        <v>0</v>
      </c>
      <c r="G898" s="2">
        <v>0</v>
      </c>
      <c r="H898" s="2">
        <f t="shared" ca="1" si="83"/>
        <v>-5.35</v>
      </c>
      <c r="I898" s="2">
        <f t="shared" ca="1" si="84"/>
        <v>0.11128399999999999</v>
      </c>
      <c r="J898" s="2">
        <f t="shared" ca="1" si="84"/>
        <v>0.31257499999999999</v>
      </c>
      <c r="K898" s="2">
        <v>0</v>
      </c>
      <c r="L898" s="2">
        <v>0</v>
      </c>
      <c r="M898" s="2">
        <f t="shared" ca="1" si="85"/>
        <v>0.1</v>
      </c>
      <c r="N898" s="2">
        <f t="shared" ca="1" si="86"/>
        <v>5.4227999999999998E-2</v>
      </c>
      <c r="O898" s="2">
        <f t="shared" ca="1" si="86"/>
        <v>0.607622</v>
      </c>
      <c r="P898" s="2">
        <v>0</v>
      </c>
      <c r="Q898" s="2">
        <v>0</v>
      </c>
      <c r="R898" s="4" t="str">
        <f>"19"</f>
        <v>19</v>
      </c>
      <c r="S898" s="3" t="s">
        <v>5415</v>
      </c>
      <c r="T898" s="3" t="s">
        <v>5416</v>
      </c>
      <c r="U898" s="4" t="s">
        <v>16</v>
      </c>
      <c r="V898" s="3" t="s">
        <v>134</v>
      </c>
      <c r="W898" s="3" t="s">
        <v>108</v>
      </c>
      <c r="X898" s="3" t="s">
        <v>5001</v>
      </c>
      <c r="Y898" s="3">
        <v>62.76</v>
      </c>
      <c r="Z898" s="3" t="s">
        <v>20</v>
      </c>
      <c r="AA898" s="3" t="s">
        <v>5417</v>
      </c>
    </row>
    <row r="899" spans="1:27">
      <c r="A899" s="1" t="s">
        <v>5418</v>
      </c>
      <c r="B899" s="1" t="s">
        <v>5419</v>
      </c>
      <c r="C899" s="2">
        <f t="shared" ref="C899:C962" ca="1" si="87">RANDBETWEEN(-800,800)/100</f>
        <v>-2.1</v>
      </c>
      <c r="D899" s="2">
        <f t="shared" ref="D899:E962" ca="1" si="88">RANDBETWEEN(0,1000000)/1000000</f>
        <v>0.603769</v>
      </c>
      <c r="E899" s="2">
        <f t="shared" ca="1" si="88"/>
        <v>0.80935699999999999</v>
      </c>
      <c r="F899" s="2">
        <v>0</v>
      </c>
      <c r="G899" s="2">
        <v>0</v>
      </c>
      <c r="H899" s="2">
        <f t="shared" ref="H899:H962" ca="1" si="89">RANDBETWEEN(-800,800)/100</f>
        <v>6.67</v>
      </c>
      <c r="I899" s="2">
        <f t="shared" ref="I899:J962" ca="1" si="90">RANDBETWEEN(0,1000000)/1000000</f>
        <v>0.41389399999999998</v>
      </c>
      <c r="J899" s="2">
        <f t="shared" ca="1" si="90"/>
        <v>0.64128499999999999</v>
      </c>
      <c r="K899" s="2">
        <v>0</v>
      </c>
      <c r="L899" s="2">
        <v>0</v>
      </c>
      <c r="M899" s="2">
        <f t="shared" ref="M899:M962" ca="1" si="91">RANDBETWEEN(-800,800)/100</f>
        <v>-3.82</v>
      </c>
      <c r="N899" s="2">
        <f t="shared" ref="N899:O962" ca="1" si="92">RANDBETWEEN(0,1000000)/1000000</f>
        <v>0.49885400000000002</v>
      </c>
      <c r="O899" s="2">
        <f t="shared" ca="1" si="92"/>
        <v>0.10280400000000001</v>
      </c>
      <c r="P899" s="2">
        <v>0</v>
      </c>
      <c r="Q899" s="2">
        <v>0</v>
      </c>
      <c r="R899" s="4" t="str">
        <f>"2"</f>
        <v>2</v>
      </c>
      <c r="S899" s="3" t="s">
        <v>5420</v>
      </c>
      <c r="T899" s="3" t="s">
        <v>5421</v>
      </c>
      <c r="U899" s="4" t="s">
        <v>40</v>
      </c>
      <c r="V899" s="3" t="s">
        <v>100</v>
      </c>
      <c r="W899" s="3" t="s">
        <v>100</v>
      </c>
      <c r="X899" s="3" t="s">
        <v>5422</v>
      </c>
      <c r="Y899" s="3">
        <v>50.61</v>
      </c>
      <c r="Z899" s="3" t="s">
        <v>20</v>
      </c>
      <c r="AA899" s="3" t="s">
        <v>5423</v>
      </c>
    </row>
    <row r="900" spans="1:27">
      <c r="A900" s="1" t="s">
        <v>5424</v>
      </c>
      <c r="B900" s="1" t="s">
        <v>5425</v>
      </c>
      <c r="C900" s="2">
        <f t="shared" ca="1" si="87"/>
        <v>-1.76</v>
      </c>
      <c r="D900" s="2">
        <f t="shared" ca="1" si="88"/>
        <v>0.395096</v>
      </c>
      <c r="E900" s="2">
        <f t="shared" ca="1" si="88"/>
        <v>0.790771</v>
      </c>
      <c r="F900" s="2">
        <v>0</v>
      </c>
      <c r="G900" s="2">
        <v>0</v>
      </c>
      <c r="H900" s="2">
        <f t="shared" ca="1" si="89"/>
        <v>-7.82</v>
      </c>
      <c r="I900" s="2">
        <f t="shared" ca="1" si="90"/>
        <v>0.52535600000000005</v>
      </c>
      <c r="J900" s="2">
        <f t="shared" ca="1" si="90"/>
        <v>0.79851099999999997</v>
      </c>
      <c r="K900" s="2">
        <v>0</v>
      </c>
      <c r="L900" s="2">
        <v>0</v>
      </c>
      <c r="M900" s="2">
        <f t="shared" ca="1" si="91"/>
        <v>1.02</v>
      </c>
      <c r="N900" s="2">
        <f t="shared" ca="1" si="92"/>
        <v>0.185055</v>
      </c>
      <c r="O900" s="2">
        <f t="shared" ca="1" si="92"/>
        <v>0.114033</v>
      </c>
      <c r="P900" s="2">
        <v>0</v>
      </c>
      <c r="Q900" s="2">
        <v>0</v>
      </c>
      <c r="R900" s="4" t="str">
        <f>"19"</f>
        <v>19</v>
      </c>
      <c r="S900" s="3" t="s">
        <v>5426</v>
      </c>
      <c r="T900" s="3" t="s">
        <v>5427</v>
      </c>
      <c r="U900" s="4" t="s">
        <v>40</v>
      </c>
      <c r="V900" s="3" t="s">
        <v>65</v>
      </c>
      <c r="W900" s="3" t="s">
        <v>155</v>
      </c>
      <c r="X900" s="3" t="s">
        <v>5428</v>
      </c>
      <c r="Y900" s="3">
        <v>57.79</v>
      </c>
      <c r="Z900" s="3" t="s">
        <v>20</v>
      </c>
      <c r="AA900" s="3" t="s">
        <v>5429</v>
      </c>
    </row>
    <row r="901" spans="1:27">
      <c r="A901" s="1" t="s">
        <v>5430</v>
      </c>
      <c r="B901" s="1" t="s">
        <v>5431</v>
      </c>
      <c r="C901" s="2">
        <f t="shared" ca="1" si="87"/>
        <v>6.44</v>
      </c>
      <c r="D901" s="2">
        <f t="shared" ca="1" si="88"/>
        <v>0.35977100000000001</v>
      </c>
      <c r="E901" s="2">
        <f t="shared" ca="1" si="88"/>
        <v>0.31029899999999999</v>
      </c>
      <c r="F901" s="2">
        <v>0</v>
      </c>
      <c r="G901" s="2">
        <v>0</v>
      </c>
      <c r="H901" s="2">
        <f t="shared" ca="1" si="89"/>
        <v>2.02</v>
      </c>
      <c r="I901" s="2">
        <f t="shared" ca="1" si="90"/>
        <v>0.20322899999999999</v>
      </c>
      <c r="J901" s="2">
        <f t="shared" ca="1" si="90"/>
        <v>0.303979</v>
      </c>
      <c r="K901" s="2">
        <v>0</v>
      </c>
      <c r="L901" s="2">
        <v>0</v>
      </c>
      <c r="M901" s="2">
        <f t="shared" ca="1" si="91"/>
        <v>2.14</v>
      </c>
      <c r="N901" s="2">
        <f t="shared" ca="1" si="92"/>
        <v>0.39794499999999999</v>
      </c>
      <c r="O901" s="2">
        <f t="shared" ca="1" si="92"/>
        <v>1.405E-3</v>
      </c>
      <c r="P901" s="2">
        <v>0</v>
      </c>
      <c r="Q901" s="2">
        <v>0</v>
      </c>
      <c r="R901" s="4" t="str">
        <f>"19"</f>
        <v>19</v>
      </c>
      <c r="S901" s="3" t="s">
        <v>5432</v>
      </c>
      <c r="T901" s="3" t="s">
        <v>5433</v>
      </c>
      <c r="U901" s="4" t="s">
        <v>16</v>
      </c>
      <c r="V901" s="3" t="s">
        <v>42</v>
      </c>
      <c r="W901" s="3" t="s">
        <v>155</v>
      </c>
      <c r="X901" s="3" t="s">
        <v>5434</v>
      </c>
      <c r="Y901" s="3">
        <v>62.86</v>
      </c>
      <c r="Z901" s="3" t="s">
        <v>20</v>
      </c>
      <c r="AA901" s="3" t="s">
        <v>5435</v>
      </c>
    </row>
    <row r="902" spans="1:27">
      <c r="A902" s="1" t="s">
        <v>5436</v>
      </c>
      <c r="B902" s="1" t="s">
        <v>5437</v>
      </c>
      <c r="C902" s="2">
        <f t="shared" ca="1" si="87"/>
        <v>-2.63</v>
      </c>
      <c r="D902" s="2">
        <f t="shared" ca="1" si="88"/>
        <v>0.45917000000000002</v>
      </c>
      <c r="E902" s="2">
        <f t="shared" ca="1" si="88"/>
        <v>0.21963199999999999</v>
      </c>
      <c r="F902" s="2">
        <v>0</v>
      </c>
      <c r="G902" s="2">
        <v>0</v>
      </c>
      <c r="H902" s="2">
        <f t="shared" ca="1" si="89"/>
        <v>4.71</v>
      </c>
      <c r="I902" s="2">
        <f t="shared" ca="1" si="90"/>
        <v>0.39138400000000001</v>
      </c>
      <c r="J902" s="2">
        <f t="shared" ca="1" si="90"/>
        <v>0.74821599999999999</v>
      </c>
      <c r="K902" s="2">
        <v>0</v>
      </c>
      <c r="L902" s="2">
        <v>0</v>
      </c>
      <c r="M902" s="2">
        <f t="shared" ca="1" si="91"/>
        <v>-2.78</v>
      </c>
      <c r="N902" s="2">
        <f t="shared" ca="1" si="92"/>
        <v>0.94876700000000003</v>
      </c>
      <c r="O902" s="2">
        <f t="shared" ca="1" si="92"/>
        <v>0.75172099999999997</v>
      </c>
      <c r="P902" s="2">
        <v>0</v>
      </c>
      <c r="Q902" s="2">
        <v>0</v>
      </c>
      <c r="R902" s="4" t="str">
        <f>"3"</f>
        <v>3</v>
      </c>
      <c r="S902" s="3" t="s">
        <v>5438</v>
      </c>
      <c r="T902" s="3" t="s">
        <v>5439</v>
      </c>
      <c r="U902" s="4" t="s">
        <v>16</v>
      </c>
      <c r="V902" s="3" t="s">
        <v>727</v>
      </c>
      <c r="W902" s="3" t="s">
        <v>42</v>
      </c>
      <c r="X902" s="3" t="s">
        <v>5440</v>
      </c>
      <c r="Y902" s="3">
        <v>37.04</v>
      </c>
      <c r="Z902" s="3" t="s">
        <v>20</v>
      </c>
      <c r="AA902" s="3" t="s">
        <v>5441</v>
      </c>
    </row>
    <row r="903" spans="1:27">
      <c r="A903" s="1" t="s">
        <v>5442</v>
      </c>
      <c r="B903" s="1" t="s">
        <v>5443</v>
      </c>
      <c r="C903" s="2">
        <f t="shared" ca="1" si="87"/>
        <v>4.8</v>
      </c>
      <c r="D903" s="2">
        <f t="shared" ca="1" si="88"/>
        <v>0.77333700000000005</v>
      </c>
      <c r="E903" s="2">
        <f t="shared" ca="1" si="88"/>
        <v>0.84113899999999997</v>
      </c>
      <c r="F903" s="2">
        <v>0</v>
      </c>
      <c r="G903" s="2">
        <v>0</v>
      </c>
      <c r="H903" s="2">
        <f t="shared" ca="1" si="89"/>
        <v>6.04</v>
      </c>
      <c r="I903" s="2">
        <f t="shared" ca="1" si="90"/>
        <v>0.29668</v>
      </c>
      <c r="J903" s="2">
        <f t="shared" ca="1" si="90"/>
        <v>0.682786</v>
      </c>
      <c r="K903" s="2">
        <v>0</v>
      </c>
      <c r="L903" s="2">
        <v>0</v>
      </c>
      <c r="M903" s="2">
        <f t="shared" ca="1" si="91"/>
        <v>7.64</v>
      </c>
      <c r="N903" s="2">
        <f t="shared" ca="1" si="92"/>
        <v>0.54682500000000001</v>
      </c>
      <c r="O903" s="2">
        <f t="shared" ca="1" si="92"/>
        <v>0.67277299999999995</v>
      </c>
      <c r="P903" s="2">
        <v>0</v>
      </c>
      <c r="Q903" s="2">
        <v>0</v>
      </c>
      <c r="R903" s="4" t="str">
        <f>"X"</f>
        <v>X</v>
      </c>
      <c r="S903" s="3" t="s">
        <v>5444</v>
      </c>
      <c r="T903" s="3" t="s">
        <v>5445</v>
      </c>
      <c r="U903" s="4" t="s">
        <v>40</v>
      </c>
      <c r="V903" s="3" t="s">
        <v>79</v>
      </c>
      <c r="W903" s="3" t="s">
        <v>56</v>
      </c>
      <c r="X903" s="3" t="s">
        <v>5446</v>
      </c>
      <c r="Y903" s="3">
        <v>62.87</v>
      </c>
      <c r="Z903" s="3" t="s">
        <v>20</v>
      </c>
      <c r="AA903" s="3" t="s">
        <v>5447</v>
      </c>
    </row>
    <row r="904" spans="1:27">
      <c r="A904" s="1" t="s">
        <v>5448</v>
      </c>
      <c r="B904" s="1" t="s">
        <v>5449</v>
      </c>
      <c r="C904" s="2">
        <f t="shared" ca="1" si="87"/>
        <v>5.01</v>
      </c>
      <c r="D904" s="2">
        <f t="shared" ca="1" si="88"/>
        <v>0.82211800000000002</v>
      </c>
      <c r="E904" s="2">
        <f t="shared" ca="1" si="88"/>
        <v>0.61623499999999998</v>
      </c>
      <c r="F904" s="2">
        <v>0</v>
      </c>
      <c r="G904" s="2">
        <v>0</v>
      </c>
      <c r="H904" s="2">
        <f t="shared" ca="1" si="89"/>
        <v>6.75</v>
      </c>
      <c r="I904" s="2">
        <f t="shared" ca="1" si="90"/>
        <v>0.30467699999999998</v>
      </c>
      <c r="J904" s="2">
        <f t="shared" ca="1" si="90"/>
        <v>0.914829</v>
      </c>
      <c r="K904" s="2">
        <v>0</v>
      </c>
      <c r="L904" s="2">
        <v>0</v>
      </c>
      <c r="M904" s="2">
        <f t="shared" ca="1" si="91"/>
        <v>-1.94</v>
      </c>
      <c r="N904" s="2">
        <f t="shared" ca="1" si="92"/>
        <v>4.9368000000000002E-2</v>
      </c>
      <c r="O904" s="2">
        <f t="shared" ca="1" si="92"/>
        <v>0.30903799999999998</v>
      </c>
      <c r="P904" s="2">
        <v>0</v>
      </c>
      <c r="Q904" s="2">
        <v>0</v>
      </c>
      <c r="R904" s="4" t="str">
        <f>"X"</f>
        <v>X</v>
      </c>
      <c r="S904" s="3" t="s">
        <v>5450</v>
      </c>
      <c r="T904" s="3" t="s">
        <v>5451</v>
      </c>
      <c r="U904" s="4" t="s">
        <v>16</v>
      </c>
      <c r="V904" s="3" t="s">
        <v>42</v>
      </c>
      <c r="W904" s="3" t="s">
        <v>377</v>
      </c>
      <c r="X904" s="3" t="s">
        <v>5452</v>
      </c>
      <c r="Y904" s="3">
        <v>55.32</v>
      </c>
      <c r="Z904" s="3" t="s">
        <v>20</v>
      </c>
      <c r="AA904" s="3" t="s">
        <v>5453</v>
      </c>
    </row>
    <row r="905" spans="1:27">
      <c r="A905" s="1" t="s">
        <v>5454</v>
      </c>
      <c r="B905" s="1" t="s">
        <v>5455</v>
      </c>
      <c r="C905" s="2">
        <f t="shared" ca="1" si="87"/>
        <v>2.89</v>
      </c>
      <c r="D905" s="2">
        <f t="shared" ca="1" si="88"/>
        <v>7.7746999999999997E-2</v>
      </c>
      <c r="E905" s="2">
        <f t="shared" ca="1" si="88"/>
        <v>0.84750400000000004</v>
      </c>
      <c r="F905" s="2">
        <v>0</v>
      </c>
      <c r="G905" s="2">
        <v>0</v>
      </c>
      <c r="H905" s="2">
        <f t="shared" ca="1" si="89"/>
        <v>3.54</v>
      </c>
      <c r="I905" s="2">
        <f t="shared" ca="1" si="90"/>
        <v>1.6631E-2</v>
      </c>
      <c r="J905" s="2">
        <f t="shared" ca="1" si="90"/>
        <v>0.46369899999999997</v>
      </c>
      <c r="K905" s="2">
        <v>0</v>
      </c>
      <c r="L905" s="2">
        <v>0</v>
      </c>
      <c r="M905" s="2">
        <f t="shared" ca="1" si="91"/>
        <v>3.03</v>
      </c>
      <c r="N905" s="2">
        <f t="shared" ca="1" si="92"/>
        <v>6.7811999999999997E-2</v>
      </c>
      <c r="O905" s="2">
        <f t="shared" ca="1" si="92"/>
        <v>0.58186400000000005</v>
      </c>
      <c r="P905" s="2">
        <v>0</v>
      </c>
      <c r="Q905" s="2">
        <v>0</v>
      </c>
      <c r="R905" s="4" t="str">
        <f>"8"</f>
        <v>8</v>
      </c>
      <c r="S905" s="3" t="s">
        <v>5456</v>
      </c>
      <c r="T905" s="3" t="s">
        <v>5457</v>
      </c>
      <c r="U905" s="4" t="s">
        <v>16</v>
      </c>
      <c r="V905" s="3" t="s">
        <v>396</v>
      </c>
      <c r="W905" s="3" t="s">
        <v>93</v>
      </c>
      <c r="X905" s="3" t="s">
        <v>5458</v>
      </c>
      <c r="Y905" s="3">
        <v>63.88</v>
      </c>
      <c r="Z905" s="3" t="s">
        <v>20</v>
      </c>
      <c r="AA905" s="3" t="s">
        <v>5459</v>
      </c>
    </row>
    <row r="906" spans="1:27">
      <c r="A906" s="1" t="s">
        <v>5460</v>
      </c>
      <c r="B906" s="1" t="s">
        <v>5461</v>
      </c>
      <c r="C906" s="2">
        <f t="shared" ca="1" si="87"/>
        <v>4.92</v>
      </c>
      <c r="D906" s="2">
        <f t="shared" ca="1" si="88"/>
        <v>0.23818300000000001</v>
      </c>
      <c r="E906" s="2">
        <f t="shared" ca="1" si="88"/>
        <v>0.28177000000000002</v>
      </c>
      <c r="F906" s="2">
        <v>0</v>
      </c>
      <c r="G906" s="2">
        <v>0</v>
      </c>
      <c r="H906" s="2">
        <f t="shared" ca="1" si="89"/>
        <v>1</v>
      </c>
      <c r="I906" s="2">
        <f t="shared" ca="1" si="90"/>
        <v>0.72103600000000001</v>
      </c>
      <c r="J906" s="2">
        <f t="shared" ca="1" si="90"/>
        <v>0.64119999999999999</v>
      </c>
      <c r="K906" s="2">
        <v>0</v>
      </c>
      <c r="L906" s="2">
        <v>0</v>
      </c>
      <c r="M906" s="2">
        <f t="shared" ca="1" si="91"/>
        <v>-4.26</v>
      </c>
      <c r="N906" s="2">
        <f t="shared" ca="1" si="92"/>
        <v>0.51070400000000005</v>
      </c>
      <c r="O906" s="2">
        <f t="shared" ca="1" si="92"/>
        <v>0.13977000000000001</v>
      </c>
      <c r="P906" s="2">
        <v>0</v>
      </c>
      <c r="Q906" s="2">
        <v>0</v>
      </c>
      <c r="R906" s="4" t="str">
        <f>"2"</f>
        <v>2</v>
      </c>
      <c r="S906" s="3" t="s">
        <v>5462</v>
      </c>
      <c r="T906" s="3" t="s">
        <v>5463</v>
      </c>
      <c r="U906" s="4" t="s">
        <v>40</v>
      </c>
      <c r="V906" s="3" t="s">
        <v>42</v>
      </c>
      <c r="W906" s="3" t="s">
        <v>56</v>
      </c>
      <c r="X906" s="3" t="s">
        <v>5464</v>
      </c>
      <c r="Y906" s="3">
        <v>43.74</v>
      </c>
      <c r="Z906" s="3" t="s">
        <v>20</v>
      </c>
      <c r="AA906" s="3" t="s">
        <v>5465</v>
      </c>
    </row>
    <row r="907" spans="1:27">
      <c r="A907" s="1" t="s">
        <v>5466</v>
      </c>
      <c r="B907" s="1" t="s">
        <v>5467</v>
      </c>
      <c r="C907" s="2">
        <f t="shared" ca="1" si="87"/>
        <v>-3.66</v>
      </c>
      <c r="D907" s="2">
        <f t="shared" ca="1" si="88"/>
        <v>1.1627E-2</v>
      </c>
      <c r="E907" s="2">
        <f t="shared" ca="1" si="88"/>
        <v>9.2510000000000005E-3</v>
      </c>
      <c r="F907" s="2">
        <v>0</v>
      </c>
      <c r="G907" s="2">
        <v>0</v>
      </c>
      <c r="H907" s="2">
        <f t="shared" ca="1" si="89"/>
        <v>6.65</v>
      </c>
      <c r="I907" s="2">
        <f t="shared" ca="1" si="90"/>
        <v>0.94067599999999996</v>
      </c>
      <c r="J907" s="2">
        <f t="shared" ca="1" si="90"/>
        <v>5.5771000000000001E-2</v>
      </c>
      <c r="K907" s="2">
        <v>0</v>
      </c>
      <c r="L907" s="2">
        <v>0</v>
      </c>
      <c r="M907" s="2">
        <f t="shared" ca="1" si="91"/>
        <v>-2.14</v>
      </c>
      <c r="N907" s="2">
        <f t="shared" ca="1" si="92"/>
        <v>0.58008800000000005</v>
      </c>
      <c r="O907" s="2">
        <f t="shared" ca="1" si="92"/>
        <v>0.53377399999999997</v>
      </c>
      <c r="P907" s="2">
        <v>0</v>
      </c>
      <c r="Q907" s="2">
        <v>0</v>
      </c>
      <c r="R907" s="4" t="str">
        <f>"6"</f>
        <v>6</v>
      </c>
      <c r="S907" s="3" t="s">
        <v>5468</v>
      </c>
      <c r="T907" s="3" t="s">
        <v>5469</v>
      </c>
      <c r="U907" s="4" t="s">
        <v>16</v>
      </c>
      <c r="V907" s="3" t="s">
        <v>281</v>
      </c>
      <c r="W907" s="3" t="s">
        <v>33</v>
      </c>
      <c r="X907" s="3" t="s">
        <v>5470</v>
      </c>
      <c r="Y907" s="3">
        <v>42.22</v>
      </c>
      <c r="Z907" s="3" t="s">
        <v>20</v>
      </c>
      <c r="AA907" s="3" t="s">
        <v>5471</v>
      </c>
    </row>
    <row r="908" spans="1:27">
      <c r="A908" s="1" t="s">
        <v>5472</v>
      </c>
      <c r="B908" s="1" t="s">
        <v>5473</v>
      </c>
      <c r="C908" s="2">
        <f t="shared" ca="1" si="87"/>
        <v>-5.36</v>
      </c>
      <c r="D908" s="2">
        <f t="shared" ca="1" si="88"/>
        <v>0.259606</v>
      </c>
      <c r="E908" s="2">
        <f t="shared" ca="1" si="88"/>
        <v>0.30141099999999998</v>
      </c>
      <c r="F908" s="2">
        <v>0</v>
      </c>
      <c r="G908" s="2">
        <v>0</v>
      </c>
      <c r="H908" s="2">
        <f t="shared" ca="1" si="89"/>
        <v>7.95</v>
      </c>
      <c r="I908" s="2">
        <f t="shared" ca="1" si="90"/>
        <v>0.97616899999999995</v>
      </c>
      <c r="J908" s="2">
        <f t="shared" ca="1" si="90"/>
        <v>0.92130599999999996</v>
      </c>
      <c r="K908" s="2">
        <v>0</v>
      </c>
      <c r="L908" s="2">
        <v>0</v>
      </c>
      <c r="M908" s="2">
        <f t="shared" ca="1" si="91"/>
        <v>-2.75</v>
      </c>
      <c r="N908" s="2">
        <f t="shared" ca="1" si="92"/>
        <v>0.28500300000000001</v>
      </c>
      <c r="O908" s="2">
        <f t="shared" ca="1" si="92"/>
        <v>0.24315200000000001</v>
      </c>
      <c r="P908" s="2">
        <v>0</v>
      </c>
      <c r="Q908" s="2">
        <v>0</v>
      </c>
      <c r="R908" s="4" t="str">
        <f>"12"</f>
        <v>12</v>
      </c>
      <c r="S908" s="3" t="s">
        <v>5474</v>
      </c>
      <c r="T908" s="3" t="s">
        <v>5475</v>
      </c>
      <c r="U908" s="4" t="s">
        <v>16</v>
      </c>
      <c r="V908" s="3" t="s">
        <v>33</v>
      </c>
      <c r="W908" s="3" t="s">
        <v>155</v>
      </c>
      <c r="X908" s="3" t="s">
        <v>5476</v>
      </c>
      <c r="Y908" s="3">
        <v>35.69</v>
      </c>
      <c r="Z908" s="3" t="s">
        <v>20</v>
      </c>
      <c r="AA908" s="3" t="s">
        <v>5477</v>
      </c>
    </row>
    <row r="909" spans="1:27">
      <c r="A909" s="1" t="s">
        <v>5478</v>
      </c>
      <c r="B909" s="1" t="s">
        <v>5479</v>
      </c>
      <c r="C909" s="2">
        <f t="shared" ca="1" si="87"/>
        <v>5.27</v>
      </c>
      <c r="D909" s="2">
        <f t="shared" ca="1" si="88"/>
        <v>0.65202300000000002</v>
      </c>
      <c r="E909" s="2">
        <f t="shared" ca="1" si="88"/>
        <v>0.79826799999999998</v>
      </c>
      <c r="F909" s="2">
        <v>0</v>
      </c>
      <c r="G909" s="2">
        <v>0</v>
      </c>
      <c r="H909" s="2">
        <f t="shared" ca="1" si="89"/>
        <v>2.57</v>
      </c>
      <c r="I909" s="2">
        <f t="shared" ca="1" si="90"/>
        <v>0.43833800000000001</v>
      </c>
      <c r="J909" s="2">
        <f t="shared" ca="1" si="90"/>
        <v>0.89690300000000001</v>
      </c>
      <c r="K909" s="2">
        <v>0</v>
      </c>
      <c r="L909" s="2">
        <v>0</v>
      </c>
      <c r="M909" s="2">
        <f t="shared" ca="1" si="91"/>
        <v>-0.57999999999999996</v>
      </c>
      <c r="N909" s="2">
        <f t="shared" ca="1" si="92"/>
        <v>0.13075600000000001</v>
      </c>
      <c r="O909" s="2">
        <f t="shared" ca="1" si="92"/>
        <v>0.90690700000000002</v>
      </c>
      <c r="P909" s="2">
        <v>0</v>
      </c>
      <c r="Q909" s="2">
        <v>0</v>
      </c>
      <c r="R909" s="4" t="str">
        <f>"14"</f>
        <v>14</v>
      </c>
      <c r="S909" s="3" t="s">
        <v>5480</v>
      </c>
      <c r="T909" s="3" t="s">
        <v>5481</v>
      </c>
      <c r="U909" s="4" t="s">
        <v>16</v>
      </c>
      <c r="V909" s="3" t="s">
        <v>18</v>
      </c>
      <c r="W909" s="3" t="s">
        <v>155</v>
      </c>
      <c r="X909" s="3" t="s">
        <v>5482</v>
      </c>
      <c r="Y909" s="3">
        <v>41.25</v>
      </c>
      <c r="Z909" s="3" t="s">
        <v>20</v>
      </c>
      <c r="AA909" s="3" t="s">
        <v>5483</v>
      </c>
    </row>
    <row r="910" spans="1:27">
      <c r="A910" s="1" t="s">
        <v>5484</v>
      </c>
      <c r="B910" s="1" t="s">
        <v>5485</v>
      </c>
      <c r="C910" s="2">
        <f t="shared" ca="1" si="87"/>
        <v>-3.85</v>
      </c>
      <c r="D910" s="2">
        <f t="shared" ca="1" si="88"/>
        <v>0.530918</v>
      </c>
      <c r="E910" s="2">
        <f t="shared" ca="1" si="88"/>
        <v>0.31303300000000001</v>
      </c>
      <c r="F910" s="2">
        <v>0</v>
      </c>
      <c r="G910" s="2">
        <v>0</v>
      </c>
      <c r="H910" s="2">
        <f t="shared" ca="1" si="89"/>
        <v>-1.46</v>
      </c>
      <c r="I910" s="2">
        <f t="shared" ca="1" si="90"/>
        <v>0.44971800000000001</v>
      </c>
      <c r="J910" s="2">
        <f t="shared" ca="1" si="90"/>
        <v>0.10383000000000001</v>
      </c>
      <c r="K910" s="2">
        <v>0</v>
      </c>
      <c r="L910" s="2">
        <v>0</v>
      </c>
      <c r="M910" s="2">
        <f t="shared" ca="1" si="91"/>
        <v>4.45</v>
      </c>
      <c r="N910" s="2">
        <f t="shared" ca="1" si="92"/>
        <v>0.70557199999999998</v>
      </c>
      <c r="O910" s="2">
        <f t="shared" ca="1" si="92"/>
        <v>0.59048400000000001</v>
      </c>
      <c r="P910" s="2">
        <v>0</v>
      </c>
      <c r="Q910" s="2">
        <v>0</v>
      </c>
      <c r="R910" s="4" t="str">
        <f>"19"</f>
        <v>19</v>
      </c>
      <c r="S910" s="3" t="s">
        <v>5486</v>
      </c>
      <c r="T910" s="3" t="s">
        <v>5487</v>
      </c>
      <c r="U910" s="4" t="s">
        <v>16</v>
      </c>
      <c r="V910" s="3" t="s">
        <v>79</v>
      </c>
      <c r="W910" s="3" t="s">
        <v>17</v>
      </c>
      <c r="X910" s="3" t="s">
        <v>4202</v>
      </c>
      <c r="Y910" s="3">
        <v>56.82</v>
      </c>
      <c r="Z910" s="3" t="s">
        <v>20</v>
      </c>
      <c r="AA910" s="3" t="s">
        <v>5488</v>
      </c>
    </row>
    <row r="911" spans="1:27">
      <c r="A911" s="1" t="s">
        <v>5489</v>
      </c>
      <c r="B911" s="1" t="s">
        <v>5490</v>
      </c>
      <c r="C911" s="2">
        <f t="shared" ca="1" si="87"/>
        <v>-7.61</v>
      </c>
      <c r="D911" s="2">
        <f t="shared" ca="1" si="88"/>
        <v>0.145818</v>
      </c>
      <c r="E911" s="2">
        <f t="shared" ca="1" si="88"/>
        <v>0.45195099999999999</v>
      </c>
      <c r="F911" s="2">
        <v>0</v>
      </c>
      <c r="G911" s="2">
        <v>0</v>
      </c>
      <c r="H911" s="2">
        <f t="shared" ca="1" si="89"/>
        <v>1.95</v>
      </c>
      <c r="I911" s="2">
        <f t="shared" ca="1" si="90"/>
        <v>0.171817</v>
      </c>
      <c r="J911" s="2">
        <f t="shared" ca="1" si="90"/>
        <v>0.632131</v>
      </c>
      <c r="K911" s="2">
        <v>0</v>
      </c>
      <c r="L911" s="2">
        <v>0</v>
      </c>
      <c r="M911" s="2">
        <f t="shared" ca="1" si="91"/>
        <v>6.77</v>
      </c>
      <c r="N911" s="2">
        <f t="shared" ca="1" si="92"/>
        <v>0.96864600000000001</v>
      </c>
      <c r="O911" s="2">
        <f t="shared" ca="1" si="92"/>
        <v>0.72621400000000003</v>
      </c>
      <c r="P911" s="2">
        <v>0</v>
      </c>
      <c r="Q911" s="2">
        <v>0</v>
      </c>
      <c r="R911" s="4" t="str">
        <f>"19"</f>
        <v>19</v>
      </c>
      <c r="S911" s="3" t="s">
        <v>5491</v>
      </c>
      <c r="T911" s="3" t="s">
        <v>5492</v>
      </c>
      <c r="U911" s="4" t="s">
        <v>16</v>
      </c>
      <c r="V911" s="3" t="s">
        <v>237</v>
      </c>
      <c r="W911" s="3" t="s">
        <v>281</v>
      </c>
      <c r="X911" s="3" t="s">
        <v>5493</v>
      </c>
      <c r="Y911" s="3">
        <v>61.61</v>
      </c>
      <c r="Z911" s="3" t="s">
        <v>20</v>
      </c>
      <c r="AA911" s="3" t="s">
        <v>5494</v>
      </c>
    </row>
    <row r="912" spans="1:27">
      <c r="A912" s="1" t="s">
        <v>5495</v>
      </c>
      <c r="B912" s="1" t="s">
        <v>5496</v>
      </c>
      <c r="C912" s="2">
        <f t="shared" ca="1" si="87"/>
        <v>5.27</v>
      </c>
      <c r="D912" s="2">
        <f t="shared" ca="1" si="88"/>
        <v>0.45891500000000002</v>
      </c>
      <c r="E912" s="2">
        <f t="shared" ca="1" si="88"/>
        <v>0.66245200000000004</v>
      </c>
      <c r="F912" s="2">
        <v>0</v>
      </c>
      <c r="G912" s="2">
        <v>0</v>
      </c>
      <c r="H912" s="2">
        <f t="shared" ca="1" si="89"/>
        <v>7.88</v>
      </c>
      <c r="I912" s="2">
        <f t="shared" ca="1" si="90"/>
        <v>0.16175</v>
      </c>
      <c r="J912" s="2">
        <f t="shared" ca="1" si="90"/>
        <v>0.38763999999999998</v>
      </c>
      <c r="K912" s="2">
        <v>0</v>
      </c>
      <c r="L912" s="2">
        <v>0</v>
      </c>
      <c r="M912" s="2">
        <f t="shared" ca="1" si="91"/>
        <v>-0.48</v>
      </c>
      <c r="N912" s="2">
        <f t="shared" ca="1" si="92"/>
        <v>0.34555200000000003</v>
      </c>
      <c r="O912" s="2">
        <f t="shared" ca="1" si="92"/>
        <v>0.94362800000000002</v>
      </c>
      <c r="P912" s="2">
        <v>0</v>
      </c>
      <c r="Q912" s="2">
        <v>0</v>
      </c>
      <c r="R912" s="4" t="str">
        <f>"14"</f>
        <v>14</v>
      </c>
      <c r="S912" s="3" t="s">
        <v>5497</v>
      </c>
      <c r="T912" s="3" t="s">
        <v>5498</v>
      </c>
      <c r="U912" s="4" t="s">
        <v>16</v>
      </c>
      <c r="V912" s="3" t="s">
        <v>396</v>
      </c>
      <c r="W912" s="3" t="s">
        <v>49</v>
      </c>
      <c r="X912" s="3" t="s">
        <v>5499</v>
      </c>
      <c r="Y912" s="3">
        <v>54.26</v>
      </c>
      <c r="Z912" s="3" t="s">
        <v>20</v>
      </c>
      <c r="AA912" s="3" t="s">
        <v>5500</v>
      </c>
    </row>
    <row r="913" spans="1:27">
      <c r="A913" s="1" t="s">
        <v>5501</v>
      </c>
      <c r="B913" s="1" t="s">
        <v>5502</v>
      </c>
      <c r="C913" s="2">
        <f t="shared" ca="1" si="87"/>
        <v>4.03</v>
      </c>
      <c r="D913" s="2">
        <f t="shared" ca="1" si="88"/>
        <v>0.47838900000000001</v>
      </c>
      <c r="E913" s="2">
        <f t="shared" ca="1" si="88"/>
        <v>0.58821000000000001</v>
      </c>
      <c r="F913" s="2">
        <v>0</v>
      </c>
      <c r="G913" s="2">
        <v>0</v>
      </c>
      <c r="H913" s="2">
        <f t="shared" ca="1" si="89"/>
        <v>7.3</v>
      </c>
      <c r="I913" s="2">
        <f t="shared" ca="1" si="90"/>
        <v>0.10407</v>
      </c>
      <c r="J913" s="2">
        <f t="shared" ca="1" si="90"/>
        <v>0.477412</v>
      </c>
      <c r="K913" s="2">
        <v>0</v>
      </c>
      <c r="L913" s="2">
        <v>0</v>
      </c>
      <c r="M913" s="2">
        <f t="shared" ca="1" si="91"/>
        <v>5.08</v>
      </c>
      <c r="N913" s="2">
        <f t="shared" ca="1" si="92"/>
        <v>0.38737300000000002</v>
      </c>
      <c r="O913" s="2">
        <f t="shared" ca="1" si="92"/>
        <v>0.30873400000000001</v>
      </c>
      <c r="P913" s="2">
        <v>0</v>
      </c>
      <c r="Q913" s="2">
        <v>0</v>
      </c>
      <c r="R913" s="4" t="str">
        <f>"14"</f>
        <v>14</v>
      </c>
      <c r="S913" s="3" t="s">
        <v>5503</v>
      </c>
      <c r="T913" s="3" t="s">
        <v>5504</v>
      </c>
      <c r="U913" s="4" t="s">
        <v>16</v>
      </c>
      <c r="V913" s="3" t="s">
        <v>141</v>
      </c>
      <c r="W913" s="3" t="s">
        <v>155</v>
      </c>
      <c r="X913" s="3" t="s">
        <v>5505</v>
      </c>
      <c r="Y913" s="3">
        <v>49.29</v>
      </c>
      <c r="Z913" s="3" t="s">
        <v>20</v>
      </c>
      <c r="AA913" s="3" t="s">
        <v>5506</v>
      </c>
    </row>
    <row r="914" spans="1:27">
      <c r="A914" s="1" t="s">
        <v>5507</v>
      </c>
      <c r="B914" s="1" t="s">
        <v>5508</v>
      </c>
      <c r="C914" s="2">
        <f t="shared" ca="1" si="87"/>
        <v>6.24</v>
      </c>
      <c r="D914" s="2">
        <f t="shared" ca="1" si="88"/>
        <v>0.35369899999999999</v>
      </c>
      <c r="E914" s="2">
        <f t="shared" ca="1" si="88"/>
        <v>0.96942200000000001</v>
      </c>
      <c r="F914" s="2">
        <v>0</v>
      </c>
      <c r="G914" s="2">
        <v>0</v>
      </c>
      <c r="H914" s="2">
        <f t="shared" ca="1" si="89"/>
        <v>-6.14</v>
      </c>
      <c r="I914" s="2">
        <f t="shared" ca="1" si="90"/>
        <v>0.52855099999999999</v>
      </c>
      <c r="J914" s="2">
        <f t="shared" ca="1" si="90"/>
        <v>0.25527699999999998</v>
      </c>
      <c r="K914" s="2">
        <v>0</v>
      </c>
      <c r="L914" s="2">
        <v>0</v>
      </c>
      <c r="M914" s="2">
        <f t="shared" ca="1" si="91"/>
        <v>6.82</v>
      </c>
      <c r="N914" s="2">
        <f t="shared" ca="1" si="92"/>
        <v>0.37722699999999998</v>
      </c>
      <c r="O914" s="2">
        <f t="shared" ca="1" si="92"/>
        <v>0.19364300000000001</v>
      </c>
      <c r="P914" s="2">
        <v>0</v>
      </c>
      <c r="Q914" s="2">
        <v>0</v>
      </c>
      <c r="R914" s="4" t="str">
        <f>"X"</f>
        <v>X</v>
      </c>
      <c r="S914" s="3" t="s">
        <v>5509</v>
      </c>
      <c r="T914" s="3" t="s">
        <v>5510</v>
      </c>
      <c r="U914" s="4" t="s">
        <v>16</v>
      </c>
      <c r="V914" s="3" t="s">
        <v>237</v>
      </c>
      <c r="W914" s="3" t="s">
        <v>100</v>
      </c>
      <c r="X914" s="3" t="s">
        <v>5511</v>
      </c>
      <c r="Y914" s="3">
        <v>34.979999999999997</v>
      </c>
      <c r="Z914" s="3" t="s">
        <v>20</v>
      </c>
      <c r="AA914" s="3" t="s">
        <v>5512</v>
      </c>
    </row>
    <row r="915" spans="1:27">
      <c r="A915" s="1" t="s">
        <v>5513</v>
      </c>
      <c r="B915" s="1" t="s">
        <v>5514</v>
      </c>
      <c r="C915" s="2">
        <f t="shared" ca="1" si="87"/>
        <v>-7.68</v>
      </c>
      <c r="D915" s="2">
        <f t="shared" ca="1" si="88"/>
        <v>8.8788000000000006E-2</v>
      </c>
      <c r="E915" s="2">
        <f t="shared" ca="1" si="88"/>
        <v>0.71234399999999998</v>
      </c>
      <c r="F915" s="2">
        <v>0</v>
      </c>
      <c r="G915" s="2">
        <v>0</v>
      </c>
      <c r="H915" s="2">
        <f t="shared" ca="1" si="89"/>
        <v>4.3</v>
      </c>
      <c r="I915" s="2">
        <f t="shared" ca="1" si="90"/>
        <v>0.20624799999999999</v>
      </c>
      <c r="J915" s="2">
        <f t="shared" ca="1" si="90"/>
        <v>0.36745699999999998</v>
      </c>
      <c r="K915" s="2">
        <v>0</v>
      </c>
      <c r="L915" s="2">
        <v>0</v>
      </c>
      <c r="M915" s="2">
        <f t="shared" ca="1" si="91"/>
        <v>7.16</v>
      </c>
      <c r="N915" s="2">
        <f t="shared" ca="1" si="92"/>
        <v>0.84801300000000002</v>
      </c>
      <c r="O915" s="2">
        <f t="shared" ca="1" si="92"/>
        <v>5.0257999999999997E-2</v>
      </c>
      <c r="P915" s="2">
        <v>0</v>
      </c>
      <c r="Q915" s="2">
        <v>0</v>
      </c>
      <c r="R915" s="4" t="str">
        <f>"17"</f>
        <v>17</v>
      </c>
      <c r="S915" s="3" t="s">
        <v>5515</v>
      </c>
      <c r="T915" s="3" t="s">
        <v>5516</v>
      </c>
      <c r="U915" s="4" t="s">
        <v>40</v>
      </c>
      <c r="V915" s="3" t="s">
        <v>115</v>
      </c>
      <c r="W915" s="3" t="s">
        <v>727</v>
      </c>
      <c r="X915" s="3" t="s">
        <v>5517</v>
      </c>
      <c r="Y915" s="3">
        <v>53.4</v>
      </c>
      <c r="Z915" s="3" t="s">
        <v>20</v>
      </c>
      <c r="AA915" s="3" t="s">
        <v>5518</v>
      </c>
    </row>
    <row r="916" spans="1:27">
      <c r="A916" s="1" t="s">
        <v>5519</v>
      </c>
      <c r="B916" s="1" t="s">
        <v>5520</v>
      </c>
      <c r="C916" s="2">
        <f t="shared" ca="1" si="87"/>
        <v>-7.5</v>
      </c>
      <c r="D916" s="2">
        <f t="shared" ca="1" si="88"/>
        <v>0.80876000000000003</v>
      </c>
      <c r="E916" s="2">
        <f t="shared" ca="1" si="88"/>
        <v>0.82679800000000003</v>
      </c>
      <c r="F916" s="2">
        <v>0</v>
      </c>
      <c r="G916" s="2">
        <v>0</v>
      </c>
      <c r="H916" s="2">
        <f t="shared" ca="1" si="89"/>
        <v>0.84</v>
      </c>
      <c r="I916" s="2">
        <f t="shared" ca="1" si="90"/>
        <v>0.45240399999999997</v>
      </c>
      <c r="J916" s="2">
        <f t="shared" ca="1" si="90"/>
        <v>0.78351999999999999</v>
      </c>
      <c r="K916" s="2">
        <v>0</v>
      </c>
      <c r="L916" s="2">
        <v>0</v>
      </c>
      <c r="M916" s="2">
        <f t="shared" ca="1" si="91"/>
        <v>-0.4</v>
      </c>
      <c r="N916" s="2">
        <f t="shared" ca="1" si="92"/>
        <v>2.8209999999999999E-2</v>
      </c>
      <c r="O916" s="2">
        <f t="shared" ca="1" si="92"/>
        <v>0.57704800000000001</v>
      </c>
      <c r="P916" s="2">
        <v>0</v>
      </c>
      <c r="Q916" s="2">
        <v>0</v>
      </c>
      <c r="R916" s="4" t="str">
        <f>"2"</f>
        <v>2</v>
      </c>
      <c r="S916" s="3" t="s">
        <v>5521</v>
      </c>
      <c r="T916" s="3" t="s">
        <v>5522</v>
      </c>
      <c r="U916" s="4" t="s">
        <v>40</v>
      </c>
      <c r="V916" s="3" t="s">
        <v>65</v>
      </c>
      <c r="W916" s="3" t="s">
        <v>86</v>
      </c>
      <c r="X916" s="3" t="s">
        <v>5523</v>
      </c>
      <c r="Y916" s="3">
        <v>57.41</v>
      </c>
      <c r="Z916" s="3" t="s">
        <v>20</v>
      </c>
      <c r="AA916" s="3" t="s">
        <v>5524</v>
      </c>
    </row>
    <row r="917" spans="1:27">
      <c r="A917" s="1" t="s">
        <v>5525</v>
      </c>
      <c r="B917" s="1" t="s">
        <v>5526</v>
      </c>
      <c r="C917" s="2">
        <f t="shared" ca="1" si="87"/>
        <v>0.2</v>
      </c>
      <c r="D917" s="2">
        <f t="shared" ca="1" si="88"/>
        <v>0.49628299999999997</v>
      </c>
      <c r="E917" s="2">
        <f t="shared" ca="1" si="88"/>
        <v>0.36863699999999999</v>
      </c>
      <c r="F917" s="2">
        <v>0</v>
      </c>
      <c r="G917" s="2">
        <v>0</v>
      </c>
      <c r="H917" s="2">
        <f t="shared" ca="1" si="89"/>
        <v>-2.17</v>
      </c>
      <c r="I917" s="2">
        <f t="shared" ca="1" si="90"/>
        <v>0.48221599999999998</v>
      </c>
      <c r="J917" s="2">
        <f t="shared" ca="1" si="90"/>
        <v>0.48334500000000002</v>
      </c>
      <c r="K917" s="2">
        <v>0</v>
      </c>
      <c r="L917" s="2">
        <v>0</v>
      </c>
      <c r="M917" s="2">
        <f t="shared" ca="1" si="91"/>
        <v>0.74</v>
      </c>
      <c r="N917" s="2">
        <f t="shared" ca="1" si="92"/>
        <v>0.94828500000000004</v>
      </c>
      <c r="O917" s="2">
        <f t="shared" ca="1" si="92"/>
        <v>0.88272399999999995</v>
      </c>
      <c r="P917" s="2">
        <v>0</v>
      </c>
      <c r="Q917" s="2">
        <v>0</v>
      </c>
      <c r="R917" s="4" t="str">
        <f>"2"</f>
        <v>2</v>
      </c>
      <c r="S917" s="3" t="s">
        <v>5527</v>
      </c>
      <c r="T917" s="3" t="s">
        <v>5528</v>
      </c>
      <c r="U917" s="4" t="s">
        <v>16</v>
      </c>
      <c r="V917" s="3" t="s">
        <v>93</v>
      </c>
      <c r="W917" s="3" t="s">
        <v>64</v>
      </c>
      <c r="X917" s="3" t="s">
        <v>5493</v>
      </c>
      <c r="Y917" s="3">
        <v>63.49</v>
      </c>
      <c r="Z917" s="3" t="s">
        <v>20</v>
      </c>
      <c r="AA917" s="3" t="s">
        <v>5529</v>
      </c>
    </row>
    <row r="918" spans="1:27">
      <c r="A918" s="1" t="s">
        <v>5530</v>
      </c>
      <c r="B918" s="1" t="s">
        <v>5531</v>
      </c>
      <c r="C918" s="2">
        <f t="shared" ca="1" si="87"/>
        <v>1.66</v>
      </c>
      <c r="D918" s="2">
        <f t="shared" ca="1" si="88"/>
        <v>0.865672</v>
      </c>
      <c r="E918" s="2">
        <f t="shared" ca="1" si="88"/>
        <v>0.58779499999999996</v>
      </c>
      <c r="F918" s="2">
        <v>0</v>
      </c>
      <c r="G918" s="2">
        <v>0</v>
      </c>
      <c r="H918" s="2">
        <f t="shared" ca="1" si="89"/>
        <v>6.96</v>
      </c>
      <c r="I918" s="2">
        <f t="shared" ca="1" si="90"/>
        <v>0.53653200000000001</v>
      </c>
      <c r="J918" s="2">
        <f t="shared" ca="1" si="90"/>
        <v>0.15162999999999999</v>
      </c>
      <c r="K918" s="2">
        <v>0</v>
      </c>
      <c r="L918" s="2">
        <v>0</v>
      </c>
      <c r="M918" s="2">
        <f t="shared" ca="1" si="91"/>
        <v>5.32</v>
      </c>
      <c r="N918" s="2">
        <f t="shared" ca="1" si="92"/>
        <v>0.74367499999999997</v>
      </c>
      <c r="O918" s="2">
        <f t="shared" ca="1" si="92"/>
        <v>0.25520199999999998</v>
      </c>
      <c r="P918" s="2">
        <v>0</v>
      </c>
      <c r="Q918" s="2">
        <v>0</v>
      </c>
      <c r="R918" s="4" t="str">
        <f>"2"</f>
        <v>2</v>
      </c>
      <c r="S918" s="3" t="s">
        <v>5532</v>
      </c>
      <c r="T918" s="3" t="s">
        <v>5533</v>
      </c>
      <c r="U918" s="4" t="s">
        <v>40</v>
      </c>
      <c r="V918" s="3" t="s">
        <v>1995</v>
      </c>
      <c r="W918" s="3" t="s">
        <v>237</v>
      </c>
      <c r="X918" s="3" t="s">
        <v>5534</v>
      </c>
      <c r="Y918" s="3">
        <v>64.09</v>
      </c>
      <c r="Z918" s="3" t="s">
        <v>20</v>
      </c>
      <c r="AA918" s="3" t="s">
        <v>5535</v>
      </c>
    </row>
    <row r="919" spans="1:27">
      <c r="A919" s="1" t="s">
        <v>5536</v>
      </c>
      <c r="B919" s="1" t="s">
        <v>5537</v>
      </c>
      <c r="C919" s="2">
        <f t="shared" ca="1" si="87"/>
        <v>2.78</v>
      </c>
      <c r="D919" s="2">
        <f t="shared" ca="1" si="88"/>
        <v>0.12517800000000001</v>
      </c>
      <c r="E919" s="2">
        <f t="shared" ca="1" si="88"/>
        <v>0.76449500000000004</v>
      </c>
      <c r="F919" s="2">
        <v>0</v>
      </c>
      <c r="G919" s="2">
        <v>0</v>
      </c>
      <c r="H919" s="2">
        <f t="shared" ca="1" si="89"/>
        <v>5.12</v>
      </c>
      <c r="I919" s="2">
        <f t="shared" ca="1" si="90"/>
        <v>0.80954599999999999</v>
      </c>
      <c r="J919" s="2">
        <f t="shared" ca="1" si="90"/>
        <v>0.99225300000000005</v>
      </c>
      <c r="K919" s="2">
        <v>0</v>
      </c>
      <c r="L919" s="2">
        <v>0</v>
      </c>
      <c r="M919" s="2">
        <f t="shared" ca="1" si="91"/>
        <v>-3.42</v>
      </c>
      <c r="N919" s="2">
        <f t="shared" ca="1" si="92"/>
        <v>0.157582</v>
      </c>
      <c r="O919" s="2">
        <f t="shared" ca="1" si="92"/>
        <v>5.2538000000000001E-2</v>
      </c>
      <c r="P919" s="2">
        <v>0</v>
      </c>
      <c r="Q919" s="2">
        <v>0</v>
      </c>
      <c r="R919" s="4" t="str">
        <f>"4"</f>
        <v>4</v>
      </c>
      <c r="S919" s="3" t="s">
        <v>5538</v>
      </c>
      <c r="T919" s="3" t="s">
        <v>5539</v>
      </c>
      <c r="U919" s="4" t="s">
        <v>16</v>
      </c>
      <c r="V919" s="3" t="s">
        <v>108</v>
      </c>
      <c r="W919" s="3" t="s">
        <v>42</v>
      </c>
      <c r="X919" s="3" t="s">
        <v>5540</v>
      </c>
      <c r="Y919" s="3">
        <v>45.43</v>
      </c>
      <c r="Z919" s="3" t="s">
        <v>20</v>
      </c>
      <c r="AA919" s="3" t="s">
        <v>5541</v>
      </c>
    </row>
    <row r="920" spans="1:27">
      <c r="A920" s="1" t="s">
        <v>5542</v>
      </c>
      <c r="B920" s="1" t="s">
        <v>5543</v>
      </c>
      <c r="C920" s="2">
        <f t="shared" ca="1" si="87"/>
        <v>-6.72</v>
      </c>
      <c r="D920" s="2">
        <f t="shared" ca="1" si="88"/>
        <v>0.63771</v>
      </c>
      <c r="E920" s="2">
        <f t="shared" ca="1" si="88"/>
        <v>0.40256599999999998</v>
      </c>
      <c r="F920" s="2">
        <v>0</v>
      </c>
      <c r="G920" s="2">
        <v>0</v>
      </c>
      <c r="H920" s="2">
        <f t="shared" ca="1" si="89"/>
        <v>-7.1</v>
      </c>
      <c r="I920" s="2">
        <f t="shared" ca="1" si="90"/>
        <v>0.29194799999999999</v>
      </c>
      <c r="J920" s="2">
        <f t="shared" ca="1" si="90"/>
        <v>0.53032199999999996</v>
      </c>
      <c r="K920" s="2">
        <v>0</v>
      </c>
      <c r="L920" s="2">
        <v>0</v>
      </c>
      <c r="M920" s="2">
        <f t="shared" ca="1" si="91"/>
        <v>4</v>
      </c>
      <c r="N920" s="2">
        <f t="shared" ca="1" si="92"/>
        <v>0.42118100000000003</v>
      </c>
      <c r="O920" s="2">
        <f t="shared" ca="1" si="92"/>
        <v>0.85868199999999995</v>
      </c>
      <c r="P920" s="2">
        <v>0</v>
      </c>
      <c r="Q920" s="2">
        <v>0</v>
      </c>
      <c r="R920" s="4" t="str">
        <f>"17"</f>
        <v>17</v>
      </c>
      <c r="S920" s="3" t="s">
        <v>5544</v>
      </c>
      <c r="T920" s="3" t="s">
        <v>5545</v>
      </c>
      <c r="U920" s="4" t="s">
        <v>40</v>
      </c>
      <c r="V920" s="3" t="s">
        <v>33</v>
      </c>
      <c r="W920" s="3" t="s">
        <v>256</v>
      </c>
      <c r="X920" s="3" t="s">
        <v>5546</v>
      </c>
      <c r="Y920" s="3">
        <v>44.31</v>
      </c>
      <c r="Z920" s="3" t="s">
        <v>20</v>
      </c>
      <c r="AA920" s="3" t="s">
        <v>5547</v>
      </c>
    </row>
    <row r="921" spans="1:27">
      <c r="A921" s="1" t="s">
        <v>5548</v>
      </c>
      <c r="B921" s="1" t="s">
        <v>5549</v>
      </c>
      <c r="C921" s="2">
        <f t="shared" ca="1" si="87"/>
        <v>-5.21</v>
      </c>
      <c r="D921" s="2">
        <f t="shared" ca="1" si="88"/>
        <v>4.9605999999999997E-2</v>
      </c>
      <c r="E921" s="2">
        <f t="shared" ca="1" si="88"/>
        <v>0.805751</v>
      </c>
      <c r="F921" s="2">
        <v>0</v>
      </c>
      <c r="G921" s="2">
        <v>0</v>
      </c>
      <c r="H921" s="2">
        <f t="shared" ca="1" si="89"/>
        <v>1.69</v>
      </c>
      <c r="I921" s="2">
        <f t="shared" ca="1" si="90"/>
        <v>0.29737599999999997</v>
      </c>
      <c r="J921" s="2">
        <f t="shared" ca="1" si="90"/>
        <v>0.95695399999999997</v>
      </c>
      <c r="K921" s="2">
        <v>0</v>
      </c>
      <c r="L921" s="2">
        <v>0</v>
      </c>
      <c r="M921" s="2">
        <f t="shared" ca="1" si="91"/>
        <v>4.37</v>
      </c>
      <c r="N921" s="2">
        <f t="shared" ca="1" si="92"/>
        <v>0.296516</v>
      </c>
      <c r="O921" s="2">
        <f t="shared" ca="1" si="92"/>
        <v>0.76658499999999996</v>
      </c>
      <c r="P921" s="2">
        <v>0</v>
      </c>
      <c r="Q921" s="2">
        <v>0</v>
      </c>
      <c r="R921" s="4" t="str">
        <f>"3"</f>
        <v>3</v>
      </c>
      <c r="S921" s="3" t="s">
        <v>5550</v>
      </c>
      <c r="T921" s="3" t="s">
        <v>5551</v>
      </c>
      <c r="U921" s="4" t="s">
        <v>16</v>
      </c>
      <c r="V921" s="3" t="s">
        <v>49</v>
      </c>
      <c r="W921" s="3" t="s">
        <v>33</v>
      </c>
      <c r="X921" s="3" t="s">
        <v>3408</v>
      </c>
      <c r="Y921" s="3">
        <v>41.31</v>
      </c>
      <c r="Z921" s="3" t="s">
        <v>20</v>
      </c>
      <c r="AA921" s="3" t="s">
        <v>5552</v>
      </c>
    </row>
    <row r="922" spans="1:27">
      <c r="A922" s="1" t="s">
        <v>5553</v>
      </c>
      <c r="B922" s="1" t="s">
        <v>5554</v>
      </c>
      <c r="C922" s="2">
        <f t="shared" ca="1" si="87"/>
        <v>6.5</v>
      </c>
      <c r="D922" s="2">
        <f t="shared" ca="1" si="88"/>
        <v>0.44919700000000001</v>
      </c>
      <c r="E922" s="2">
        <f t="shared" ca="1" si="88"/>
        <v>0.66377699999999995</v>
      </c>
      <c r="F922" s="2">
        <v>0</v>
      </c>
      <c r="G922" s="2">
        <v>0</v>
      </c>
      <c r="H922" s="2">
        <f t="shared" ca="1" si="89"/>
        <v>0.71</v>
      </c>
      <c r="I922" s="2">
        <f t="shared" ca="1" si="90"/>
        <v>0.41532200000000002</v>
      </c>
      <c r="J922" s="2">
        <f t="shared" ca="1" si="90"/>
        <v>0.49170599999999998</v>
      </c>
      <c r="K922" s="2">
        <v>0</v>
      </c>
      <c r="L922" s="2">
        <v>0</v>
      </c>
      <c r="M922" s="2">
        <f t="shared" ca="1" si="91"/>
        <v>-5.16</v>
      </c>
      <c r="N922" s="2">
        <f t="shared" ca="1" si="92"/>
        <v>0.59689700000000001</v>
      </c>
      <c r="O922" s="2">
        <f t="shared" ca="1" si="92"/>
        <v>0.148644</v>
      </c>
      <c r="P922" s="2">
        <v>0</v>
      </c>
      <c r="Q922" s="2">
        <v>0</v>
      </c>
      <c r="R922" s="4" t="str">
        <f>"17"</f>
        <v>17</v>
      </c>
      <c r="S922" s="3" t="s">
        <v>5555</v>
      </c>
      <c r="T922" s="3" t="s">
        <v>5556</v>
      </c>
      <c r="U922" s="4" t="s">
        <v>16</v>
      </c>
      <c r="V922" s="3" t="s">
        <v>64</v>
      </c>
      <c r="W922" s="3" t="s">
        <v>175</v>
      </c>
      <c r="X922" s="3" t="s">
        <v>5557</v>
      </c>
      <c r="Y922" s="3">
        <v>61.69</v>
      </c>
      <c r="Z922" s="3" t="s">
        <v>20</v>
      </c>
      <c r="AA922" s="3" t="s">
        <v>5558</v>
      </c>
    </row>
    <row r="923" spans="1:27">
      <c r="A923" s="1" t="s">
        <v>5559</v>
      </c>
      <c r="B923" s="1" t="s">
        <v>5560</v>
      </c>
      <c r="C923" s="2">
        <f t="shared" ca="1" si="87"/>
        <v>-2.12</v>
      </c>
      <c r="D923" s="2">
        <f t="shared" ca="1" si="88"/>
        <v>0.71602399999999999</v>
      </c>
      <c r="E923" s="2">
        <f t="shared" ca="1" si="88"/>
        <v>0.30772300000000002</v>
      </c>
      <c r="F923" s="2">
        <v>0</v>
      </c>
      <c r="G923" s="2">
        <v>0</v>
      </c>
      <c r="H923" s="2">
        <f t="shared" ca="1" si="89"/>
        <v>-7.37</v>
      </c>
      <c r="I923" s="2">
        <f t="shared" ca="1" si="90"/>
        <v>0.111957</v>
      </c>
      <c r="J923" s="2">
        <f t="shared" ca="1" si="90"/>
        <v>0.204822</v>
      </c>
      <c r="K923" s="2">
        <v>0</v>
      </c>
      <c r="L923" s="2">
        <v>0</v>
      </c>
      <c r="M923" s="2">
        <f t="shared" ca="1" si="91"/>
        <v>-2.11</v>
      </c>
      <c r="N923" s="2">
        <f t="shared" ca="1" si="92"/>
        <v>0.73402400000000001</v>
      </c>
      <c r="O923" s="2">
        <f t="shared" ca="1" si="92"/>
        <v>0.956565</v>
      </c>
      <c r="P923" s="2">
        <v>0</v>
      </c>
      <c r="Q923" s="2">
        <v>0</v>
      </c>
      <c r="R923" s="4" t="str">
        <f>"5"</f>
        <v>5</v>
      </c>
      <c r="S923" s="3" t="s">
        <v>5561</v>
      </c>
      <c r="T923" s="3" t="s">
        <v>5562</v>
      </c>
      <c r="U923" s="4" t="s">
        <v>16</v>
      </c>
      <c r="V923" s="3" t="s">
        <v>115</v>
      </c>
      <c r="W923" s="3" t="s">
        <v>42</v>
      </c>
      <c r="X923" s="3" t="s">
        <v>3882</v>
      </c>
      <c r="Y923" s="3">
        <v>40.57</v>
      </c>
      <c r="Z923" s="3" t="s">
        <v>20</v>
      </c>
      <c r="AA923" s="3" t="s">
        <v>5563</v>
      </c>
    </row>
    <row r="924" spans="1:27">
      <c r="A924" s="1" t="s">
        <v>5564</v>
      </c>
      <c r="B924" s="1" t="s">
        <v>5565</v>
      </c>
      <c r="C924" s="2">
        <f t="shared" ca="1" si="87"/>
        <v>1.96</v>
      </c>
      <c r="D924" s="2">
        <f t="shared" ca="1" si="88"/>
        <v>0.64297499999999996</v>
      </c>
      <c r="E924" s="2">
        <f t="shared" ca="1" si="88"/>
        <v>0.649034</v>
      </c>
      <c r="F924" s="2">
        <v>0</v>
      </c>
      <c r="G924" s="2">
        <v>0</v>
      </c>
      <c r="H924" s="2">
        <f t="shared" ca="1" si="89"/>
        <v>1.19</v>
      </c>
      <c r="I924" s="2">
        <f t="shared" ca="1" si="90"/>
        <v>0.22739000000000001</v>
      </c>
      <c r="J924" s="2">
        <f t="shared" ca="1" si="90"/>
        <v>0.83096499999999995</v>
      </c>
      <c r="K924" s="2">
        <v>0</v>
      </c>
      <c r="L924" s="2">
        <v>0</v>
      </c>
      <c r="M924" s="2">
        <f t="shared" ca="1" si="91"/>
        <v>-6.62</v>
      </c>
      <c r="N924" s="2">
        <f t="shared" ca="1" si="92"/>
        <v>7.1565000000000004E-2</v>
      </c>
      <c r="O924" s="2">
        <f t="shared" ca="1" si="92"/>
        <v>0.75931199999999999</v>
      </c>
      <c r="P924" s="2">
        <v>0</v>
      </c>
      <c r="Q924" s="2">
        <v>0</v>
      </c>
      <c r="R924" s="4" t="str">
        <f>"10"</f>
        <v>10</v>
      </c>
      <c r="S924" s="3" t="s">
        <v>5566</v>
      </c>
      <c r="T924" s="3" t="s">
        <v>5567</v>
      </c>
      <c r="U924" s="4" t="s">
        <v>40</v>
      </c>
      <c r="V924" s="3" t="s">
        <v>56</v>
      </c>
      <c r="W924" s="3" t="s">
        <v>100</v>
      </c>
      <c r="X924" s="3" t="s">
        <v>5568</v>
      </c>
      <c r="Y924" s="3">
        <v>33.36</v>
      </c>
      <c r="Z924" s="3" t="s">
        <v>20</v>
      </c>
      <c r="AA924" s="3" t="s">
        <v>5569</v>
      </c>
    </row>
    <row r="925" spans="1:27">
      <c r="A925" s="1" t="s">
        <v>5570</v>
      </c>
      <c r="B925" s="1" t="s">
        <v>5571</v>
      </c>
      <c r="C925" s="2">
        <f t="shared" ca="1" si="87"/>
        <v>-4.7300000000000004</v>
      </c>
      <c r="D925" s="2">
        <f t="shared" ca="1" si="88"/>
        <v>0.80123299999999997</v>
      </c>
      <c r="E925" s="2">
        <f t="shared" ca="1" si="88"/>
        <v>2.4715999999999998E-2</v>
      </c>
      <c r="F925" s="2">
        <v>0</v>
      </c>
      <c r="G925" s="2">
        <v>0</v>
      </c>
      <c r="H925" s="2">
        <f t="shared" ca="1" si="89"/>
        <v>4.45</v>
      </c>
      <c r="I925" s="2">
        <f t="shared" ca="1" si="90"/>
        <v>0.25791500000000001</v>
      </c>
      <c r="J925" s="2">
        <f t="shared" ca="1" si="90"/>
        <v>0.70334799999999997</v>
      </c>
      <c r="K925" s="2">
        <v>0</v>
      </c>
      <c r="L925" s="2">
        <v>0</v>
      </c>
      <c r="M925" s="2">
        <f t="shared" ca="1" si="91"/>
        <v>-3.24</v>
      </c>
      <c r="N925" s="2">
        <f t="shared" ca="1" si="92"/>
        <v>0.97595200000000004</v>
      </c>
      <c r="O925" s="2">
        <f t="shared" ca="1" si="92"/>
        <v>0.12723000000000001</v>
      </c>
      <c r="P925" s="2">
        <v>0</v>
      </c>
      <c r="Q925" s="2">
        <v>0</v>
      </c>
      <c r="R925" s="4" t="str">
        <f>"14"</f>
        <v>14</v>
      </c>
      <c r="S925" s="3" t="s">
        <v>5572</v>
      </c>
      <c r="T925" s="3" t="s">
        <v>5573</v>
      </c>
      <c r="U925" s="4" t="s">
        <v>40</v>
      </c>
      <c r="V925" s="3" t="s">
        <v>295</v>
      </c>
      <c r="W925" s="3" t="s">
        <v>56</v>
      </c>
      <c r="X925" s="3" t="s">
        <v>5574</v>
      </c>
      <c r="Y925" s="3">
        <v>40.549999999999997</v>
      </c>
      <c r="Z925" s="3" t="s">
        <v>20</v>
      </c>
      <c r="AA925" s="3" t="s">
        <v>5575</v>
      </c>
    </row>
    <row r="926" spans="1:27">
      <c r="A926" s="1" t="s">
        <v>5576</v>
      </c>
      <c r="B926" s="1" t="s">
        <v>5577</v>
      </c>
      <c r="C926" s="2">
        <f t="shared" ca="1" si="87"/>
        <v>1.27</v>
      </c>
      <c r="D926" s="2">
        <f t="shared" ca="1" si="88"/>
        <v>0.94308499999999995</v>
      </c>
      <c r="E926" s="2">
        <f t="shared" ca="1" si="88"/>
        <v>0.49299300000000001</v>
      </c>
      <c r="F926" s="2">
        <v>0</v>
      </c>
      <c r="G926" s="2">
        <v>0</v>
      </c>
      <c r="H926" s="2">
        <f t="shared" ca="1" si="89"/>
        <v>7.37</v>
      </c>
      <c r="I926" s="2">
        <f t="shared" ca="1" si="90"/>
        <v>0.364012</v>
      </c>
      <c r="J926" s="2">
        <f t="shared" ca="1" si="90"/>
        <v>0.30867499999999998</v>
      </c>
      <c r="K926" s="2">
        <v>0</v>
      </c>
      <c r="L926" s="2">
        <v>0</v>
      </c>
      <c r="M926" s="2">
        <f t="shared" ca="1" si="91"/>
        <v>7.56</v>
      </c>
      <c r="N926" s="2">
        <f t="shared" ca="1" si="92"/>
        <v>0.98832100000000001</v>
      </c>
      <c r="O926" s="2">
        <f t="shared" ca="1" si="92"/>
        <v>0.39642699999999997</v>
      </c>
      <c r="P926" s="2">
        <v>0</v>
      </c>
      <c r="Q926" s="2">
        <v>0</v>
      </c>
      <c r="R926" s="4" t="str">
        <f>"10"</f>
        <v>10</v>
      </c>
      <c r="S926" s="3" t="s">
        <v>5578</v>
      </c>
      <c r="T926" s="3" t="s">
        <v>5579</v>
      </c>
      <c r="U926" s="4" t="s">
        <v>16</v>
      </c>
      <c r="V926" s="3" t="s">
        <v>93</v>
      </c>
      <c r="W926" s="3" t="s">
        <v>26</v>
      </c>
      <c r="X926" s="3" t="s">
        <v>5580</v>
      </c>
      <c r="Y926" s="3">
        <v>46.6</v>
      </c>
      <c r="Z926" s="3" t="s">
        <v>20</v>
      </c>
      <c r="AA926" s="3" t="s">
        <v>5581</v>
      </c>
    </row>
    <row r="927" spans="1:27">
      <c r="A927" s="1" t="s">
        <v>5582</v>
      </c>
      <c r="B927" s="1" t="s">
        <v>5583</v>
      </c>
      <c r="C927" s="2">
        <f t="shared" ca="1" si="87"/>
        <v>1.89</v>
      </c>
      <c r="D927" s="2">
        <f t="shared" ca="1" si="88"/>
        <v>0.152807</v>
      </c>
      <c r="E927" s="2">
        <f t="shared" ca="1" si="88"/>
        <v>0.66793899999999995</v>
      </c>
      <c r="F927" s="2">
        <v>0</v>
      </c>
      <c r="G927" s="2">
        <v>0</v>
      </c>
      <c r="H927" s="2">
        <f t="shared" ca="1" si="89"/>
        <v>-7.39</v>
      </c>
      <c r="I927" s="2">
        <f t="shared" ca="1" si="90"/>
        <v>0.20032800000000001</v>
      </c>
      <c r="J927" s="2">
        <f t="shared" ca="1" si="90"/>
        <v>0.22819900000000001</v>
      </c>
      <c r="K927" s="2">
        <v>0</v>
      </c>
      <c r="L927" s="2">
        <v>0</v>
      </c>
      <c r="M927" s="2">
        <f t="shared" ca="1" si="91"/>
        <v>7.52</v>
      </c>
      <c r="N927" s="2">
        <f t="shared" ca="1" si="92"/>
        <v>0.234543</v>
      </c>
      <c r="O927" s="2">
        <f t="shared" ca="1" si="92"/>
        <v>0.366616</v>
      </c>
      <c r="P927" s="2">
        <v>0</v>
      </c>
      <c r="Q927" s="2">
        <v>0</v>
      </c>
      <c r="R927" s="4" t="str">
        <f>"X"</f>
        <v>X</v>
      </c>
      <c r="S927" s="3" t="s">
        <v>5584</v>
      </c>
      <c r="T927" s="3" t="s">
        <v>5585</v>
      </c>
      <c r="U927" s="4" t="s">
        <v>16</v>
      </c>
      <c r="V927" s="3" t="s">
        <v>256</v>
      </c>
      <c r="W927" s="3" t="s">
        <v>26</v>
      </c>
      <c r="X927" s="3" t="s">
        <v>5586</v>
      </c>
      <c r="Y927" s="3">
        <v>47.45</v>
      </c>
      <c r="Z927" s="3" t="s">
        <v>20</v>
      </c>
      <c r="AA927" s="3" t="s">
        <v>5587</v>
      </c>
    </row>
    <row r="928" spans="1:27">
      <c r="A928" s="1" t="s">
        <v>5588</v>
      </c>
      <c r="B928" s="1" t="s">
        <v>5589</v>
      </c>
      <c r="C928" s="2">
        <f t="shared" ca="1" si="87"/>
        <v>-4.16</v>
      </c>
      <c r="D928" s="2">
        <f t="shared" ca="1" si="88"/>
        <v>0.85492199999999996</v>
      </c>
      <c r="E928" s="2">
        <f t="shared" ca="1" si="88"/>
        <v>0.74730099999999999</v>
      </c>
      <c r="F928" s="2">
        <v>0</v>
      </c>
      <c r="G928" s="2">
        <v>0</v>
      </c>
      <c r="H928" s="2">
        <f t="shared" ca="1" si="89"/>
        <v>2.83</v>
      </c>
      <c r="I928" s="2">
        <f t="shared" ca="1" si="90"/>
        <v>0.88055600000000001</v>
      </c>
      <c r="J928" s="2">
        <f t="shared" ca="1" si="90"/>
        <v>8.9157E-2</v>
      </c>
      <c r="K928" s="2">
        <v>0</v>
      </c>
      <c r="L928" s="2">
        <v>0</v>
      </c>
      <c r="M928" s="2">
        <f t="shared" ca="1" si="91"/>
        <v>-0.09</v>
      </c>
      <c r="N928" s="2">
        <f t="shared" ca="1" si="92"/>
        <v>8.3757999999999999E-2</v>
      </c>
      <c r="O928" s="2">
        <f t="shared" ca="1" si="92"/>
        <v>0.46601100000000001</v>
      </c>
      <c r="P928" s="2">
        <v>0</v>
      </c>
      <c r="Q928" s="2">
        <v>0</v>
      </c>
      <c r="R928" s="4" t="str">
        <f>"X"</f>
        <v>X</v>
      </c>
      <c r="S928" s="3" t="s">
        <v>5590</v>
      </c>
      <c r="T928" s="3" t="s">
        <v>5591</v>
      </c>
      <c r="U928" s="4" t="s">
        <v>16</v>
      </c>
      <c r="V928" s="3" t="s">
        <v>26</v>
      </c>
      <c r="W928" s="3" t="s">
        <v>18</v>
      </c>
      <c r="X928" s="3" t="s">
        <v>5592</v>
      </c>
      <c r="Y928" s="3">
        <v>57.49</v>
      </c>
      <c r="Z928" s="3" t="s">
        <v>20</v>
      </c>
      <c r="AA928" s="3" t="s">
        <v>5593</v>
      </c>
    </row>
    <row r="929" spans="1:27">
      <c r="A929" s="1" t="s">
        <v>5594</v>
      </c>
      <c r="B929" s="1" t="s">
        <v>5595</v>
      </c>
      <c r="C929" s="2">
        <f t="shared" ca="1" si="87"/>
        <v>4.2699999999999996</v>
      </c>
      <c r="D929" s="2">
        <f t="shared" ca="1" si="88"/>
        <v>0.62730699999999995</v>
      </c>
      <c r="E929" s="2">
        <f t="shared" ca="1" si="88"/>
        <v>0.80827099999999996</v>
      </c>
      <c r="F929" s="2">
        <v>0</v>
      </c>
      <c r="G929" s="2">
        <v>0</v>
      </c>
      <c r="H929" s="2">
        <f t="shared" ca="1" si="89"/>
        <v>-1.55</v>
      </c>
      <c r="I929" s="2">
        <f t="shared" ca="1" si="90"/>
        <v>0.96377199999999996</v>
      </c>
      <c r="J929" s="2">
        <f t="shared" ca="1" si="90"/>
        <v>0.76694700000000005</v>
      </c>
      <c r="K929" s="2">
        <v>0</v>
      </c>
      <c r="L929" s="2">
        <v>0</v>
      </c>
      <c r="M929" s="2">
        <f t="shared" ca="1" si="91"/>
        <v>2.29</v>
      </c>
      <c r="N929" s="2">
        <f t="shared" ca="1" si="92"/>
        <v>0.127112</v>
      </c>
      <c r="O929" s="2">
        <f t="shared" ca="1" si="92"/>
        <v>0.53727999999999998</v>
      </c>
      <c r="P929" s="2">
        <v>0</v>
      </c>
      <c r="Q929" s="2">
        <v>0</v>
      </c>
      <c r="R929" s="4" t="str">
        <f>"11"</f>
        <v>11</v>
      </c>
      <c r="S929" s="3" t="s">
        <v>5596</v>
      </c>
      <c r="T929" s="3" t="s">
        <v>5597</v>
      </c>
      <c r="U929" s="4" t="s">
        <v>40</v>
      </c>
      <c r="V929" s="3" t="s">
        <v>237</v>
      </c>
      <c r="W929" s="3" t="s">
        <v>33</v>
      </c>
      <c r="X929" s="3" t="s">
        <v>5598</v>
      </c>
      <c r="Y929" s="3">
        <v>58.99</v>
      </c>
      <c r="Z929" s="3" t="s">
        <v>20</v>
      </c>
      <c r="AA929" s="3" t="s">
        <v>5599</v>
      </c>
    </row>
    <row r="930" spans="1:27">
      <c r="A930" s="1" t="s">
        <v>5600</v>
      </c>
      <c r="B930" s="1" t="s">
        <v>5601</v>
      </c>
      <c r="C930" s="2">
        <f t="shared" ca="1" si="87"/>
        <v>2.76</v>
      </c>
      <c r="D930" s="2">
        <f t="shared" ca="1" si="88"/>
        <v>0.74259799999999998</v>
      </c>
      <c r="E930" s="2">
        <f t="shared" ca="1" si="88"/>
        <v>0.62438899999999997</v>
      </c>
      <c r="F930" s="2">
        <v>0</v>
      </c>
      <c r="G930" s="2">
        <v>0</v>
      </c>
      <c r="H930" s="2">
        <f t="shared" ca="1" si="89"/>
        <v>-6.84</v>
      </c>
      <c r="I930" s="2">
        <f t="shared" ca="1" si="90"/>
        <v>0.51735200000000003</v>
      </c>
      <c r="J930" s="2">
        <f t="shared" ca="1" si="90"/>
        <v>4.5867999999999999E-2</v>
      </c>
      <c r="K930" s="2">
        <v>0</v>
      </c>
      <c r="L930" s="2">
        <v>0</v>
      </c>
      <c r="M930" s="2">
        <f t="shared" ca="1" si="91"/>
        <v>-4.88</v>
      </c>
      <c r="N930" s="2">
        <f t="shared" ca="1" si="92"/>
        <v>9.1349E-2</v>
      </c>
      <c r="O930" s="2">
        <f t="shared" ca="1" si="92"/>
        <v>0.770339</v>
      </c>
      <c r="P930" s="2">
        <v>0</v>
      </c>
      <c r="Q930" s="2">
        <v>0</v>
      </c>
      <c r="R930" s="4" t="str">
        <f>"5"</f>
        <v>5</v>
      </c>
      <c r="S930" s="3" t="s">
        <v>5602</v>
      </c>
      <c r="T930" s="3" t="s">
        <v>5603</v>
      </c>
      <c r="U930" s="4" t="s">
        <v>40</v>
      </c>
      <c r="V930" s="3" t="s">
        <v>64</v>
      </c>
      <c r="W930" s="3" t="s">
        <v>281</v>
      </c>
      <c r="X930" s="3" t="s">
        <v>5604</v>
      </c>
      <c r="Y930" s="3">
        <v>37.58</v>
      </c>
      <c r="Z930" s="3" t="s">
        <v>20</v>
      </c>
      <c r="AA930" s="3" t="s">
        <v>5605</v>
      </c>
    </row>
    <row r="931" spans="1:27">
      <c r="A931" s="1" t="s">
        <v>5606</v>
      </c>
      <c r="B931" s="1" t="s">
        <v>5607</v>
      </c>
      <c r="C931" s="2">
        <f t="shared" ca="1" si="87"/>
        <v>1.58</v>
      </c>
      <c r="D931" s="2">
        <f t="shared" ca="1" si="88"/>
        <v>0.63451100000000005</v>
      </c>
      <c r="E931" s="2">
        <f t="shared" ca="1" si="88"/>
        <v>0.73732399999999998</v>
      </c>
      <c r="F931" s="2">
        <v>0</v>
      </c>
      <c r="G931" s="2">
        <v>0</v>
      </c>
      <c r="H931" s="2">
        <f t="shared" ca="1" si="89"/>
        <v>2.57</v>
      </c>
      <c r="I931" s="2">
        <f t="shared" ca="1" si="90"/>
        <v>0.29752299999999998</v>
      </c>
      <c r="J931" s="2">
        <f t="shared" ca="1" si="90"/>
        <v>0.89806900000000001</v>
      </c>
      <c r="K931" s="2">
        <v>0</v>
      </c>
      <c r="L931" s="2">
        <v>0</v>
      </c>
      <c r="M931" s="2">
        <f t="shared" ca="1" si="91"/>
        <v>-3.72</v>
      </c>
      <c r="N931" s="2">
        <f t="shared" ca="1" si="92"/>
        <v>6.9602999999999998E-2</v>
      </c>
      <c r="O931" s="2">
        <f t="shared" ca="1" si="92"/>
        <v>0.159689</v>
      </c>
      <c r="P931" s="2">
        <v>0</v>
      </c>
      <c r="Q931" s="2">
        <v>0</v>
      </c>
      <c r="R931" s="4" t="str">
        <f>"12"</f>
        <v>12</v>
      </c>
      <c r="S931" s="3" t="s">
        <v>5608</v>
      </c>
      <c r="T931" s="3" t="s">
        <v>5609</v>
      </c>
      <c r="U931" s="4" t="s">
        <v>16</v>
      </c>
      <c r="V931" s="3" t="s">
        <v>256</v>
      </c>
      <c r="W931" s="3" t="s">
        <v>115</v>
      </c>
      <c r="X931" s="3" t="s">
        <v>5610</v>
      </c>
      <c r="Y931" s="3">
        <v>54.99</v>
      </c>
      <c r="Z931" s="3" t="s">
        <v>20</v>
      </c>
      <c r="AA931" s="3" t="s">
        <v>5611</v>
      </c>
    </row>
    <row r="932" spans="1:27">
      <c r="A932" s="1" t="s">
        <v>5612</v>
      </c>
      <c r="B932" s="1" t="s">
        <v>5613</v>
      </c>
      <c r="C932" s="2">
        <f t="shared" ca="1" si="87"/>
        <v>-6.82</v>
      </c>
      <c r="D932" s="2">
        <f t="shared" ca="1" si="88"/>
        <v>0.86400699999999997</v>
      </c>
      <c r="E932" s="2">
        <f t="shared" ca="1" si="88"/>
        <v>2.3446999999999999E-2</v>
      </c>
      <c r="F932" s="2">
        <v>0</v>
      </c>
      <c r="G932" s="2">
        <v>0</v>
      </c>
      <c r="H932" s="2">
        <f t="shared" ca="1" si="89"/>
        <v>-4.09</v>
      </c>
      <c r="I932" s="2">
        <f t="shared" ca="1" si="90"/>
        <v>0.88632200000000005</v>
      </c>
      <c r="J932" s="2">
        <f t="shared" ca="1" si="90"/>
        <v>0.388853</v>
      </c>
      <c r="K932" s="2">
        <v>0</v>
      </c>
      <c r="L932" s="2">
        <v>0</v>
      </c>
      <c r="M932" s="2">
        <f t="shared" ca="1" si="91"/>
        <v>-1.1499999999999999</v>
      </c>
      <c r="N932" s="2">
        <f t="shared" ca="1" si="92"/>
        <v>0.50256500000000004</v>
      </c>
      <c r="O932" s="2">
        <f t="shared" ca="1" si="92"/>
        <v>1.5041000000000001E-2</v>
      </c>
      <c r="P932" s="2">
        <v>0</v>
      </c>
      <c r="Q932" s="2">
        <v>0</v>
      </c>
      <c r="R932" s="4" t="str">
        <f>"5"</f>
        <v>5</v>
      </c>
      <c r="S932" s="3" t="s">
        <v>5614</v>
      </c>
      <c r="T932" s="3" t="s">
        <v>5615</v>
      </c>
      <c r="U932" s="4" t="s">
        <v>16</v>
      </c>
      <c r="V932" s="3" t="s">
        <v>115</v>
      </c>
      <c r="W932" s="3" t="s">
        <v>49</v>
      </c>
      <c r="X932" s="3" t="s">
        <v>5511</v>
      </c>
      <c r="Y932" s="3">
        <v>47.2</v>
      </c>
      <c r="Z932" s="3" t="s">
        <v>20</v>
      </c>
      <c r="AA932" s="3" t="s">
        <v>5616</v>
      </c>
    </row>
    <row r="933" spans="1:27">
      <c r="A933" s="1" t="s">
        <v>5617</v>
      </c>
      <c r="B933" s="1" t="s">
        <v>5618</v>
      </c>
      <c r="C933" s="2">
        <f t="shared" ca="1" si="87"/>
        <v>-1.66</v>
      </c>
      <c r="D933" s="2">
        <f t="shared" ca="1" si="88"/>
        <v>7.7091999999999994E-2</v>
      </c>
      <c r="E933" s="2">
        <f t="shared" ca="1" si="88"/>
        <v>0.26988800000000002</v>
      </c>
      <c r="F933" s="2">
        <v>0</v>
      </c>
      <c r="G933" s="2">
        <v>0</v>
      </c>
      <c r="H933" s="2">
        <f t="shared" ca="1" si="89"/>
        <v>1.27</v>
      </c>
      <c r="I933" s="2">
        <f t="shared" ca="1" si="90"/>
        <v>0.45870300000000003</v>
      </c>
      <c r="J933" s="2">
        <f t="shared" ca="1" si="90"/>
        <v>6.0699999999999997E-2</v>
      </c>
      <c r="K933" s="2">
        <v>0</v>
      </c>
      <c r="L933" s="2">
        <v>0</v>
      </c>
      <c r="M933" s="2">
        <f t="shared" ca="1" si="91"/>
        <v>4.4000000000000004</v>
      </c>
      <c r="N933" s="2">
        <f t="shared" ca="1" si="92"/>
        <v>0.87109199999999998</v>
      </c>
      <c r="O933" s="2">
        <f t="shared" ca="1" si="92"/>
        <v>0.241679</v>
      </c>
      <c r="P933" s="2">
        <v>0</v>
      </c>
      <c r="Q933" s="2">
        <v>0</v>
      </c>
      <c r="R933" s="4" t="str">
        <f>"16"</f>
        <v>16</v>
      </c>
      <c r="S933" s="3" t="s">
        <v>5619</v>
      </c>
      <c r="T933" s="3" t="s">
        <v>5620</v>
      </c>
      <c r="U933" s="4" t="s">
        <v>40</v>
      </c>
      <c r="V933" s="3" t="s">
        <v>134</v>
      </c>
      <c r="W933" s="3" t="s">
        <v>377</v>
      </c>
      <c r="X933" s="3" t="s">
        <v>5621</v>
      </c>
      <c r="Y933" s="3">
        <v>46.2</v>
      </c>
      <c r="Z933" s="3" t="s">
        <v>20</v>
      </c>
      <c r="AA933" s="3" t="s">
        <v>5622</v>
      </c>
    </row>
    <row r="934" spans="1:27">
      <c r="A934" s="1" t="s">
        <v>5623</v>
      </c>
      <c r="B934" s="1" t="s">
        <v>5624</v>
      </c>
      <c r="C934" s="2">
        <f t="shared" ca="1" si="87"/>
        <v>7.44</v>
      </c>
      <c r="D934" s="2">
        <f t="shared" ca="1" si="88"/>
        <v>0.14068</v>
      </c>
      <c r="E934" s="2">
        <f t="shared" ca="1" si="88"/>
        <v>0.53618600000000005</v>
      </c>
      <c r="F934" s="2">
        <v>0</v>
      </c>
      <c r="G934" s="2">
        <v>0</v>
      </c>
      <c r="H934" s="2">
        <f t="shared" ca="1" si="89"/>
        <v>-0.41</v>
      </c>
      <c r="I934" s="2">
        <f t="shared" ca="1" si="90"/>
        <v>0.212643</v>
      </c>
      <c r="J934" s="2">
        <f t="shared" ca="1" si="90"/>
        <v>0.49504799999999999</v>
      </c>
      <c r="K934" s="2">
        <v>0</v>
      </c>
      <c r="L934" s="2">
        <v>0</v>
      </c>
      <c r="M934" s="2">
        <f t="shared" ca="1" si="91"/>
        <v>6.54</v>
      </c>
      <c r="N934" s="2">
        <f t="shared" ca="1" si="92"/>
        <v>1.539E-3</v>
      </c>
      <c r="O934" s="2">
        <f t="shared" ca="1" si="92"/>
        <v>0.73724699999999999</v>
      </c>
      <c r="P934" s="2">
        <v>0</v>
      </c>
      <c r="Q934" s="2">
        <v>0</v>
      </c>
      <c r="R934" s="4" t="str">
        <f>"3"</f>
        <v>3</v>
      </c>
      <c r="S934" s="3" t="s">
        <v>5625</v>
      </c>
      <c r="T934" s="3" t="s">
        <v>5626</v>
      </c>
      <c r="U934" s="4" t="s">
        <v>40</v>
      </c>
      <c r="V934" s="3" t="s">
        <v>65</v>
      </c>
      <c r="W934" s="3" t="s">
        <v>155</v>
      </c>
      <c r="X934" s="3" t="s">
        <v>5482</v>
      </c>
      <c r="Y934" s="3">
        <v>41.65</v>
      </c>
      <c r="Z934" s="3" t="s">
        <v>20</v>
      </c>
      <c r="AA934" s="3" t="s">
        <v>5627</v>
      </c>
    </row>
    <row r="935" spans="1:27">
      <c r="A935" s="1" t="s">
        <v>5628</v>
      </c>
      <c r="B935" s="1" t="s">
        <v>5629</v>
      </c>
      <c r="C935" s="2">
        <f t="shared" ca="1" si="87"/>
        <v>1.25</v>
      </c>
      <c r="D935" s="2">
        <f t="shared" ca="1" si="88"/>
        <v>0.24565999999999999</v>
      </c>
      <c r="E935" s="2">
        <f t="shared" ca="1" si="88"/>
        <v>9.3273999999999996E-2</v>
      </c>
      <c r="F935" s="2">
        <v>0</v>
      </c>
      <c r="G935" s="2">
        <v>0</v>
      </c>
      <c r="H935" s="2">
        <f t="shared" ca="1" si="89"/>
        <v>2.72</v>
      </c>
      <c r="I935" s="2">
        <f t="shared" ca="1" si="90"/>
        <v>0.31475199999999998</v>
      </c>
      <c r="J935" s="2">
        <f t="shared" ca="1" si="90"/>
        <v>0.429425</v>
      </c>
      <c r="K935" s="2">
        <v>0</v>
      </c>
      <c r="L935" s="2">
        <v>0</v>
      </c>
      <c r="M935" s="2">
        <f t="shared" ca="1" si="91"/>
        <v>0.45</v>
      </c>
      <c r="N935" s="2">
        <f t="shared" ca="1" si="92"/>
        <v>0.52954199999999996</v>
      </c>
      <c r="O935" s="2">
        <f t="shared" ca="1" si="92"/>
        <v>0.88383</v>
      </c>
      <c r="P935" s="2">
        <v>0</v>
      </c>
      <c r="Q935" s="2">
        <v>0</v>
      </c>
      <c r="R935" s="4" t="str">
        <f>"17"</f>
        <v>17</v>
      </c>
      <c r="S935" s="3" t="s">
        <v>5630</v>
      </c>
      <c r="T935" s="3" t="s">
        <v>5631</v>
      </c>
      <c r="U935" s="4" t="s">
        <v>40</v>
      </c>
      <c r="V935" s="3" t="s">
        <v>56</v>
      </c>
      <c r="W935" s="3" t="s">
        <v>963</v>
      </c>
      <c r="X935" s="3" t="s">
        <v>5632</v>
      </c>
      <c r="Y935" s="3">
        <v>58.64</v>
      </c>
      <c r="Z935" s="3" t="s">
        <v>20</v>
      </c>
      <c r="AA935" s="3" t="s">
        <v>5633</v>
      </c>
    </row>
    <row r="936" spans="1:27">
      <c r="A936" s="1" t="s">
        <v>5634</v>
      </c>
      <c r="B936" s="1" t="s">
        <v>5635</v>
      </c>
      <c r="C936" s="2">
        <f t="shared" ca="1" si="87"/>
        <v>0.71</v>
      </c>
      <c r="D936" s="2">
        <f t="shared" ca="1" si="88"/>
        <v>9.9832000000000004E-2</v>
      </c>
      <c r="E936" s="2">
        <f t="shared" ca="1" si="88"/>
        <v>4.3769000000000002E-2</v>
      </c>
      <c r="F936" s="2">
        <v>0</v>
      </c>
      <c r="G936" s="2">
        <v>0</v>
      </c>
      <c r="H936" s="2">
        <f t="shared" ca="1" si="89"/>
        <v>1.71</v>
      </c>
      <c r="I936" s="2">
        <f t="shared" ca="1" si="90"/>
        <v>0.438948</v>
      </c>
      <c r="J936" s="2">
        <f t="shared" ca="1" si="90"/>
        <v>0.556029</v>
      </c>
      <c r="K936" s="2">
        <v>0</v>
      </c>
      <c r="L936" s="2">
        <v>0</v>
      </c>
      <c r="M936" s="2">
        <f t="shared" ca="1" si="91"/>
        <v>4.71</v>
      </c>
      <c r="N936" s="2">
        <f t="shared" ca="1" si="92"/>
        <v>0.58518999999999999</v>
      </c>
      <c r="O936" s="2">
        <f t="shared" ca="1" si="92"/>
        <v>0.370143</v>
      </c>
      <c r="P936" s="2">
        <v>0</v>
      </c>
      <c r="Q936" s="2">
        <v>0</v>
      </c>
      <c r="R936" s="4" t="str">
        <f>"5"</f>
        <v>5</v>
      </c>
      <c r="S936" s="3" t="s">
        <v>5636</v>
      </c>
      <c r="T936" s="3" t="s">
        <v>5637</v>
      </c>
      <c r="U936" s="4" t="s">
        <v>16</v>
      </c>
      <c r="V936" s="3" t="s">
        <v>115</v>
      </c>
      <c r="W936" s="3" t="s">
        <v>86</v>
      </c>
      <c r="X936" s="3" t="s">
        <v>5638</v>
      </c>
      <c r="Y936" s="3">
        <v>53.97</v>
      </c>
      <c r="Z936" s="3" t="s">
        <v>20</v>
      </c>
      <c r="AA936" s="3" t="s">
        <v>5639</v>
      </c>
    </row>
    <row r="937" spans="1:27">
      <c r="A937" s="1" t="s">
        <v>5640</v>
      </c>
      <c r="B937" s="1" t="s">
        <v>5641</v>
      </c>
      <c r="C937" s="2">
        <f t="shared" ca="1" si="87"/>
        <v>-0.98</v>
      </c>
      <c r="D937" s="2">
        <f t="shared" ca="1" si="88"/>
        <v>0.70137099999999997</v>
      </c>
      <c r="E937" s="2">
        <f t="shared" ca="1" si="88"/>
        <v>0.93195499999999998</v>
      </c>
      <c r="F937" s="2">
        <v>0</v>
      </c>
      <c r="G937" s="2">
        <v>0</v>
      </c>
      <c r="H937" s="2">
        <f t="shared" ca="1" si="89"/>
        <v>7.41</v>
      </c>
      <c r="I937" s="2">
        <f t="shared" ca="1" si="90"/>
        <v>0.81442199999999998</v>
      </c>
      <c r="J937" s="2">
        <f t="shared" ca="1" si="90"/>
        <v>0.419516</v>
      </c>
      <c r="K937" s="2">
        <v>0</v>
      </c>
      <c r="L937" s="2">
        <v>0</v>
      </c>
      <c r="M937" s="2">
        <f t="shared" ca="1" si="91"/>
        <v>7.0000000000000007E-2</v>
      </c>
      <c r="N937" s="2">
        <f t="shared" ca="1" si="92"/>
        <v>0.91931700000000005</v>
      </c>
      <c r="O937" s="2">
        <f t="shared" ca="1" si="92"/>
        <v>0.99670599999999998</v>
      </c>
      <c r="P937" s="2">
        <v>0</v>
      </c>
      <c r="Q937" s="2">
        <v>0</v>
      </c>
      <c r="R937" s="4" t="str">
        <f>"5"</f>
        <v>5</v>
      </c>
      <c r="S937" s="3" t="s">
        <v>5642</v>
      </c>
      <c r="T937" s="3" t="s">
        <v>5643</v>
      </c>
      <c r="U937" s="4" t="s">
        <v>16</v>
      </c>
      <c r="V937" s="3" t="s">
        <v>134</v>
      </c>
      <c r="W937" s="3" t="s">
        <v>79</v>
      </c>
      <c r="X937" s="3" t="s">
        <v>5644</v>
      </c>
      <c r="Y937" s="3">
        <v>44.07</v>
      </c>
      <c r="Z937" s="3" t="s">
        <v>20</v>
      </c>
      <c r="AA937" s="3" t="s">
        <v>5645</v>
      </c>
    </row>
    <row r="938" spans="1:27">
      <c r="A938" s="1" t="s">
        <v>5646</v>
      </c>
      <c r="B938" s="1" t="s">
        <v>5647</v>
      </c>
      <c r="C938" s="2">
        <f t="shared" ca="1" si="87"/>
        <v>7.49</v>
      </c>
      <c r="D938" s="2">
        <f t="shared" ca="1" si="88"/>
        <v>0.83924299999999996</v>
      </c>
      <c r="E938" s="2">
        <f t="shared" ca="1" si="88"/>
        <v>0.60981399999999997</v>
      </c>
      <c r="F938" s="2">
        <v>0</v>
      </c>
      <c r="G938" s="2">
        <v>0</v>
      </c>
      <c r="H938" s="2">
        <f t="shared" ca="1" si="89"/>
        <v>4.16</v>
      </c>
      <c r="I938" s="2">
        <f t="shared" ca="1" si="90"/>
        <v>0.213588</v>
      </c>
      <c r="J938" s="2">
        <f t="shared" ca="1" si="90"/>
        <v>9.7322000000000006E-2</v>
      </c>
      <c r="K938" s="2">
        <v>0</v>
      </c>
      <c r="L938" s="2">
        <v>0</v>
      </c>
      <c r="M938" s="2">
        <f t="shared" ca="1" si="91"/>
        <v>-2.54</v>
      </c>
      <c r="N938" s="2">
        <f t="shared" ca="1" si="92"/>
        <v>0.36248599999999997</v>
      </c>
      <c r="O938" s="2">
        <f t="shared" ca="1" si="92"/>
        <v>0.78336099999999997</v>
      </c>
      <c r="P938" s="2">
        <v>0</v>
      </c>
      <c r="Q938" s="2">
        <v>0</v>
      </c>
      <c r="R938" s="4" t="str">
        <f>"4"</f>
        <v>4</v>
      </c>
      <c r="S938" s="3" t="s">
        <v>5648</v>
      </c>
      <c r="T938" s="3" t="s">
        <v>5649</v>
      </c>
      <c r="U938" s="4" t="s">
        <v>40</v>
      </c>
      <c r="V938" s="3" t="s">
        <v>175</v>
      </c>
      <c r="W938" s="3" t="s">
        <v>18</v>
      </c>
      <c r="X938" s="3" t="s">
        <v>5650</v>
      </c>
      <c r="Y938" s="3">
        <v>57.32</v>
      </c>
      <c r="Z938" s="3" t="s">
        <v>20</v>
      </c>
      <c r="AA938" s="3" t="s">
        <v>5651</v>
      </c>
    </row>
    <row r="939" spans="1:27">
      <c r="A939" s="1" t="s">
        <v>5652</v>
      </c>
      <c r="B939" s="1" t="s">
        <v>5653</v>
      </c>
      <c r="C939" s="2">
        <f t="shared" ca="1" si="87"/>
        <v>-7.95</v>
      </c>
      <c r="D939" s="2">
        <f t="shared" ca="1" si="88"/>
        <v>6.6980999999999999E-2</v>
      </c>
      <c r="E939" s="2">
        <f t="shared" ca="1" si="88"/>
        <v>0.74994899999999998</v>
      </c>
      <c r="F939" s="2">
        <v>0</v>
      </c>
      <c r="G939" s="2">
        <v>0</v>
      </c>
      <c r="H939" s="2">
        <f t="shared" ca="1" si="89"/>
        <v>2.78</v>
      </c>
      <c r="I939" s="2">
        <f t="shared" ca="1" si="90"/>
        <v>6.2715000000000007E-2</v>
      </c>
      <c r="J939" s="2">
        <f t="shared" ca="1" si="90"/>
        <v>0.83132899999999998</v>
      </c>
      <c r="K939" s="2">
        <v>0</v>
      </c>
      <c r="L939" s="2">
        <v>0</v>
      </c>
      <c r="M939" s="2">
        <f t="shared" ca="1" si="91"/>
        <v>7.84</v>
      </c>
      <c r="N939" s="2">
        <f t="shared" ca="1" si="92"/>
        <v>0.93775500000000001</v>
      </c>
      <c r="O939" s="2">
        <f t="shared" ca="1" si="92"/>
        <v>0.67930500000000005</v>
      </c>
      <c r="P939" s="2">
        <v>0</v>
      </c>
      <c r="Q939" s="2">
        <v>0</v>
      </c>
      <c r="R939" s="4" t="str">
        <f>"17"</f>
        <v>17</v>
      </c>
      <c r="S939" s="3" t="s">
        <v>5654</v>
      </c>
      <c r="T939" s="3" t="s">
        <v>5655</v>
      </c>
      <c r="U939" s="4" t="s">
        <v>16</v>
      </c>
      <c r="V939" s="3" t="s">
        <v>281</v>
      </c>
      <c r="W939" s="3" t="s">
        <v>65</v>
      </c>
      <c r="X939" s="3" t="s">
        <v>5656</v>
      </c>
      <c r="Y939" s="3">
        <v>41.56</v>
      </c>
      <c r="Z939" s="3" t="s">
        <v>20</v>
      </c>
      <c r="AA939" s="3" t="s">
        <v>5657</v>
      </c>
    </row>
    <row r="940" spans="1:27">
      <c r="A940" s="1" t="s">
        <v>5658</v>
      </c>
      <c r="B940" s="1" t="s">
        <v>5659</v>
      </c>
      <c r="C940" s="2">
        <f t="shared" ca="1" si="87"/>
        <v>5.47</v>
      </c>
      <c r="D940" s="2">
        <f t="shared" ca="1" si="88"/>
        <v>0.23012299999999999</v>
      </c>
      <c r="E940" s="2">
        <f t="shared" ca="1" si="88"/>
        <v>0.28373500000000001</v>
      </c>
      <c r="F940" s="2">
        <v>0</v>
      </c>
      <c r="G940" s="2">
        <v>0</v>
      </c>
      <c r="H940" s="2">
        <f t="shared" ca="1" si="89"/>
        <v>-1.22</v>
      </c>
      <c r="I940" s="2">
        <f t="shared" ca="1" si="90"/>
        <v>0.23702799999999999</v>
      </c>
      <c r="J940" s="2">
        <f t="shared" ca="1" si="90"/>
        <v>0.28170800000000001</v>
      </c>
      <c r="K940" s="2">
        <v>0</v>
      </c>
      <c r="L940" s="2">
        <v>0</v>
      </c>
      <c r="M940" s="2">
        <f t="shared" ca="1" si="91"/>
        <v>0.74</v>
      </c>
      <c r="N940" s="2">
        <f t="shared" ca="1" si="92"/>
        <v>0.58905399999999997</v>
      </c>
      <c r="O940" s="2">
        <f t="shared" ca="1" si="92"/>
        <v>0.36581900000000001</v>
      </c>
      <c r="P940" s="2">
        <v>0</v>
      </c>
      <c r="Q940" s="2">
        <v>0</v>
      </c>
      <c r="R940" s="4" t="str">
        <f>"16"</f>
        <v>16</v>
      </c>
      <c r="S940" s="3" t="s">
        <v>5660</v>
      </c>
      <c r="T940" s="3" t="s">
        <v>5661</v>
      </c>
      <c r="U940" s="4" t="s">
        <v>40</v>
      </c>
      <c r="V940" s="3" t="s">
        <v>295</v>
      </c>
      <c r="W940" s="3" t="s">
        <v>79</v>
      </c>
      <c r="X940" s="3" t="s">
        <v>5662</v>
      </c>
      <c r="Y940" s="3">
        <v>52.83</v>
      </c>
      <c r="Z940" s="3" t="s">
        <v>20</v>
      </c>
      <c r="AA940" s="3" t="s">
        <v>5663</v>
      </c>
    </row>
    <row r="941" spans="1:27">
      <c r="A941" s="1" t="s">
        <v>5664</v>
      </c>
      <c r="B941" s="1" t="s">
        <v>5665</v>
      </c>
      <c r="C941" s="2">
        <f t="shared" ca="1" si="87"/>
        <v>7.68</v>
      </c>
      <c r="D941" s="2">
        <f t="shared" ca="1" si="88"/>
        <v>8.1990999999999994E-2</v>
      </c>
      <c r="E941" s="2">
        <f t="shared" ca="1" si="88"/>
        <v>0.76389399999999996</v>
      </c>
      <c r="F941" s="2">
        <v>0</v>
      </c>
      <c r="G941" s="2">
        <v>0</v>
      </c>
      <c r="H941" s="2">
        <f t="shared" ca="1" si="89"/>
        <v>5.31</v>
      </c>
      <c r="I941" s="2">
        <f t="shared" ca="1" si="90"/>
        <v>0.98192299999999999</v>
      </c>
      <c r="J941" s="2">
        <f t="shared" ca="1" si="90"/>
        <v>0.67528299999999997</v>
      </c>
      <c r="K941" s="2">
        <v>0</v>
      </c>
      <c r="L941" s="2">
        <v>0</v>
      </c>
      <c r="M941" s="2">
        <f t="shared" ca="1" si="91"/>
        <v>-5.33</v>
      </c>
      <c r="N941" s="2">
        <f t="shared" ca="1" si="92"/>
        <v>0.86052200000000001</v>
      </c>
      <c r="O941" s="2">
        <f t="shared" ca="1" si="92"/>
        <v>0.98592100000000005</v>
      </c>
      <c r="P941" s="2">
        <v>0</v>
      </c>
      <c r="Q941" s="2">
        <v>0</v>
      </c>
      <c r="R941" s="4" t="str">
        <f>"11"</f>
        <v>11</v>
      </c>
      <c r="S941" s="3" t="s">
        <v>5666</v>
      </c>
      <c r="T941" s="3" t="s">
        <v>5667</v>
      </c>
      <c r="U941" s="4" t="s">
        <v>16</v>
      </c>
      <c r="V941" s="3" t="s">
        <v>237</v>
      </c>
      <c r="W941" s="3" t="s">
        <v>295</v>
      </c>
      <c r="X941" s="3" t="s">
        <v>5668</v>
      </c>
      <c r="Y941" s="3">
        <v>51.12</v>
      </c>
      <c r="Z941" s="3" t="s">
        <v>20</v>
      </c>
      <c r="AA941" s="3" t="s">
        <v>5669</v>
      </c>
    </row>
    <row r="942" spans="1:27">
      <c r="A942" s="1" t="s">
        <v>5670</v>
      </c>
      <c r="B942" s="1" t="s">
        <v>5671</v>
      </c>
      <c r="C942" s="2">
        <f t="shared" ca="1" si="87"/>
        <v>-1.4</v>
      </c>
      <c r="D942" s="2">
        <f t="shared" ca="1" si="88"/>
        <v>0.32929700000000001</v>
      </c>
      <c r="E942" s="2">
        <f t="shared" ca="1" si="88"/>
        <v>0.50791900000000001</v>
      </c>
      <c r="F942" s="2">
        <v>0</v>
      </c>
      <c r="G942" s="2">
        <v>0</v>
      </c>
      <c r="H942" s="2">
        <f t="shared" ca="1" si="89"/>
        <v>-2.52</v>
      </c>
      <c r="I942" s="2">
        <f t="shared" ca="1" si="90"/>
        <v>0.28831099999999998</v>
      </c>
      <c r="J942" s="2">
        <f t="shared" ca="1" si="90"/>
        <v>0.98347600000000002</v>
      </c>
      <c r="K942" s="2">
        <v>0</v>
      </c>
      <c r="L942" s="2">
        <v>0</v>
      </c>
      <c r="M942" s="2">
        <f t="shared" ca="1" si="91"/>
        <v>0.38</v>
      </c>
      <c r="N942" s="2">
        <f t="shared" ca="1" si="92"/>
        <v>0.60025300000000004</v>
      </c>
      <c r="O942" s="2">
        <f t="shared" ca="1" si="92"/>
        <v>0.80245</v>
      </c>
      <c r="P942" s="2">
        <v>0</v>
      </c>
      <c r="Q942" s="2">
        <v>0</v>
      </c>
      <c r="R942" s="4" t="str">
        <f>"19"</f>
        <v>19</v>
      </c>
      <c r="S942" s="3" t="s">
        <v>5672</v>
      </c>
      <c r="T942" s="3" t="s">
        <v>5673</v>
      </c>
      <c r="U942" s="4" t="s">
        <v>40</v>
      </c>
      <c r="V942" s="3" t="s">
        <v>26</v>
      </c>
      <c r="W942" s="3" t="s">
        <v>57</v>
      </c>
      <c r="X942" s="3" t="s">
        <v>5674</v>
      </c>
      <c r="Y942" s="3">
        <v>55.21</v>
      </c>
      <c r="Z942" s="3" t="s">
        <v>20</v>
      </c>
      <c r="AA942" s="3" t="s">
        <v>5675</v>
      </c>
    </row>
    <row r="943" spans="1:27">
      <c r="A943" s="1" t="s">
        <v>5676</v>
      </c>
      <c r="B943" s="1" t="s">
        <v>5677</v>
      </c>
      <c r="C943" s="2">
        <f t="shared" ca="1" si="87"/>
        <v>0.73</v>
      </c>
      <c r="D943" s="2">
        <f t="shared" ca="1" si="88"/>
        <v>0.10133399999999999</v>
      </c>
      <c r="E943" s="2">
        <f t="shared" ca="1" si="88"/>
        <v>0.69222099999999998</v>
      </c>
      <c r="F943" s="2">
        <v>0</v>
      </c>
      <c r="G943" s="2">
        <v>0</v>
      </c>
      <c r="H943" s="2">
        <f t="shared" ca="1" si="89"/>
        <v>6.94</v>
      </c>
      <c r="I943" s="2">
        <f t="shared" ca="1" si="90"/>
        <v>6.8071000000000007E-2</v>
      </c>
      <c r="J943" s="2">
        <f t="shared" ca="1" si="90"/>
        <v>0.52240299999999995</v>
      </c>
      <c r="K943" s="2">
        <v>0</v>
      </c>
      <c r="L943" s="2">
        <v>0</v>
      </c>
      <c r="M943" s="2">
        <f t="shared" ca="1" si="91"/>
        <v>-3.82</v>
      </c>
      <c r="N943" s="2">
        <f t="shared" ca="1" si="92"/>
        <v>0.46711900000000001</v>
      </c>
      <c r="O943" s="2">
        <f t="shared" ca="1" si="92"/>
        <v>0.89226799999999995</v>
      </c>
      <c r="P943" s="2">
        <v>0</v>
      </c>
      <c r="Q943" s="2">
        <v>0</v>
      </c>
      <c r="R943" s="4" t="str">
        <f>"19"</f>
        <v>19</v>
      </c>
      <c r="S943" s="3" t="s">
        <v>5678</v>
      </c>
      <c r="T943" s="3" t="s">
        <v>5679</v>
      </c>
      <c r="U943" s="4" t="s">
        <v>40</v>
      </c>
      <c r="V943" s="3" t="s">
        <v>33</v>
      </c>
      <c r="W943" s="3" t="s">
        <v>33</v>
      </c>
      <c r="X943" s="3" t="s">
        <v>5680</v>
      </c>
      <c r="Y943" s="3">
        <v>49.83</v>
      </c>
      <c r="Z943" s="3" t="s">
        <v>20</v>
      </c>
      <c r="AA943" s="3" t="s">
        <v>5681</v>
      </c>
    </row>
    <row r="944" spans="1:27">
      <c r="A944" s="1" t="s">
        <v>5682</v>
      </c>
      <c r="B944" s="1" t="s">
        <v>5683</v>
      </c>
      <c r="C944" s="2">
        <f t="shared" ca="1" si="87"/>
        <v>6.03</v>
      </c>
      <c r="D944" s="2">
        <f t="shared" ca="1" si="88"/>
        <v>0.75185599999999997</v>
      </c>
      <c r="E944" s="2">
        <f t="shared" ca="1" si="88"/>
        <v>0.143678</v>
      </c>
      <c r="F944" s="2">
        <v>0</v>
      </c>
      <c r="G944" s="2">
        <v>0</v>
      </c>
      <c r="H944" s="2">
        <f t="shared" ca="1" si="89"/>
        <v>1.22</v>
      </c>
      <c r="I944" s="2">
        <f t="shared" ca="1" si="90"/>
        <v>0.75104899999999997</v>
      </c>
      <c r="J944" s="2">
        <f t="shared" ca="1" si="90"/>
        <v>0.92369299999999999</v>
      </c>
      <c r="K944" s="2">
        <v>0</v>
      </c>
      <c r="L944" s="2">
        <v>0</v>
      </c>
      <c r="M944" s="2">
        <f t="shared" ca="1" si="91"/>
        <v>-4.84</v>
      </c>
      <c r="N944" s="2">
        <f t="shared" ca="1" si="92"/>
        <v>0.26138299999999998</v>
      </c>
      <c r="O944" s="2">
        <f t="shared" ca="1" si="92"/>
        <v>2.7904999999999999E-2</v>
      </c>
      <c r="P944" s="2">
        <v>0</v>
      </c>
      <c r="Q944" s="2">
        <v>0</v>
      </c>
      <c r="R944" s="4" t="str">
        <f>"19"</f>
        <v>19</v>
      </c>
      <c r="S944" s="3" t="s">
        <v>5684</v>
      </c>
      <c r="T944" s="3" t="s">
        <v>5685</v>
      </c>
      <c r="U944" s="4" t="s">
        <v>40</v>
      </c>
      <c r="V944" s="3" t="s">
        <v>281</v>
      </c>
      <c r="W944" s="3" t="s">
        <v>26</v>
      </c>
      <c r="X944" s="3" t="s">
        <v>5686</v>
      </c>
      <c r="Y944" s="3">
        <v>56.18</v>
      </c>
      <c r="Z944" s="3" t="s">
        <v>20</v>
      </c>
      <c r="AA944" s="3" t="s">
        <v>5687</v>
      </c>
    </row>
    <row r="945" spans="1:27">
      <c r="A945" s="1" t="s">
        <v>5688</v>
      </c>
      <c r="B945" s="1" t="s">
        <v>5689</v>
      </c>
      <c r="C945" s="2">
        <f t="shared" ca="1" si="87"/>
        <v>-5.9</v>
      </c>
      <c r="D945" s="2">
        <f t="shared" ca="1" si="88"/>
        <v>0.59387699999999999</v>
      </c>
      <c r="E945" s="2">
        <f t="shared" ca="1" si="88"/>
        <v>5.5326E-2</v>
      </c>
      <c r="F945" s="2">
        <v>0</v>
      </c>
      <c r="G945" s="2">
        <v>0</v>
      </c>
      <c r="H945" s="2">
        <f t="shared" ca="1" si="89"/>
        <v>-0.23</v>
      </c>
      <c r="I945" s="2">
        <f t="shared" ca="1" si="90"/>
        <v>0.76265700000000003</v>
      </c>
      <c r="J945" s="2">
        <f t="shared" ca="1" si="90"/>
        <v>0.37411699999999998</v>
      </c>
      <c r="K945" s="2">
        <v>0</v>
      </c>
      <c r="L945" s="2">
        <v>0</v>
      </c>
      <c r="M945" s="2">
        <f t="shared" ca="1" si="91"/>
        <v>5.87</v>
      </c>
      <c r="N945" s="2">
        <f t="shared" ca="1" si="92"/>
        <v>0.71361300000000005</v>
      </c>
      <c r="O945" s="2">
        <f t="shared" ca="1" si="92"/>
        <v>0.50841000000000003</v>
      </c>
      <c r="P945" s="2">
        <v>0</v>
      </c>
      <c r="Q945" s="2">
        <v>0</v>
      </c>
      <c r="R945" s="4" t="str">
        <f>"19"</f>
        <v>19</v>
      </c>
      <c r="S945" s="3" t="s">
        <v>5690</v>
      </c>
      <c r="T945" s="3" t="s">
        <v>5691</v>
      </c>
      <c r="U945" s="4" t="s">
        <v>16</v>
      </c>
      <c r="V945" s="3" t="s">
        <v>295</v>
      </c>
      <c r="W945" s="3" t="s">
        <v>42</v>
      </c>
      <c r="X945" s="3" t="s">
        <v>5692</v>
      </c>
      <c r="Y945" s="3">
        <v>57.73</v>
      </c>
      <c r="Z945" s="3" t="s">
        <v>20</v>
      </c>
      <c r="AA945" s="3" t="s">
        <v>5693</v>
      </c>
    </row>
    <row r="946" spans="1:27">
      <c r="A946" s="1" t="s">
        <v>5694</v>
      </c>
      <c r="B946" s="1" t="s">
        <v>5695</v>
      </c>
      <c r="C946" s="2">
        <f t="shared" ca="1" si="87"/>
        <v>3.7</v>
      </c>
      <c r="D946" s="2">
        <f t="shared" ca="1" si="88"/>
        <v>5.5413999999999998E-2</v>
      </c>
      <c r="E946" s="2">
        <f t="shared" ca="1" si="88"/>
        <v>8.0657000000000006E-2</v>
      </c>
      <c r="F946" s="2">
        <v>0</v>
      </c>
      <c r="G946" s="2">
        <v>0</v>
      </c>
      <c r="H946" s="2">
        <f t="shared" ca="1" si="89"/>
        <v>-1.84</v>
      </c>
      <c r="I946" s="2">
        <f t="shared" ca="1" si="90"/>
        <v>0.24762200000000001</v>
      </c>
      <c r="J946" s="2">
        <f t="shared" ca="1" si="90"/>
        <v>0.63574900000000001</v>
      </c>
      <c r="K946" s="2">
        <v>0</v>
      </c>
      <c r="L946" s="2">
        <v>0</v>
      </c>
      <c r="M946" s="2">
        <f t="shared" ca="1" si="91"/>
        <v>-0.19</v>
      </c>
      <c r="N946" s="2">
        <f t="shared" ca="1" si="92"/>
        <v>0.23462</v>
      </c>
      <c r="O946" s="2">
        <f t="shared" ca="1" si="92"/>
        <v>0.71565100000000004</v>
      </c>
      <c r="P946" s="2">
        <v>0</v>
      </c>
      <c r="Q946" s="2">
        <v>0</v>
      </c>
      <c r="R946" s="4" t="str">
        <f>"12"</f>
        <v>12</v>
      </c>
      <c r="S946" s="3" t="s">
        <v>5696</v>
      </c>
      <c r="T946" s="3" t="s">
        <v>5697</v>
      </c>
      <c r="U946" s="4" t="s">
        <v>16</v>
      </c>
      <c r="V946" s="3" t="s">
        <v>86</v>
      </c>
      <c r="W946" s="3" t="s">
        <v>155</v>
      </c>
      <c r="X946" s="3" t="s">
        <v>5698</v>
      </c>
      <c r="Y946" s="3">
        <v>54.57</v>
      </c>
      <c r="Z946" s="3" t="s">
        <v>20</v>
      </c>
      <c r="AA946" s="3" t="s">
        <v>5699</v>
      </c>
    </row>
    <row r="947" spans="1:27">
      <c r="A947" s="1" t="s">
        <v>5700</v>
      </c>
      <c r="B947" s="1" t="s">
        <v>5701</v>
      </c>
      <c r="C947" s="2">
        <f t="shared" ca="1" si="87"/>
        <v>-2.37</v>
      </c>
      <c r="D947" s="2">
        <f t="shared" ca="1" si="88"/>
        <v>0.569442</v>
      </c>
      <c r="E947" s="2">
        <f t="shared" ca="1" si="88"/>
        <v>0.150312</v>
      </c>
      <c r="F947" s="2">
        <v>0</v>
      </c>
      <c r="G947" s="2">
        <v>0</v>
      </c>
      <c r="H947" s="2">
        <f t="shared" ca="1" si="89"/>
        <v>-1.61</v>
      </c>
      <c r="I947" s="2">
        <f t="shared" ca="1" si="90"/>
        <v>0.39161099999999999</v>
      </c>
      <c r="J947" s="2">
        <f t="shared" ca="1" si="90"/>
        <v>0.68750999999999995</v>
      </c>
      <c r="K947" s="2">
        <v>0</v>
      </c>
      <c r="L947" s="2">
        <v>0</v>
      </c>
      <c r="M947" s="2">
        <f t="shared" ca="1" si="91"/>
        <v>7.95</v>
      </c>
      <c r="N947" s="2">
        <f t="shared" ca="1" si="92"/>
        <v>0.10202600000000001</v>
      </c>
      <c r="O947" s="2">
        <f t="shared" ca="1" si="92"/>
        <v>0.70248100000000002</v>
      </c>
      <c r="P947" s="2">
        <v>0</v>
      </c>
      <c r="Q947" s="2">
        <v>0</v>
      </c>
      <c r="R947" s="4" t="str">
        <f>"3"</f>
        <v>3</v>
      </c>
      <c r="S947" s="3" t="s">
        <v>5702</v>
      </c>
      <c r="T947" s="3" t="s">
        <v>5703</v>
      </c>
      <c r="U947" s="4" t="s">
        <v>40</v>
      </c>
      <c r="V947" s="3" t="s">
        <v>295</v>
      </c>
      <c r="W947" s="3" t="s">
        <v>42</v>
      </c>
      <c r="X947" s="3" t="s">
        <v>5704</v>
      </c>
      <c r="Y947" s="3">
        <v>56.63</v>
      </c>
      <c r="Z947" s="3" t="s">
        <v>20</v>
      </c>
      <c r="AA947" s="3" t="s">
        <v>5705</v>
      </c>
    </row>
    <row r="948" spans="1:27">
      <c r="A948" s="1" t="s">
        <v>5706</v>
      </c>
      <c r="B948" s="1" t="s">
        <v>5707</v>
      </c>
      <c r="C948" s="2">
        <f t="shared" ca="1" si="87"/>
        <v>-5.35</v>
      </c>
      <c r="D948" s="2">
        <f t="shared" ca="1" si="88"/>
        <v>0.33457999999999999</v>
      </c>
      <c r="E948" s="2">
        <f t="shared" ca="1" si="88"/>
        <v>0.2117</v>
      </c>
      <c r="F948" s="2">
        <v>0</v>
      </c>
      <c r="G948" s="2">
        <v>0</v>
      </c>
      <c r="H948" s="2">
        <f t="shared" ca="1" si="89"/>
        <v>5.97</v>
      </c>
      <c r="I948" s="2">
        <f t="shared" ca="1" si="90"/>
        <v>0.84634500000000001</v>
      </c>
      <c r="J948" s="2">
        <f t="shared" ca="1" si="90"/>
        <v>0.50750700000000004</v>
      </c>
      <c r="K948" s="2">
        <v>0</v>
      </c>
      <c r="L948" s="2">
        <v>0</v>
      </c>
      <c r="M948" s="2">
        <f t="shared" ca="1" si="91"/>
        <v>0.84</v>
      </c>
      <c r="N948" s="2">
        <f t="shared" ca="1" si="92"/>
        <v>0.58649200000000001</v>
      </c>
      <c r="O948" s="2">
        <f t="shared" ca="1" si="92"/>
        <v>0.39699800000000002</v>
      </c>
      <c r="P948" s="2">
        <v>0</v>
      </c>
      <c r="Q948" s="2">
        <v>0</v>
      </c>
      <c r="R948" s="4" t="str">
        <f>"22"</f>
        <v>22</v>
      </c>
      <c r="S948" s="3" t="s">
        <v>5708</v>
      </c>
      <c r="T948" s="3" t="s">
        <v>5709</v>
      </c>
      <c r="U948" s="4" t="s">
        <v>40</v>
      </c>
      <c r="V948" s="3" t="s">
        <v>320</v>
      </c>
      <c r="W948" s="3" t="s">
        <v>17</v>
      </c>
      <c r="X948" s="3" t="s">
        <v>2723</v>
      </c>
      <c r="Y948" s="3">
        <v>53.39</v>
      </c>
      <c r="Z948" s="3" t="s">
        <v>20</v>
      </c>
      <c r="AA948" s="3" t="s">
        <v>5710</v>
      </c>
    </row>
    <row r="949" spans="1:27">
      <c r="A949" s="1" t="s">
        <v>5711</v>
      </c>
      <c r="B949" s="1" t="s">
        <v>5712</v>
      </c>
      <c r="C949" s="2">
        <f t="shared" ca="1" si="87"/>
        <v>4.59</v>
      </c>
      <c r="D949" s="2">
        <f t="shared" ca="1" si="88"/>
        <v>0.253828</v>
      </c>
      <c r="E949" s="2">
        <f t="shared" ca="1" si="88"/>
        <v>0.66395999999999999</v>
      </c>
      <c r="F949" s="2">
        <v>0</v>
      </c>
      <c r="G949" s="2">
        <v>0</v>
      </c>
      <c r="H949" s="2">
        <f t="shared" ca="1" si="89"/>
        <v>1.94</v>
      </c>
      <c r="I949" s="2">
        <f t="shared" ca="1" si="90"/>
        <v>0.73084199999999999</v>
      </c>
      <c r="J949" s="2">
        <f t="shared" ca="1" si="90"/>
        <v>0.81371000000000004</v>
      </c>
      <c r="K949" s="2">
        <v>0</v>
      </c>
      <c r="L949" s="2">
        <v>0</v>
      </c>
      <c r="M949" s="2">
        <f t="shared" ca="1" si="91"/>
        <v>2.4900000000000002</v>
      </c>
      <c r="N949" s="2">
        <f t="shared" ca="1" si="92"/>
        <v>0.61308300000000004</v>
      </c>
      <c r="O949" s="2">
        <f t="shared" ca="1" si="92"/>
        <v>0.52896900000000002</v>
      </c>
      <c r="P949" s="2">
        <v>0</v>
      </c>
      <c r="Q949" s="2">
        <v>0</v>
      </c>
      <c r="R949" s="4" t="str">
        <f>"22"</f>
        <v>22</v>
      </c>
      <c r="S949" s="3" t="s">
        <v>5713</v>
      </c>
      <c r="T949" s="3" t="s">
        <v>5714</v>
      </c>
      <c r="U949" s="4" t="s">
        <v>40</v>
      </c>
      <c r="V949" s="3" t="s">
        <v>100</v>
      </c>
      <c r="W949" s="3" t="s">
        <v>57</v>
      </c>
      <c r="X949" s="3" t="s">
        <v>5715</v>
      </c>
      <c r="Y949" s="3">
        <v>66.09</v>
      </c>
      <c r="Z949" s="3" t="s">
        <v>20</v>
      </c>
      <c r="AA949" s="3" t="s">
        <v>5716</v>
      </c>
    </row>
    <row r="950" spans="1:27">
      <c r="A950" s="1" t="s">
        <v>5717</v>
      </c>
      <c r="B950" s="1" t="s">
        <v>5718</v>
      </c>
      <c r="C950" s="2">
        <f t="shared" ca="1" si="87"/>
        <v>2.0699999999999998</v>
      </c>
      <c r="D950" s="2">
        <f t="shared" ca="1" si="88"/>
        <v>5.5771000000000001E-2</v>
      </c>
      <c r="E950" s="2">
        <f t="shared" ca="1" si="88"/>
        <v>2.1236999999999999E-2</v>
      </c>
      <c r="F950" s="2">
        <v>0</v>
      </c>
      <c r="G950" s="2">
        <v>0</v>
      </c>
      <c r="H950" s="2">
        <f t="shared" ca="1" si="89"/>
        <v>-1.79</v>
      </c>
      <c r="I950" s="2">
        <f t="shared" ca="1" si="90"/>
        <v>0.50506399999999996</v>
      </c>
      <c r="J950" s="2">
        <f t="shared" ca="1" si="90"/>
        <v>0.29341600000000001</v>
      </c>
      <c r="K950" s="2">
        <v>0</v>
      </c>
      <c r="L950" s="2">
        <v>0</v>
      </c>
      <c r="M950" s="2">
        <f t="shared" ca="1" si="91"/>
        <v>5</v>
      </c>
      <c r="N950" s="2">
        <f t="shared" ca="1" si="92"/>
        <v>0.249498</v>
      </c>
      <c r="O950" s="2">
        <f t="shared" ca="1" si="92"/>
        <v>0.69051700000000005</v>
      </c>
      <c r="P950" s="2">
        <v>0</v>
      </c>
      <c r="Q950" s="2">
        <v>0</v>
      </c>
      <c r="R950" s="4" t="str">
        <f>"22"</f>
        <v>22</v>
      </c>
      <c r="S950" s="3" t="s">
        <v>5719</v>
      </c>
      <c r="T950" s="3" t="s">
        <v>5720</v>
      </c>
      <c r="U950" s="4" t="s">
        <v>40</v>
      </c>
      <c r="V950" s="3" t="s">
        <v>42</v>
      </c>
      <c r="W950" s="3" t="s">
        <v>57</v>
      </c>
      <c r="X950" s="3" t="s">
        <v>5721</v>
      </c>
      <c r="Y950" s="3">
        <v>67.16</v>
      </c>
      <c r="Z950" s="3" t="s">
        <v>20</v>
      </c>
      <c r="AA950" s="3" t="s">
        <v>5722</v>
      </c>
    </row>
    <row r="951" spans="1:27">
      <c r="A951" s="1" t="s">
        <v>5723</v>
      </c>
      <c r="B951" s="1" t="s">
        <v>5724</v>
      </c>
      <c r="C951" s="2">
        <f t="shared" ca="1" si="87"/>
        <v>6.42</v>
      </c>
      <c r="D951" s="2">
        <f t="shared" ca="1" si="88"/>
        <v>0.19964599999999999</v>
      </c>
      <c r="E951" s="2">
        <f t="shared" ca="1" si="88"/>
        <v>0.36157899999999998</v>
      </c>
      <c r="F951" s="2">
        <v>0</v>
      </c>
      <c r="G951" s="2">
        <v>0</v>
      </c>
      <c r="H951" s="2">
        <f t="shared" ca="1" si="89"/>
        <v>2.5499999999999998</v>
      </c>
      <c r="I951" s="2">
        <f t="shared" ca="1" si="90"/>
        <v>0.21956100000000001</v>
      </c>
      <c r="J951" s="2">
        <f t="shared" ca="1" si="90"/>
        <v>0.85473200000000005</v>
      </c>
      <c r="K951" s="2">
        <v>0</v>
      </c>
      <c r="L951" s="2">
        <v>0</v>
      </c>
      <c r="M951" s="2">
        <f t="shared" ca="1" si="91"/>
        <v>-0.45</v>
      </c>
      <c r="N951" s="2">
        <f t="shared" ca="1" si="92"/>
        <v>0.70072500000000004</v>
      </c>
      <c r="O951" s="2">
        <f t="shared" ca="1" si="92"/>
        <v>1.8497E-2</v>
      </c>
      <c r="P951" s="2">
        <v>0</v>
      </c>
      <c r="Q951" s="2">
        <v>0</v>
      </c>
      <c r="R951" s="4" t="str">
        <f>"4"</f>
        <v>4</v>
      </c>
      <c r="S951" s="3" t="s">
        <v>5725</v>
      </c>
      <c r="T951" s="3" t="s">
        <v>5726</v>
      </c>
      <c r="U951" s="4" t="s">
        <v>40</v>
      </c>
      <c r="V951" s="3" t="s">
        <v>175</v>
      </c>
      <c r="W951" s="3" t="s">
        <v>64</v>
      </c>
      <c r="X951" s="3" t="s">
        <v>5727</v>
      </c>
      <c r="Y951" s="3">
        <v>42.65</v>
      </c>
      <c r="Z951" s="3" t="s">
        <v>20</v>
      </c>
      <c r="AA951" s="3" t="s">
        <v>5728</v>
      </c>
    </row>
    <row r="952" spans="1:27">
      <c r="A952" s="1" t="s">
        <v>5729</v>
      </c>
      <c r="B952" s="1" t="s">
        <v>5730</v>
      </c>
      <c r="C952" s="2">
        <f t="shared" ca="1" si="87"/>
        <v>-6.12</v>
      </c>
      <c r="D952" s="2">
        <f t="shared" ca="1" si="88"/>
        <v>0.61259799999999998</v>
      </c>
      <c r="E952" s="2">
        <f t="shared" ca="1" si="88"/>
        <v>0.26971099999999998</v>
      </c>
      <c r="F952" s="2">
        <v>0</v>
      </c>
      <c r="G952" s="2">
        <v>0</v>
      </c>
      <c r="H952" s="2">
        <f t="shared" ca="1" si="89"/>
        <v>3.02</v>
      </c>
      <c r="I952" s="2">
        <f t="shared" ca="1" si="90"/>
        <v>0.47129500000000002</v>
      </c>
      <c r="J952" s="2">
        <f t="shared" ca="1" si="90"/>
        <v>0.53819899999999998</v>
      </c>
      <c r="K952" s="2">
        <v>0</v>
      </c>
      <c r="L952" s="2">
        <v>0</v>
      </c>
      <c r="M952" s="2">
        <f t="shared" ca="1" si="91"/>
        <v>5.31</v>
      </c>
      <c r="N952" s="2">
        <f t="shared" ca="1" si="92"/>
        <v>0.492618</v>
      </c>
      <c r="O952" s="2">
        <f t="shared" ca="1" si="92"/>
        <v>0.71709199999999995</v>
      </c>
      <c r="P952" s="2">
        <v>0</v>
      </c>
      <c r="Q952" s="2">
        <v>0</v>
      </c>
      <c r="R952" s="4" t="str">
        <f>"17"</f>
        <v>17</v>
      </c>
      <c r="S952" s="3" t="s">
        <v>5731</v>
      </c>
      <c r="T952" s="3" t="s">
        <v>5732</v>
      </c>
      <c r="U952" s="4" t="s">
        <v>40</v>
      </c>
      <c r="V952" s="3" t="s">
        <v>320</v>
      </c>
      <c r="W952" s="3" t="s">
        <v>377</v>
      </c>
      <c r="X952" s="3" t="s">
        <v>5733</v>
      </c>
      <c r="Y952" s="3">
        <v>60.89</v>
      </c>
      <c r="Z952" s="3" t="s">
        <v>20</v>
      </c>
      <c r="AA952" s="3" t="s">
        <v>5734</v>
      </c>
    </row>
    <row r="953" spans="1:27">
      <c r="A953" s="1" t="s">
        <v>5735</v>
      </c>
      <c r="B953" s="1" t="s">
        <v>5736</v>
      </c>
      <c r="C953" s="2">
        <f t="shared" ca="1" si="87"/>
        <v>4.5</v>
      </c>
      <c r="D953" s="2">
        <f t="shared" ca="1" si="88"/>
        <v>0.51002700000000001</v>
      </c>
      <c r="E953" s="2">
        <f t="shared" ca="1" si="88"/>
        <v>0.94225300000000001</v>
      </c>
      <c r="F953" s="2">
        <v>0</v>
      </c>
      <c r="G953" s="2">
        <v>0</v>
      </c>
      <c r="H953" s="2">
        <f t="shared" ca="1" si="89"/>
        <v>6.47</v>
      </c>
      <c r="I953" s="2">
        <f t="shared" ca="1" si="90"/>
        <v>0.74463500000000005</v>
      </c>
      <c r="J953" s="2">
        <f t="shared" ca="1" si="90"/>
        <v>0.926481</v>
      </c>
      <c r="K953" s="2">
        <v>0</v>
      </c>
      <c r="L953" s="2">
        <v>0</v>
      </c>
      <c r="M953" s="2">
        <f t="shared" ca="1" si="91"/>
        <v>-4.7300000000000004</v>
      </c>
      <c r="N953" s="2">
        <f t="shared" ca="1" si="92"/>
        <v>0.71508499999999997</v>
      </c>
      <c r="O953" s="2">
        <f t="shared" ca="1" si="92"/>
        <v>0.77390499999999995</v>
      </c>
      <c r="P953" s="2">
        <v>0</v>
      </c>
      <c r="Q953" s="2">
        <v>0</v>
      </c>
      <c r="R953" s="4" t="str">
        <f>"15"</f>
        <v>15</v>
      </c>
      <c r="S953" s="3" t="s">
        <v>5737</v>
      </c>
      <c r="T953" s="3" t="s">
        <v>5738</v>
      </c>
      <c r="U953" s="4" t="s">
        <v>40</v>
      </c>
      <c r="V953" s="3" t="s">
        <v>237</v>
      </c>
      <c r="W953" s="3" t="s">
        <v>86</v>
      </c>
      <c r="X953" s="3" t="s">
        <v>5739</v>
      </c>
      <c r="Y953" s="3">
        <v>44.24</v>
      </c>
      <c r="Z953" s="3" t="s">
        <v>20</v>
      </c>
      <c r="AA953" s="3" t="s">
        <v>5740</v>
      </c>
    </row>
    <row r="954" spans="1:27">
      <c r="A954" s="1" t="s">
        <v>5741</v>
      </c>
      <c r="B954" s="1" t="s">
        <v>5742</v>
      </c>
      <c r="C954" s="2">
        <f t="shared" ca="1" si="87"/>
        <v>-7.37</v>
      </c>
      <c r="D954" s="2">
        <f t="shared" ca="1" si="88"/>
        <v>1.603E-3</v>
      </c>
      <c r="E954" s="2">
        <f t="shared" ca="1" si="88"/>
        <v>0.66674800000000001</v>
      </c>
      <c r="F954" s="2">
        <v>0</v>
      </c>
      <c r="G954" s="2">
        <v>0</v>
      </c>
      <c r="H954" s="2">
        <f t="shared" ca="1" si="89"/>
        <v>-3.99</v>
      </c>
      <c r="I954" s="2">
        <f t="shared" ca="1" si="90"/>
        <v>0.62463999999999997</v>
      </c>
      <c r="J954" s="2">
        <f t="shared" ca="1" si="90"/>
        <v>0.54589299999999996</v>
      </c>
      <c r="K954" s="2">
        <v>0</v>
      </c>
      <c r="L954" s="2">
        <v>0</v>
      </c>
      <c r="M954" s="2">
        <f t="shared" ca="1" si="91"/>
        <v>4.91</v>
      </c>
      <c r="N954" s="2">
        <f t="shared" ca="1" si="92"/>
        <v>0.78361400000000003</v>
      </c>
      <c r="O954" s="2">
        <f t="shared" ca="1" si="92"/>
        <v>4.0162999999999997E-2</v>
      </c>
      <c r="P954" s="2">
        <v>0</v>
      </c>
      <c r="Q954" s="2">
        <v>0</v>
      </c>
      <c r="R954" s="4" t="str">
        <f>"X"</f>
        <v>X</v>
      </c>
      <c r="S954" s="3" t="s">
        <v>5743</v>
      </c>
      <c r="T954" s="3" t="s">
        <v>5744</v>
      </c>
      <c r="U954" s="4" t="s">
        <v>40</v>
      </c>
      <c r="V954" s="3" t="s">
        <v>65</v>
      </c>
      <c r="W954" s="3" t="s">
        <v>100</v>
      </c>
      <c r="X954" s="3" t="s">
        <v>4226</v>
      </c>
      <c r="Y954" s="3">
        <v>47.71</v>
      </c>
      <c r="Z954" s="3" t="s">
        <v>20</v>
      </c>
      <c r="AA954" s="3" t="s">
        <v>5745</v>
      </c>
    </row>
    <row r="955" spans="1:27">
      <c r="A955" s="1" t="s">
        <v>5746</v>
      </c>
      <c r="B955" s="1" t="s">
        <v>5747</v>
      </c>
      <c r="C955" s="2">
        <f t="shared" ca="1" si="87"/>
        <v>-4.12</v>
      </c>
      <c r="D955" s="2">
        <f t="shared" ca="1" si="88"/>
        <v>0.39717000000000002</v>
      </c>
      <c r="E955" s="2">
        <f t="shared" ca="1" si="88"/>
        <v>0.18939300000000001</v>
      </c>
      <c r="F955" s="2">
        <v>0</v>
      </c>
      <c r="G955" s="2">
        <v>0</v>
      </c>
      <c r="H955" s="2">
        <f t="shared" ca="1" si="89"/>
        <v>3.23</v>
      </c>
      <c r="I955" s="2">
        <f t="shared" ca="1" si="90"/>
        <v>0.65201699999999996</v>
      </c>
      <c r="J955" s="2">
        <f t="shared" ca="1" si="90"/>
        <v>0.97599100000000005</v>
      </c>
      <c r="K955" s="2">
        <v>0</v>
      </c>
      <c r="L955" s="2">
        <v>0</v>
      </c>
      <c r="M955" s="2">
        <f t="shared" ca="1" si="91"/>
        <v>6.59</v>
      </c>
      <c r="N955" s="2">
        <f t="shared" ca="1" si="92"/>
        <v>0.777806</v>
      </c>
      <c r="O955" s="2">
        <f t="shared" ca="1" si="92"/>
        <v>0.85689000000000004</v>
      </c>
      <c r="P955" s="2">
        <v>0</v>
      </c>
      <c r="Q955" s="2">
        <v>0</v>
      </c>
      <c r="R955" s="4" t="str">
        <f>"17"</f>
        <v>17</v>
      </c>
      <c r="S955" s="3" t="s">
        <v>5748</v>
      </c>
      <c r="T955" s="3" t="s">
        <v>5749</v>
      </c>
      <c r="U955" s="4" t="s">
        <v>16</v>
      </c>
      <c r="V955" s="3" t="s">
        <v>65</v>
      </c>
      <c r="W955" s="3" t="s">
        <v>56</v>
      </c>
      <c r="X955" s="3" t="s">
        <v>5750</v>
      </c>
      <c r="Y955" s="3">
        <v>55.78</v>
      </c>
      <c r="Z955" s="3" t="s">
        <v>20</v>
      </c>
      <c r="AA955" s="3" t="s">
        <v>5751</v>
      </c>
    </row>
    <row r="956" spans="1:27">
      <c r="A956" s="1" t="s">
        <v>5752</v>
      </c>
      <c r="B956" s="1" t="s">
        <v>5753</v>
      </c>
      <c r="C956" s="2">
        <f t="shared" ca="1" si="87"/>
        <v>1.53</v>
      </c>
      <c r="D956" s="2">
        <f t="shared" ca="1" si="88"/>
        <v>0.67166599999999999</v>
      </c>
      <c r="E956" s="2">
        <f t="shared" ca="1" si="88"/>
        <v>0.88385999999999998</v>
      </c>
      <c r="F956" s="2">
        <v>0</v>
      </c>
      <c r="G956" s="2">
        <v>0</v>
      </c>
      <c r="H956" s="2">
        <f t="shared" ca="1" si="89"/>
        <v>4.4000000000000004</v>
      </c>
      <c r="I956" s="2">
        <f t="shared" ca="1" si="90"/>
        <v>9.2492000000000005E-2</v>
      </c>
      <c r="J956" s="2">
        <f t="shared" ca="1" si="90"/>
        <v>0.92254100000000006</v>
      </c>
      <c r="K956" s="2">
        <v>0</v>
      </c>
      <c r="L956" s="2">
        <v>0</v>
      </c>
      <c r="M956" s="2">
        <f t="shared" ca="1" si="91"/>
        <v>0.6</v>
      </c>
      <c r="N956" s="2">
        <f t="shared" ca="1" si="92"/>
        <v>0.51194099999999998</v>
      </c>
      <c r="O956" s="2">
        <f t="shared" ca="1" si="92"/>
        <v>0.291348</v>
      </c>
      <c r="P956" s="2">
        <v>0</v>
      </c>
      <c r="Q956" s="2">
        <v>0</v>
      </c>
      <c r="R956" s="4" t="str">
        <f>"5"</f>
        <v>5</v>
      </c>
      <c r="S956" s="3" t="s">
        <v>5754</v>
      </c>
      <c r="T956" s="3" t="s">
        <v>5755</v>
      </c>
      <c r="U956" s="4" t="s">
        <v>40</v>
      </c>
      <c r="V956" s="3" t="s">
        <v>86</v>
      </c>
      <c r="W956" s="3" t="s">
        <v>108</v>
      </c>
      <c r="X956" s="3" t="s">
        <v>2032</v>
      </c>
      <c r="Y956" s="3">
        <v>48.83</v>
      </c>
      <c r="Z956" s="3" t="s">
        <v>20</v>
      </c>
      <c r="AA956" s="3" t="s">
        <v>5756</v>
      </c>
    </row>
    <row r="957" spans="1:27">
      <c r="A957" s="1" t="s">
        <v>5757</v>
      </c>
      <c r="B957" s="1" t="s">
        <v>5758</v>
      </c>
      <c r="C957" s="2">
        <f t="shared" ca="1" si="87"/>
        <v>3.73</v>
      </c>
      <c r="D957" s="2">
        <f t="shared" ca="1" si="88"/>
        <v>0.51299600000000001</v>
      </c>
      <c r="E957" s="2">
        <f t="shared" ca="1" si="88"/>
        <v>0.17264399999999999</v>
      </c>
      <c r="F957" s="2">
        <v>0</v>
      </c>
      <c r="G957" s="2">
        <v>0</v>
      </c>
      <c r="H957" s="2">
        <f t="shared" ca="1" si="89"/>
        <v>-5.34</v>
      </c>
      <c r="I957" s="2">
        <f t="shared" ca="1" si="90"/>
        <v>0.22638900000000001</v>
      </c>
      <c r="J957" s="2">
        <f t="shared" ca="1" si="90"/>
        <v>0.53973499999999996</v>
      </c>
      <c r="K957" s="2">
        <v>0</v>
      </c>
      <c r="L957" s="2">
        <v>0</v>
      </c>
      <c r="M957" s="2">
        <f t="shared" ca="1" si="91"/>
        <v>6.28</v>
      </c>
      <c r="N957" s="2">
        <f t="shared" ca="1" si="92"/>
        <v>4.7861000000000001E-2</v>
      </c>
      <c r="O957" s="2">
        <f t="shared" ca="1" si="92"/>
        <v>0.74861699999999998</v>
      </c>
      <c r="P957" s="2">
        <v>0</v>
      </c>
      <c r="Q957" s="2">
        <v>0</v>
      </c>
      <c r="R957" s="4" t="str">
        <f>"17"</f>
        <v>17</v>
      </c>
      <c r="S957" s="3" t="s">
        <v>5759</v>
      </c>
      <c r="T957" s="3" t="s">
        <v>5760</v>
      </c>
      <c r="U957" s="4" t="s">
        <v>16</v>
      </c>
      <c r="V957" s="3" t="s">
        <v>33</v>
      </c>
      <c r="W957" s="3" t="s">
        <v>134</v>
      </c>
      <c r="X957" s="3" t="s">
        <v>5761</v>
      </c>
      <c r="Y957" s="3">
        <v>40.119999999999997</v>
      </c>
      <c r="Z957" s="3" t="s">
        <v>20</v>
      </c>
      <c r="AA957" s="3" t="s">
        <v>5762</v>
      </c>
    </row>
    <row r="958" spans="1:27">
      <c r="A958" s="1" t="s">
        <v>5763</v>
      </c>
      <c r="B958" s="1" t="s">
        <v>5764</v>
      </c>
      <c r="C958" s="2">
        <f t="shared" ca="1" si="87"/>
        <v>0.13</v>
      </c>
      <c r="D958" s="2">
        <f t="shared" ca="1" si="88"/>
        <v>0.99795400000000001</v>
      </c>
      <c r="E958" s="2">
        <f t="shared" ca="1" si="88"/>
        <v>0.91692499999999999</v>
      </c>
      <c r="F958" s="2">
        <v>0</v>
      </c>
      <c r="G958" s="2">
        <v>0</v>
      </c>
      <c r="H958" s="2">
        <f t="shared" ca="1" si="89"/>
        <v>4.6399999999999997</v>
      </c>
      <c r="I958" s="2">
        <f t="shared" ca="1" si="90"/>
        <v>3.7137000000000003E-2</v>
      </c>
      <c r="J958" s="2">
        <f t="shared" ca="1" si="90"/>
        <v>0.14926600000000001</v>
      </c>
      <c r="K958" s="2">
        <v>0</v>
      </c>
      <c r="L958" s="2">
        <v>0</v>
      </c>
      <c r="M958" s="2">
        <f t="shared" ca="1" si="91"/>
        <v>-4.84</v>
      </c>
      <c r="N958" s="2">
        <f t="shared" ca="1" si="92"/>
        <v>0.10952000000000001</v>
      </c>
      <c r="O958" s="2">
        <f t="shared" ca="1" si="92"/>
        <v>0.84610399999999997</v>
      </c>
      <c r="P958" s="2">
        <v>0</v>
      </c>
      <c r="Q958" s="2">
        <v>0</v>
      </c>
      <c r="R958" s="4" t="str">
        <f>"17"</f>
        <v>17</v>
      </c>
      <c r="S958" s="3" t="s">
        <v>5765</v>
      </c>
      <c r="T958" s="3" t="s">
        <v>5766</v>
      </c>
      <c r="U958" s="4" t="s">
        <v>16</v>
      </c>
      <c r="V958" s="3" t="s">
        <v>42</v>
      </c>
      <c r="W958" s="3" t="s">
        <v>33</v>
      </c>
      <c r="X958" s="3" t="s">
        <v>5767</v>
      </c>
      <c r="Y958" s="3">
        <v>50.28</v>
      </c>
      <c r="Z958" s="3" t="s">
        <v>20</v>
      </c>
      <c r="AA958" s="3" t="s">
        <v>5768</v>
      </c>
    </row>
    <row r="959" spans="1:27">
      <c r="A959" s="1" t="s">
        <v>5769</v>
      </c>
      <c r="B959" s="1" t="s">
        <v>5770</v>
      </c>
      <c r="C959" s="2">
        <f t="shared" ca="1" si="87"/>
        <v>-4.96</v>
      </c>
      <c r="D959" s="2">
        <f t="shared" ca="1" si="88"/>
        <v>7.1611999999999995E-2</v>
      </c>
      <c r="E959" s="2">
        <f t="shared" ca="1" si="88"/>
        <v>0.24793799999999999</v>
      </c>
      <c r="F959" s="2">
        <v>0</v>
      </c>
      <c r="G959" s="2">
        <v>0</v>
      </c>
      <c r="H959" s="2">
        <f t="shared" ca="1" si="89"/>
        <v>-6.36</v>
      </c>
      <c r="I959" s="2">
        <f t="shared" ca="1" si="90"/>
        <v>0.12164700000000001</v>
      </c>
      <c r="J959" s="2">
        <f t="shared" ca="1" si="90"/>
        <v>0.59172899999999995</v>
      </c>
      <c r="K959" s="2">
        <v>0</v>
      </c>
      <c r="L959" s="2">
        <v>0</v>
      </c>
      <c r="M959" s="2">
        <f t="shared" ca="1" si="91"/>
        <v>6.4</v>
      </c>
      <c r="N959" s="2">
        <f t="shared" ca="1" si="92"/>
        <v>0.320905</v>
      </c>
      <c r="O959" s="2">
        <f t="shared" ca="1" si="92"/>
        <v>0.48641800000000002</v>
      </c>
      <c r="P959" s="2">
        <v>0</v>
      </c>
      <c r="Q959" s="2">
        <v>0</v>
      </c>
      <c r="R959" s="4" t="str">
        <f>"12"</f>
        <v>12</v>
      </c>
      <c r="S959" s="3" t="s">
        <v>5771</v>
      </c>
      <c r="T959" s="3" t="s">
        <v>5772</v>
      </c>
      <c r="U959" s="4" t="s">
        <v>16</v>
      </c>
      <c r="V959" s="3" t="s">
        <v>369</v>
      </c>
      <c r="W959" s="3" t="s">
        <v>155</v>
      </c>
      <c r="X959" s="3" t="s">
        <v>5773</v>
      </c>
      <c r="Y959" s="3">
        <v>42.46</v>
      </c>
      <c r="Z959" s="3" t="s">
        <v>20</v>
      </c>
      <c r="AA959" s="3" t="s">
        <v>5774</v>
      </c>
    </row>
    <row r="960" spans="1:27">
      <c r="A960" s="1" t="s">
        <v>5775</v>
      </c>
      <c r="B960" s="1" t="s">
        <v>5776</v>
      </c>
      <c r="C960" s="2">
        <f t="shared" ca="1" si="87"/>
        <v>4.68</v>
      </c>
      <c r="D960" s="2">
        <f t="shared" ca="1" si="88"/>
        <v>1.3584000000000001E-2</v>
      </c>
      <c r="E960" s="2">
        <f t="shared" ca="1" si="88"/>
        <v>0.81592500000000001</v>
      </c>
      <c r="F960" s="2">
        <v>0</v>
      </c>
      <c r="G960" s="2">
        <v>0</v>
      </c>
      <c r="H960" s="2">
        <f t="shared" ca="1" si="89"/>
        <v>-0.14000000000000001</v>
      </c>
      <c r="I960" s="2">
        <f t="shared" ca="1" si="90"/>
        <v>0.81412300000000004</v>
      </c>
      <c r="J960" s="2">
        <f t="shared" ca="1" si="90"/>
        <v>0.76149</v>
      </c>
      <c r="K960" s="2">
        <v>0</v>
      </c>
      <c r="L960" s="2">
        <v>0</v>
      </c>
      <c r="M960" s="2">
        <f t="shared" ca="1" si="91"/>
        <v>2.67</v>
      </c>
      <c r="N960" s="2">
        <f t="shared" ca="1" si="92"/>
        <v>0.85041199999999995</v>
      </c>
      <c r="O960" s="2">
        <f t="shared" ca="1" si="92"/>
        <v>0.82110000000000005</v>
      </c>
      <c r="P960" s="2">
        <v>0</v>
      </c>
      <c r="Q960" s="2">
        <v>0</v>
      </c>
      <c r="R960" s="4" t="str">
        <f>"3"</f>
        <v>3</v>
      </c>
      <c r="S960" s="3" t="s">
        <v>5777</v>
      </c>
      <c r="T960" s="3" t="s">
        <v>5778</v>
      </c>
      <c r="U960" s="4" t="s">
        <v>40</v>
      </c>
      <c r="V960" s="3" t="s">
        <v>295</v>
      </c>
      <c r="W960" s="3" t="s">
        <v>18</v>
      </c>
      <c r="X960" s="3" t="s">
        <v>5779</v>
      </c>
      <c r="Y960" s="3">
        <v>40.14</v>
      </c>
      <c r="Z960" s="3" t="s">
        <v>20</v>
      </c>
      <c r="AA960" s="3" t="s">
        <v>5780</v>
      </c>
    </row>
    <row r="961" spans="1:27">
      <c r="A961" s="1" t="s">
        <v>5781</v>
      </c>
      <c r="B961" s="1" t="s">
        <v>5782</v>
      </c>
      <c r="C961" s="2">
        <f t="shared" ca="1" si="87"/>
        <v>3.41</v>
      </c>
      <c r="D961" s="2">
        <f t="shared" ca="1" si="88"/>
        <v>6.2059999999999997E-3</v>
      </c>
      <c r="E961" s="2">
        <f t="shared" ca="1" si="88"/>
        <v>7.2290999999999994E-2</v>
      </c>
      <c r="F961" s="2">
        <v>0</v>
      </c>
      <c r="G961" s="2">
        <v>0</v>
      </c>
      <c r="H961" s="2">
        <f t="shared" ca="1" si="89"/>
        <v>-2.64</v>
      </c>
      <c r="I961" s="2">
        <f t="shared" ca="1" si="90"/>
        <v>0.66433699999999996</v>
      </c>
      <c r="J961" s="2">
        <f t="shared" ca="1" si="90"/>
        <v>0.123335</v>
      </c>
      <c r="K961" s="2">
        <v>0</v>
      </c>
      <c r="L961" s="2">
        <v>0</v>
      </c>
      <c r="M961" s="2">
        <f t="shared" ca="1" si="91"/>
        <v>6.26</v>
      </c>
      <c r="N961" s="2">
        <f t="shared" ca="1" si="92"/>
        <v>0.79210700000000001</v>
      </c>
      <c r="O961" s="2">
        <f t="shared" ca="1" si="92"/>
        <v>0.90586800000000001</v>
      </c>
      <c r="P961" s="2">
        <v>0</v>
      </c>
      <c r="Q961" s="2">
        <v>0</v>
      </c>
      <c r="R961" s="4" t="str">
        <f>"14"</f>
        <v>14</v>
      </c>
      <c r="S961" s="3" t="s">
        <v>5783</v>
      </c>
      <c r="T961" s="3" t="s">
        <v>5784</v>
      </c>
      <c r="U961" s="4" t="s">
        <v>16</v>
      </c>
      <c r="V961" s="3" t="s">
        <v>134</v>
      </c>
      <c r="W961" s="3" t="s">
        <v>33</v>
      </c>
      <c r="X961" s="3" t="s">
        <v>5785</v>
      </c>
      <c r="Y961" s="3">
        <v>38.869999999999997</v>
      </c>
      <c r="Z961" s="3" t="s">
        <v>20</v>
      </c>
      <c r="AA961" s="3" t="s">
        <v>5786</v>
      </c>
    </row>
    <row r="962" spans="1:27">
      <c r="A962" s="1" t="s">
        <v>5787</v>
      </c>
      <c r="B962" s="1" t="s">
        <v>5788</v>
      </c>
      <c r="C962" s="2">
        <f t="shared" ca="1" si="87"/>
        <v>7.12</v>
      </c>
      <c r="D962" s="2">
        <f t="shared" ca="1" si="88"/>
        <v>0.15667600000000001</v>
      </c>
      <c r="E962" s="2">
        <f t="shared" ca="1" si="88"/>
        <v>0.90835699999999997</v>
      </c>
      <c r="F962" s="2">
        <v>0</v>
      </c>
      <c r="G962" s="2">
        <v>0</v>
      </c>
      <c r="H962" s="2">
        <f t="shared" ca="1" si="89"/>
        <v>-6.02</v>
      </c>
      <c r="I962" s="2">
        <f t="shared" ca="1" si="90"/>
        <v>0.56764800000000004</v>
      </c>
      <c r="J962" s="2">
        <f t="shared" ca="1" si="90"/>
        <v>0.70688499999999999</v>
      </c>
      <c r="K962" s="2">
        <v>0</v>
      </c>
      <c r="L962" s="2">
        <v>0</v>
      </c>
      <c r="M962" s="2">
        <f t="shared" ca="1" si="91"/>
        <v>3.76</v>
      </c>
      <c r="N962" s="2">
        <f t="shared" ca="1" si="92"/>
        <v>0.30195</v>
      </c>
      <c r="O962" s="2">
        <f t="shared" ca="1" si="92"/>
        <v>0.454177</v>
      </c>
      <c r="P962" s="2">
        <v>0</v>
      </c>
      <c r="Q962" s="2">
        <v>0</v>
      </c>
      <c r="R962" s="4" t="str">
        <f>"1"</f>
        <v>1</v>
      </c>
      <c r="S962" s="3" t="s">
        <v>5789</v>
      </c>
      <c r="T962" s="3" t="s">
        <v>5790</v>
      </c>
      <c r="U962" s="4" t="s">
        <v>16</v>
      </c>
      <c r="V962" s="3" t="s">
        <v>42</v>
      </c>
      <c r="W962" s="3" t="s">
        <v>18</v>
      </c>
      <c r="X962" s="3" t="s">
        <v>5791</v>
      </c>
      <c r="Y962" s="3">
        <v>35.81</v>
      </c>
      <c r="Z962" s="3" t="s">
        <v>20</v>
      </c>
      <c r="AA962" s="3" t="s">
        <v>5792</v>
      </c>
    </row>
    <row r="963" spans="1:27">
      <c r="A963" s="1" t="s">
        <v>5793</v>
      </c>
      <c r="B963" s="1" t="s">
        <v>5794</v>
      </c>
      <c r="C963" s="2">
        <f t="shared" ref="C963:C1026" ca="1" si="93">RANDBETWEEN(-800,800)/100</f>
        <v>-6.48</v>
      </c>
      <c r="D963" s="2">
        <f t="shared" ref="D963:E1026" ca="1" si="94">RANDBETWEEN(0,1000000)/1000000</f>
        <v>0.616124</v>
      </c>
      <c r="E963" s="2">
        <f t="shared" ca="1" si="94"/>
        <v>0.803925</v>
      </c>
      <c r="F963" s="2">
        <v>0</v>
      </c>
      <c r="G963" s="2">
        <v>0</v>
      </c>
      <c r="H963" s="2">
        <f t="shared" ref="H963:H1026" ca="1" si="95">RANDBETWEEN(-800,800)/100</f>
        <v>6.08</v>
      </c>
      <c r="I963" s="2">
        <f t="shared" ref="I963:J1026" ca="1" si="96">RANDBETWEEN(0,1000000)/1000000</f>
        <v>0.54056300000000002</v>
      </c>
      <c r="J963" s="2">
        <f t="shared" ca="1" si="96"/>
        <v>5.5640000000000002E-2</v>
      </c>
      <c r="K963" s="2">
        <v>0</v>
      </c>
      <c r="L963" s="2">
        <v>0</v>
      </c>
      <c r="M963" s="2">
        <f t="shared" ref="M963:M1026" ca="1" si="97">RANDBETWEEN(-800,800)/100</f>
        <v>-6.47</v>
      </c>
      <c r="N963" s="2">
        <f t="shared" ref="N963:O1026" ca="1" si="98">RANDBETWEEN(0,1000000)/1000000</f>
        <v>0.802234</v>
      </c>
      <c r="O963" s="2">
        <f t="shared" ca="1" si="98"/>
        <v>0.90309399999999995</v>
      </c>
      <c r="P963" s="2">
        <v>0</v>
      </c>
      <c r="Q963" s="2">
        <v>0</v>
      </c>
      <c r="R963" s="4" t="str">
        <f>"3"</f>
        <v>3</v>
      </c>
      <c r="S963" s="3" t="s">
        <v>5795</v>
      </c>
      <c r="T963" s="3" t="s">
        <v>5796</v>
      </c>
      <c r="U963" s="4" t="s">
        <v>16</v>
      </c>
      <c r="V963" s="3" t="s">
        <v>108</v>
      </c>
      <c r="W963" s="3" t="s">
        <v>155</v>
      </c>
      <c r="X963" s="3" t="s">
        <v>5797</v>
      </c>
      <c r="Y963" s="3">
        <v>46.91</v>
      </c>
      <c r="Z963" s="3" t="s">
        <v>20</v>
      </c>
      <c r="AA963" s="3" t="s">
        <v>5798</v>
      </c>
    </row>
    <row r="964" spans="1:27">
      <c r="A964" s="1" t="s">
        <v>5799</v>
      </c>
      <c r="B964" s="1" t="s">
        <v>5800</v>
      </c>
      <c r="C964" s="2">
        <f t="shared" ca="1" si="93"/>
        <v>4.42</v>
      </c>
      <c r="D964" s="2">
        <f t="shared" ca="1" si="94"/>
        <v>1.0052999999999999E-2</v>
      </c>
      <c r="E964" s="2">
        <f t="shared" ca="1" si="94"/>
        <v>0.28700100000000001</v>
      </c>
      <c r="F964" s="2">
        <v>0</v>
      </c>
      <c r="G964" s="2">
        <v>0</v>
      </c>
      <c r="H964" s="2">
        <f t="shared" ca="1" si="95"/>
        <v>-2.09</v>
      </c>
      <c r="I964" s="2">
        <f t="shared" ca="1" si="96"/>
        <v>0.80332499999999996</v>
      </c>
      <c r="J964" s="2">
        <f t="shared" ca="1" si="96"/>
        <v>0.19424</v>
      </c>
      <c r="K964" s="2">
        <v>0</v>
      </c>
      <c r="L964" s="2">
        <v>0</v>
      </c>
      <c r="M964" s="2">
        <f t="shared" ca="1" si="97"/>
        <v>-2.39</v>
      </c>
      <c r="N964" s="2">
        <f t="shared" ca="1" si="98"/>
        <v>0.59051299999999995</v>
      </c>
      <c r="O964" s="2">
        <f t="shared" ca="1" si="98"/>
        <v>0.78573199999999999</v>
      </c>
      <c r="P964" s="2">
        <v>0</v>
      </c>
      <c r="Q964" s="2">
        <v>0</v>
      </c>
      <c r="R964" s="4" t="str">
        <f>"3"</f>
        <v>3</v>
      </c>
      <c r="S964" s="3" t="s">
        <v>5801</v>
      </c>
      <c r="T964" s="3" t="s">
        <v>5802</v>
      </c>
      <c r="U964" s="4" t="s">
        <v>40</v>
      </c>
      <c r="V964" s="3" t="s">
        <v>64</v>
      </c>
      <c r="W964" s="3" t="s">
        <v>33</v>
      </c>
      <c r="X964" s="3" t="s">
        <v>5803</v>
      </c>
      <c r="Y964" s="3">
        <v>43.55</v>
      </c>
      <c r="Z964" s="3" t="s">
        <v>20</v>
      </c>
      <c r="AA964" s="3" t="s">
        <v>5804</v>
      </c>
    </row>
    <row r="965" spans="1:27">
      <c r="A965" s="1" t="s">
        <v>5805</v>
      </c>
      <c r="B965" s="1" t="s">
        <v>5806</v>
      </c>
      <c r="C965" s="2">
        <f t="shared" ca="1" si="93"/>
        <v>5.55</v>
      </c>
      <c r="D965" s="2">
        <f t="shared" ca="1" si="94"/>
        <v>0.55469900000000005</v>
      </c>
      <c r="E965" s="2">
        <f t="shared" ca="1" si="94"/>
        <v>0.54790399999999995</v>
      </c>
      <c r="F965" s="2">
        <v>0</v>
      </c>
      <c r="G965" s="2">
        <v>0</v>
      </c>
      <c r="H965" s="2">
        <f t="shared" ca="1" si="95"/>
        <v>1.91</v>
      </c>
      <c r="I965" s="2">
        <f t="shared" ca="1" si="96"/>
        <v>0.94547199999999998</v>
      </c>
      <c r="J965" s="2">
        <f t="shared" ca="1" si="96"/>
        <v>0.91072200000000003</v>
      </c>
      <c r="K965" s="2">
        <v>0</v>
      </c>
      <c r="L965" s="2">
        <v>0</v>
      </c>
      <c r="M965" s="2">
        <f t="shared" ca="1" si="97"/>
        <v>-6.38</v>
      </c>
      <c r="N965" s="2">
        <f t="shared" ca="1" si="98"/>
        <v>0.143843</v>
      </c>
      <c r="O965" s="2">
        <f t="shared" ca="1" si="98"/>
        <v>0.58666200000000002</v>
      </c>
      <c r="P965" s="2">
        <v>0</v>
      </c>
      <c r="Q965" s="2">
        <v>0</v>
      </c>
      <c r="R965" s="4" t="str">
        <f>"3"</f>
        <v>3</v>
      </c>
      <c r="S965" s="3" t="s">
        <v>5807</v>
      </c>
      <c r="T965" s="3" t="s">
        <v>5808</v>
      </c>
      <c r="U965" s="4" t="s">
        <v>40</v>
      </c>
      <c r="V965" s="3" t="s">
        <v>175</v>
      </c>
      <c r="W965" s="3" t="s">
        <v>377</v>
      </c>
      <c r="X965" s="3" t="s">
        <v>5809</v>
      </c>
      <c r="Y965" s="3">
        <v>48.93</v>
      </c>
      <c r="Z965" s="3" t="s">
        <v>20</v>
      </c>
      <c r="AA965" s="3" t="s">
        <v>5810</v>
      </c>
    </row>
    <row r="966" spans="1:27">
      <c r="A966" s="1" t="s">
        <v>5811</v>
      </c>
      <c r="B966" s="1" t="s">
        <v>5812</v>
      </c>
      <c r="C966" s="2">
        <f t="shared" ca="1" si="93"/>
        <v>0.43</v>
      </c>
      <c r="D966" s="2">
        <f t="shared" ca="1" si="94"/>
        <v>0.90584900000000002</v>
      </c>
      <c r="E966" s="2">
        <f t="shared" ca="1" si="94"/>
        <v>0.78689799999999999</v>
      </c>
      <c r="F966" s="2">
        <v>0</v>
      </c>
      <c r="G966" s="2">
        <v>0</v>
      </c>
      <c r="H966" s="2">
        <f t="shared" ca="1" si="95"/>
        <v>0.19</v>
      </c>
      <c r="I966" s="2">
        <f t="shared" ca="1" si="96"/>
        <v>0.24803800000000001</v>
      </c>
      <c r="J966" s="2">
        <f t="shared" ca="1" si="96"/>
        <v>0.24629100000000001</v>
      </c>
      <c r="K966" s="2">
        <v>0</v>
      </c>
      <c r="L966" s="2">
        <v>0</v>
      </c>
      <c r="M966" s="2">
        <f t="shared" ca="1" si="97"/>
        <v>7.81</v>
      </c>
      <c r="N966" s="2">
        <f t="shared" ca="1" si="98"/>
        <v>3.6981E-2</v>
      </c>
      <c r="O966" s="2">
        <f t="shared" ca="1" si="98"/>
        <v>9.3862000000000001E-2</v>
      </c>
      <c r="P966" s="2">
        <v>0</v>
      </c>
      <c r="Q966" s="2">
        <v>0</v>
      </c>
      <c r="R966" s="4" t="str">
        <f>"X"</f>
        <v>X</v>
      </c>
      <c r="S966" s="3" t="s">
        <v>5813</v>
      </c>
      <c r="T966" s="3" t="s">
        <v>5814</v>
      </c>
      <c r="U966" s="4" t="s">
        <v>40</v>
      </c>
      <c r="V966" s="3" t="s">
        <v>101</v>
      </c>
      <c r="W966" s="3" t="s">
        <v>101</v>
      </c>
      <c r="X966" s="3" t="s">
        <v>5815</v>
      </c>
      <c r="Y966" s="3">
        <v>47.76</v>
      </c>
      <c r="Z966" s="3" t="s">
        <v>3779</v>
      </c>
      <c r="AA966" s="3" t="s">
        <v>5816</v>
      </c>
    </row>
    <row r="967" spans="1:27">
      <c r="A967" s="1" t="s">
        <v>5817</v>
      </c>
      <c r="B967" s="1" t="s">
        <v>5818</v>
      </c>
      <c r="C967" s="2">
        <f t="shared" ca="1" si="93"/>
        <v>-5.15</v>
      </c>
      <c r="D967" s="2">
        <f t="shared" ca="1" si="94"/>
        <v>1.5292999999999999E-2</v>
      </c>
      <c r="E967" s="2">
        <f t="shared" ca="1" si="94"/>
        <v>0.75466900000000003</v>
      </c>
      <c r="F967" s="2">
        <v>0</v>
      </c>
      <c r="G967" s="2">
        <v>0</v>
      </c>
      <c r="H967" s="2">
        <f t="shared" ca="1" si="95"/>
        <v>0.39</v>
      </c>
      <c r="I967" s="2">
        <f t="shared" ca="1" si="96"/>
        <v>0.48829400000000001</v>
      </c>
      <c r="J967" s="2">
        <f t="shared" ca="1" si="96"/>
        <v>0.60484099999999996</v>
      </c>
      <c r="K967" s="2">
        <v>0</v>
      </c>
      <c r="L967" s="2">
        <v>0</v>
      </c>
      <c r="M967" s="2">
        <f t="shared" ca="1" si="97"/>
        <v>-3.9</v>
      </c>
      <c r="N967" s="2">
        <f t="shared" ca="1" si="98"/>
        <v>3.6125999999999998E-2</v>
      </c>
      <c r="O967" s="2">
        <f t="shared" ca="1" si="98"/>
        <v>0.65992200000000001</v>
      </c>
      <c r="P967" s="2">
        <v>0</v>
      </c>
      <c r="Q967" s="2">
        <v>0</v>
      </c>
      <c r="R967" s="4" t="str">
        <f>"13"</f>
        <v>13</v>
      </c>
      <c r="S967" s="3" t="s">
        <v>5819</v>
      </c>
      <c r="T967" s="3" t="s">
        <v>5820</v>
      </c>
      <c r="U967" s="4" t="s">
        <v>40</v>
      </c>
      <c r="V967" s="3" t="s">
        <v>2571</v>
      </c>
      <c r="W967" s="3" t="s">
        <v>281</v>
      </c>
      <c r="X967" s="3" t="s">
        <v>5821</v>
      </c>
      <c r="Y967" s="3">
        <v>44.31</v>
      </c>
      <c r="Z967" s="3" t="s">
        <v>20</v>
      </c>
      <c r="AA967" s="3" t="s">
        <v>5822</v>
      </c>
    </row>
    <row r="968" spans="1:27">
      <c r="A968" s="1" t="s">
        <v>5823</v>
      </c>
      <c r="B968" s="1" t="s">
        <v>5824</v>
      </c>
      <c r="C968" s="2">
        <f t="shared" ca="1" si="93"/>
        <v>5.77</v>
      </c>
      <c r="D968" s="2">
        <f t="shared" ca="1" si="94"/>
        <v>3.8616999999999999E-2</v>
      </c>
      <c r="E968" s="2">
        <f t="shared" ca="1" si="94"/>
        <v>0.54844499999999996</v>
      </c>
      <c r="F968" s="2">
        <v>0</v>
      </c>
      <c r="G968" s="2">
        <v>0</v>
      </c>
      <c r="H968" s="2">
        <f t="shared" ca="1" si="95"/>
        <v>7.36</v>
      </c>
      <c r="I968" s="2">
        <f t="shared" ca="1" si="96"/>
        <v>0.58995299999999995</v>
      </c>
      <c r="J968" s="2">
        <f t="shared" ca="1" si="96"/>
        <v>0.51510400000000001</v>
      </c>
      <c r="K968" s="2">
        <v>0</v>
      </c>
      <c r="L968" s="2">
        <v>0</v>
      </c>
      <c r="M968" s="2">
        <f t="shared" ca="1" si="97"/>
        <v>6.51</v>
      </c>
      <c r="N968" s="2">
        <f t="shared" ca="1" si="98"/>
        <v>0.29545199999999999</v>
      </c>
      <c r="O968" s="2">
        <f t="shared" ca="1" si="98"/>
        <v>0.77511399999999997</v>
      </c>
      <c r="P968" s="2">
        <v>0</v>
      </c>
      <c r="Q968" s="2">
        <v>0</v>
      </c>
      <c r="R968" s="4" t="str">
        <f>"11"</f>
        <v>11</v>
      </c>
      <c r="S968" s="3" t="s">
        <v>5825</v>
      </c>
      <c r="T968" s="3" t="s">
        <v>5826</v>
      </c>
      <c r="U968" s="4" t="s">
        <v>16</v>
      </c>
      <c r="V968" s="3" t="s">
        <v>256</v>
      </c>
      <c r="W968" s="3" t="s">
        <v>115</v>
      </c>
      <c r="X968" s="3" t="s">
        <v>5827</v>
      </c>
      <c r="Y968" s="3">
        <v>39.549999999999997</v>
      </c>
      <c r="Z968" s="3" t="s">
        <v>20</v>
      </c>
      <c r="AA968" s="3" t="s">
        <v>5828</v>
      </c>
    </row>
    <row r="969" spans="1:27">
      <c r="A969" s="1" t="s">
        <v>5829</v>
      </c>
      <c r="B969" s="1" t="s">
        <v>5830</v>
      </c>
      <c r="C969" s="2">
        <f t="shared" ca="1" si="93"/>
        <v>6.68</v>
      </c>
      <c r="D969" s="2">
        <f t="shared" ca="1" si="94"/>
        <v>4.0201000000000001E-2</v>
      </c>
      <c r="E969" s="2">
        <f t="shared" ca="1" si="94"/>
        <v>0.65678099999999995</v>
      </c>
      <c r="F969" s="2">
        <v>0</v>
      </c>
      <c r="G969" s="2">
        <v>0</v>
      </c>
      <c r="H969" s="2">
        <f t="shared" ca="1" si="95"/>
        <v>3.23</v>
      </c>
      <c r="I969" s="2">
        <f t="shared" ca="1" si="96"/>
        <v>0.80362999999999996</v>
      </c>
      <c r="J969" s="2">
        <f t="shared" ca="1" si="96"/>
        <v>0.33169300000000002</v>
      </c>
      <c r="K969" s="2">
        <v>0</v>
      </c>
      <c r="L969" s="2">
        <v>0</v>
      </c>
      <c r="M969" s="2">
        <f t="shared" ca="1" si="97"/>
        <v>-3.64</v>
      </c>
      <c r="N969" s="2">
        <f t="shared" ca="1" si="98"/>
        <v>0.34350999999999998</v>
      </c>
      <c r="O969" s="2">
        <f t="shared" ca="1" si="98"/>
        <v>0.15106800000000001</v>
      </c>
      <c r="P969" s="2">
        <v>0</v>
      </c>
      <c r="Q969" s="2">
        <v>0</v>
      </c>
      <c r="R969" s="4" t="str">
        <f>"17"</f>
        <v>17</v>
      </c>
      <c r="S969" s="3" t="s">
        <v>5831</v>
      </c>
      <c r="T969" s="3" t="s">
        <v>5832</v>
      </c>
      <c r="U969" s="4" t="s">
        <v>40</v>
      </c>
      <c r="V969" s="3" t="s">
        <v>237</v>
      </c>
      <c r="W969" s="3" t="s">
        <v>281</v>
      </c>
      <c r="X969" s="3" t="s">
        <v>5833</v>
      </c>
      <c r="Y969" s="3">
        <v>43.96</v>
      </c>
      <c r="Z969" s="3" t="s">
        <v>20</v>
      </c>
      <c r="AA969" s="3" t="s">
        <v>5834</v>
      </c>
    </row>
    <row r="970" spans="1:27">
      <c r="A970" s="1" t="s">
        <v>5835</v>
      </c>
      <c r="B970" s="1" t="s">
        <v>5836</v>
      </c>
      <c r="C970" s="2">
        <f t="shared" ca="1" si="93"/>
        <v>4.18</v>
      </c>
      <c r="D970" s="2">
        <f t="shared" ca="1" si="94"/>
        <v>0.31519399999999997</v>
      </c>
      <c r="E970" s="2">
        <f t="shared" ca="1" si="94"/>
        <v>0.63250899999999999</v>
      </c>
      <c r="F970" s="2">
        <v>0</v>
      </c>
      <c r="G970" s="2">
        <v>0</v>
      </c>
      <c r="H970" s="2">
        <f t="shared" ca="1" si="95"/>
        <v>-7.23</v>
      </c>
      <c r="I970" s="2">
        <f t="shared" ca="1" si="96"/>
        <v>0.30064999999999997</v>
      </c>
      <c r="J970" s="2">
        <f t="shared" ca="1" si="96"/>
        <v>0.208977</v>
      </c>
      <c r="K970" s="2">
        <v>0</v>
      </c>
      <c r="L970" s="2">
        <v>0</v>
      </c>
      <c r="M970" s="2">
        <f t="shared" ca="1" si="97"/>
        <v>7.78</v>
      </c>
      <c r="N970" s="2">
        <f t="shared" ca="1" si="98"/>
        <v>0.87243000000000004</v>
      </c>
      <c r="O970" s="2">
        <f t="shared" ca="1" si="98"/>
        <v>0.78531899999999999</v>
      </c>
      <c r="P970" s="2">
        <v>0</v>
      </c>
      <c r="Q970" s="2">
        <v>0</v>
      </c>
      <c r="R970" s="4" t="str">
        <f>"2"</f>
        <v>2</v>
      </c>
      <c r="S970" s="3" t="s">
        <v>5837</v>
      </c>
      <c r="T970" s="3" t="s">
        <v>5838</v>
      </c>
      <c r="U970" s="4" t="s">
        <v>16</v>
      </c>
      <c r="V970" s="3" t="s">
        <v>1995</v>
      </c>
      <c r="W970" s="3" t="s">
        <v>33</v>
      </c>
      <c r="X970" s="3" t="s">
        <v>5839</v>
      </c>
      <c r="Y970" s="3">
        <v>46.07</v>
      </c>
      <c r="Z970" s="3" t="s">
        <v>20</v>
      </c>
      <c r="AA970" s="3" t="s">
        <v>5840</v>
      </c>
    </row>
    <row r="971" spans="1:27">
      <c r="A971" s="1" t="s">
        <v>5841</v>
      </c>
      <c r="B971" s="1" t="s">
        <v>5842</v>
      </c>
      <c r="C971" s="2">
        <f t="shared" ca="1" si="93"/>
        <v>1.62</v>
      </c>
      <c r="D971" s="2">
        <f t="shared" ca="1" si="94"/>
        <v>0.66531099999999999</v>
      </c>
      <c r="E971" s="2">
        <f t="shared" ca="1" si="94"/>
        <v>6.6333000000000003E-2</v>
      </c>
      <c r="F971" s="2">
        <v>0</v>
      </c>
      <c r="G971" s="2">
        <v>0</v>
      </c>
      <c r="H971" s="2">
        <f t="shared" ca="1" si="95"/>
        <v>-3.51</v>
      </c>
      <c r="I971" s="2">
        <f t="shared" ca="1" si="96"/>
        <v>0.117935</v>
      </c>
      <c r="J971" s="2">
        <f t="shared" ca="1" si="96"/>
        <v>0.58749099999999999</v>
      </c>
      <c r="K971" s="2">
        <v>0</v>
      </c>
      <c r="L971" s="2">
        <v>0</v>
      </c>
      <c r="M971" s="2">
        <f t="shared" ca="1" si="97"/>
        <v>7.5</v>
      </c>
      <c r="N971" s="2">
        <f t="shared" ca="1" si="98"/>
        <v>0.77389399999999997</v>
      </c>
      <c r="O971" s="2">
        <f t="shared" ca="1" si="98"/>
        <v>0.171238</v>
      </c>
      <c r="P971" s="2">
        <v>0</v>
      </c>
      <c r="Q971" s="2">
        <v>0</v>
      </c>
      <c r="R971" s="4" t="str">
        <f>"16"</f>
        <v>16</v>
      </c>
      <c r="S971" s="3" t="s">
        <v>5843</v>
      </c>
      <c r="T971" s="3" t="s">
        <v>5844</v>
      </c>
      <c r="U971" s="4" t="s">
        <v>16</v>
      </c>
      <c r="V971" s="3" t="s">
        <v>57</v>
      </c>
      <c r="W971" s="3" t="s">
        <v>57</v>
      </c>
      <c r="X971" s="3" t="s">
        <v>5845</v>
      </c>
      <c r="Y971" s="3">
        <v>64.45</v>
      </c>
      <c r="Z971" s="3" t="s">
        <v>20</v>
      </c>
      <c r="AA971" s="3" t="s">
        <v>5846</v>
      </c>
    </row>
    <row r="972" spans="1:27">
      <c r="A972" s="1" t="s">
        <v>5847</v>
      </c>
      <c r="B972" s="1" t="s">
        <v>5848</v>
      </c>
      <c r="C972" s="2">
        <f t="shared" ca="1" si="93"/>
        <v>-1.23</v>
      </c>
      <c r="D972" s="2">
        <f t="shared" ca="1" si="94"/>
        <v>0.92547599999999997</v>
      </c>
      <c r="E972" s="2">
        <f t="shared" ca="1" si="94"/>
        <v>0.76688000000000001</v>
      </c>
      <c r="F972" s="2">
        <v>0</v>
      </c>
      <c r="G972" s="2">
        <v>0</v>
      </c>
      <c r="H972" s="2">
        <f t="shared" ca="1" si="95"/>
        <v>-1.93</v>
      </c>
      <c r="I972" s="2">
        <f t="shared" ca="1" si="96"/>
        <v>0.42789300000000002</v>
      </c>
      <c r="J972" s="2">
        <f t="shared" ca="1" si="96"/>
        <v>0.97967700000000002</v>
      </c>
      <c r="K972" s="2">
        <v>0</v>
      </c>
      <c r="L972" s="2">
        <v>0</v>
      </c>
      <c r="M972" s="2">
        <f t="shared" ca="1" si="97"/>
        <v>-6.93</v>
      </c>
      <c r="N972" s="2">
        <f t="shared" ca="1" si="98"/>
        <v>0.40888400000000003</v>
      </c>
      <c r="O972" s="2">
        <f t="shared" ca="1" si="98"/>
        <v>0.32400600000000002</v>
      </c>
      <c r="P972" s="2">
        <v>0</v>
      </c>
      <c r="Q972" s="2">
        <v>0</v>
      </c>
      <c r="R972" s="4" t="str">
        <f>"19"</f>
        <v>19</v>
      </c>
      <c r="S972" s="3" t="s">
        <v>5849</v>
      </c>
      <c r="T972" s="3" t="s">
        <v>5850</v>
      </c>
      <c r="U972" s="4" t="s">
        <v>16</v>
      </c>
      <c r="V972" s="3" t="s">
        <v>1856</v>
      </c>
      <c r="W972" s="3" t="s">
        <v>26</v>
      </c>
      <c r="X972" s="3" t="s">
        <v>5851</v>
      </c>
      <c r="Y972" s="3">
        <v>62.38</v>
      </c>
      <c r="Z972" s="3" t="s">
        <v>20</v>
      </c>
      <c r="AA972" s="3" t="s">
        <v>5852</v>
      </c>
    </row>
    <row r="973" spans="1:27">
      <c r="A973" s="1" t="s">
        <v>5853</v>
      </c>
      <c r="B973" s="1" t="s">
        <v>5854</v>
      </c>
      <c r="C973" s="2">
        <f t="shared" ca="1" si="93"/>
        <v>2.2599999999999998</v>
      </c>
      <c r="D973" s="2">
        <f t="shared" ca="1" si="94"/>
        <v>0.81360500000000002</v>
      </c>
      <c r="E973" s="2">
        <f t="shared" ca="1" si="94"/>
        <v>0.66517499999999996</v>
      </c>
      <c r="F973" s="2">
        <v>0</v>
      </c>
      <c r="G973" s="2">
        <v>0</v>
      </c>
      <c r="H973" s="2">
        <f t="shared" ca="1" si="95"/>
        <v>4.09</v>
      </c>
      <c r="I973" s="2">
        <f t="shared" ca="1" si="96"/>
        <v>0.44760699999999998</v>
      </c>
      <c r="J973" s="2">
        <f t="shared" ca="1" si="96"/>
        <v>0.94972999999999996</v>
      </c>
      <c r="K973" s="2">
        <v>0</v>
      </c>
      <c r="L973" s="2">
        <v>0</v>
      </c>
      <c r="M973" s="2">
        <f t="shared" ca="1" si="97"/>
        <v>-0.24</v>
      </c>
      <c r="N973" s="2">
        <f t="shared" ca="1" si="98"/>
        <v>0.549821</v>
      </c>
      <c r="O973" s="2">
        <f t="shared" ca="1" si="98"/>
        <v>0.73912599999999995</v>
      </c>
      <c r="P973" s="2">
        <v>0</v>
      </c>
      <c r="Q973" s="2">
        <v>0</v>
      </c>
      <c r="R973" s="4" t="str">
        <f>"11"</f>
        <v>11</v>
      </c>
      <c r="S973" s="3" t="s">
        <v>5855</v>
      </c>
      <c r="T973" s="3" t="s">
        <v>5856</v>
      </c>
      <c r="U973" s="4" t="s">
        <v>16</v>
      </c>
      <c r="V973" s="3" t="s">
        <v>33</v>
      </c>
      <c r="W973" s="3" t="s">
        <v>79</v>
      </c>
      <c r="X973" s="3" t="s">
        <v>5857</v>
      </c>
      <c r="Y973" s="3">
        <v>40.549999999999997</v>
      </c>
      <c r="Z973" s="3" t="s">
        <v>20</v>
      </c>
      <c r="AA973" s="3" t="s">
        <v>5858</v>
      </c>
    </row>
    <row r="974" spans="1:27">
      <c r="A974" s="1" t="s">
        <v>5859</v>
      </c>
      <c r="B974" s="1" t="s">
        <v>5860</v>
      </c>
      <c r="C974" s="2">
        <f t="shared" ca="1" si="93"/>
        <v>-5.95</v>
      </c>
      <c r="D974" s="2">
        <f t="shared" ca="1" si="94"/>
        <v>0.55915700000000002</v>
      </c>
      <c r="E974" s="2">
        <f t="shared" ca="1" si="94"/>
        <v>0.519895</v>
      </c>
      <c r="F974" s="2">
        <v>0</v>
      </c>
      <c r="G974" s="2">
        <v>0</v>
      </c>
      <c r="H974" s="2">
        <f t="shared" ca="1" si="95"/>
        <v>-7.1</v>
      </c>
      <c r="I974" s="2">
        <f t="shared" ca="1" si="96"/>
        <v>0.75593299999999997</v>
      </c>
      <c r="J974" s="2">
        <f t="shared" ca="1" si="96"/>
        <v>0.43647999999999998</v>
      </c>
      <c r="K974" s="2">
        <v>0</v>
      </c>
      <c r="L974" s="2">
        <v>0</v>
      </c>
      <c r="M974" s="2">
        <f t="shared" ca="1" si="97"/>
        <v>0.97</v>
      </c>
      <c r="N974" s="2">
        <f t="shared" ca="1" si="98"/>
        <v>0.65787799999999996</v>
      </c>
      <c r="O974" s="2">
        <f t="shared" ca="1" si="98"/>
        <v>0.110085</v>
      </c>
      <c r="P974" s="2">
        <v>0</v>
      </c>
      <c r="Q974" s="2">
        <v>0</v>
      </c>
      <c r="R974" s="4" t="str">
        <f>"19"</f>
        <v>19</v>
      </c>
      <c r="S974" s="3" t="s">
        <v>5861</v>
      </c>
      <c r="T974" s="3" t="s">
        <v>5862</v>
      </c>
      <c r="U974" s="4" t="s">
        <v>16</v>
      </c>
      <c r="V974" s="3" t="s">
        <v>33</v>
      </c>
      <c r="W974" s="3" t="s">
        <v>17</v>
      </c>
      <c r="X974" s="3" t="s">
        <v>4119</v>
      </c>
      <c r="Y974" s="3">
        <v>58.86</v>
      </c>
      <c r="Z974" s="3" t="s">
        <v>20</v>
      </c>
      <c r="AA974" s="3" t="s">
        <v>5863</v>
      </c>
    </row>
    <row r="975" spans="1:27">
      <c r="A975" s="1" t="s">
        <v>5864</v>
      </c>
      <c r="B975" s="1" t="s">
        <v>5865</v>
      </c>
      <c r="C975" s="2">
        <f t="shared" ca="1" si="93"/>
        <v>0.79</v>
      </c>
      <c r="D975" s="2">
        <f t="shared" ca="1" si="94"/>
        <v>5.6349000000000003E-2</v>
      </c>
      <c r="E975" s="2">
        <f t="shared" ca="1" si="94"/>
        <v>0.85277899999999995</v>
      </c>
      <c r="F975" s="2">
        <v>0</v>
      </c>
      <c r="G975" s="2">
        <v>0</v>
      </c>
      <c r="H975" s="2">
        <f t="shared" ca="1" si="95"/>
        <v>-6.75</v>
      </c>
      <c r="I975" s="2">
        <f t="shared" ca="1" si="96"/>
        <v>0.11648799999999999</v>
      </c>
      <c r="J975" s="2">
        <f t="shared" ca="1" si="96"/>
        <v>0.56346099999999999</v>
      </c>
      <c r="K975" s="2">
        <v>0</v>
      </c>
      <c r="L975" s="2">
        <v>0</v>
      </c>
      <c r="M975" s="2">
        <f t="shared" ca="1" si="97"/>
        <v>-5.0999999999999996</v>
      </c>
      <c r="N975" s="2">
        <f t="shared" ca="1" si="98"/>
        <v>0.68954300000000002</v>
      </c>
      <c r="O975" s="2">
        <f t="shared" ca="1" si="98"/>
        <v>0.57882299999999998</v>
      </c>
      <c r="P975" s="2">
        <v>0</v>
      </c>
      <c r="Q975" s="2">
        <v>0</v>
      </c>
      <c r="R975" s="4" t="str">
        <f>"11"</f>
        <v>11</v>
      </c>
      <c r="S975" s="3" t="s">
        <v>5866</v>
      </c>
      <c r="T975" s="3" t="s">
        <v>5867</v>
      </c>
      <c r="U975" s="4" t="s">
        <v>40</v>
      </c>
      <c r="V975" s="3" t="s">
        <v>17</v>
      </c>
      <c r="W975" s="3" t="s">
        <v>155</v>
      </c>
      <c r="X975" s="3" t="s">
        <v>5868</v>
      </c>
      <c r="Y975" s="3">
        <v>36.49</v>
      </c>
      <c r="Z975" s="3" t="s">
        <v>20</v>
      </c>
      <c r="AA975" s="3" t="s">
        <v>5869</v>
      </c>
    </row>
    <row r="976" spans="1:27">
      <c r="A976" s="1" t="s">
        <v>5870</v>
      </c>
      <c r="B976" s="1" t="s">
        <v>5871</v>
      </c>
      <c r="C976" s="2">
        <f t="shared" ca="1" si="93"/>
        <v>3.44</v>
      </c>
      <c r="D976" s="2">
        <f t="shared" ca="1" si="94"/>
        <v>1.9824000000000001E-2</v>
      </c>
      <c r="E976" s="2">
        <f t="shared" ca="1" si="94"/>
        <v>0.23125999999999999</v>
      </c>
      <c r="F976" s="2">
        <v>0</v>
      </c>
      <c r="G976" s="2">
        <v>0</v>
      </c>
      <c r="H976" s="2">
        <f t="shared" ca="1" si="95"/>
        <v>-0.34</v>
      </c>
      <c r="I976" s="2">
        <f t="shared" ca="1" si="96"/>
        <v>0.31671199999999999</v>
      </c>
      <c r="J976" s="2">
        <f t="shared" ca="1" si="96"/>
        <v>0.71824900000000003</v>
      </c>
      <c r="K976" s="2">
        <v>0</v>
      </c>
      <c r="L976" s="2">
        <v>0</v>
      </c>
      <c r="M976" s="2">
        <f t="shared" ca="1" si="97"/>
        <v>-3.56</v>
      </c>
      <c r="N976" s="2">
        <f t="shared" ca="1" si="98"/>
        <v>0.95442700000000003</v>
      </c>
      <c r="O976" s="2">
        <f t="shared" ca="1" si="98"/>
        <v>4.1710000000000002E-3</v>
      </c>
      <c r="P976" s="2">
        <v>0</v>
      </c>
      <c r="Q976" s="2">
        <v>0</v>
      </c>
      <c r="R976" s="4" t="str">
        <f>"11"</f>
        <v>11</v>
      </c>
      <c r="S976" s="3" t="s">
        <v>5872</v>
      </c>
      <c r="T976" s="3" t="s">
        <v>5873</v>
      </c>
      <c r="U976" s="4" t="s">
        <v>16</v>
      </c>
      <c r="V976" s="3" t="s">
        <v>33</v>
      </c>
      <c r="W976" s="3" t="s">
        <v>79</v>
      </c>
      <c r="X976" s="3" t="s">
        <v>5874</v>
      </c>
      <c r="Y976" s="3">
        <v>44.02</v>
      </c>
      <c r="Z976" s="3" t="s">
        <v>20</v>
      </c>
      <c r="AA976" s="3" t="s">
        <v>5875</v>
      </c>
    </row>
    <row r="977" spans="1:27">
      <c r="A977" s="1" t="s">
        <v>5876</v>
      </c>
      <c r="B977" s="1" t="s">
        <v>5877</v>
      </c>
      <c r="C977" s="2">
        <f t="shared" ca="1" si="93"/>
        <v>-6.46</v>
      </c>
      <c r="D977" s="2">
        <f t="shared" ca="1" si="94"/>
        <v>0.46960499999999999</v>
      </c>
      <c r="E977" s="2">
        <f t="shared" ca="1" si="94"/>
        <v>0.78337500000000004</v>
      </c>
      <c r="F977" s="2">
        <v>0</v>
      </c>
      <c r="G977" s="2">
        <v>0</v>
      </c>
      <c r="H977" s="2">
        <f t="shared" ca="1" si="95"/>
        <v>-1.38</v>
      </c>
      <c r="I977" s="2">
        <f t="shared" ca="1" si="96"/>
        <v>0.40841100000000002</v>
      </c>
      <c r="J977" s="2">
        <f t="shared" ca="1" si="96"/>
        <v>0.50841700000000001</v>
      </c>
      <c r="K977" s="2">
        <v>0</v>
      </c>
      <c r="L977" s="2">
        <v>0</v>
      </c>
      <c r="M977" s="2">
        <f t="shared" ca="1" si="97"/>
        <v>-7.46</v>
      </c>
      <c r="N977" s="2">
        <f t="shared" ca="1" si="98"/>
        <v>0.57192100000000001</v>
      </c>
      <c r="O977" s="2">
        <f t="shared" ca="1" si="98"/>
        <v>0.334198</v>
      </c>
      <c r="P977" s="2">
        <v>0</v>
      </c>
      <c r="Q977" s="2">
        <v>0</v>
      </c>
      <c r="R977" s="4" t="str">
        <f>"17"</f>
        <v>17</v>
      </c>
      <c r="S977" s="3" t="s">
        <v>5878</v>
      </c>
      <c r="T977" s="3" t="s">
        <v>5879</v>
      </c>
      <c r="U977" s="4" t="s">
        <v>16</v>
      </c>
      <c r="V977" s="3" t="s">
        <v>93</v>
      </c>
      <c r="W977" s="3" t="s">
        <v>56</v>
      </c>
      <c r="X977" s="3" t="s">
        <v>5880</v>
      </c>
      <c r="Y977" s="3">
        <v>45.81</v>
      </c>
      <c r="Z977" s="3" t="s">
        <v>20</v>
      </c>
      <c r="AA977" s="3" t="s">
        <v>5881</v>
      </c>
    </row>
    <row r="978" spans="1:27">
      <c r="A978" s="1" t="s">
        <v>5882</v>
      </c>
      <c r="B978" s="1" t="s">
        <v>5883</v>
      </c>
      <c r="C978" s="2">
        <f t="shared" ca="1" si="93"/>
        <v>3.91</v>
      </c>
      <c r="D978" s="2">
        <f t="shared" ca="1" si="94"/>
        <v>0.37167499999999998</v>
      </c>
      <c r="E978" s="2">
        <f t="shared" ca="1" si="94"/>
        <v>0.96958299999999997</v>
      </c>
      <c r="F978" s="2">
        <v>0</v>
      </c>
      <c r="G978" s="2">
        <v>0</v>
      </c>
      <c r="H978" s="2">
        <f t="shared" ca="1" si="95"/>
        <v>-7.81</v>
      </c>
      <c r="I978" s="2">
        <f t="shared" ca="1" si="96"/>
        <v>0.43858000000000003</v>
      </c>
      <c r="J978" s="2">
        <f t="shared" ca="1" si="96"/>
        <v>0.68570799999999998</v>
      </c>
      <c r="K978" s="2">
        <v>0</v>
      </c>
      <c r="L978" s="2">
        <v>0</v>
      </c>
      <c r="M978" s="2">
        <f t="shared" ca="1" si="97"/>
        <v>-1.92</v>
      </c>
      <c r="N978" s="2">
        <f t="shared" ca="1" si="98"/>
        <v>0.78318699999999997</v>
      </c>
      <c r="O978" s="2">
        <f t="shared" ca="1" si="98"/>
        <v>0.28943099999999999</v>
      </c>
      <c r="P978" s="2">
        <v>0</v>
      </c>
      <c r="Q978" s="2">
        <v>0</v>
      </c>
      <c r="R978" s="4" t="str">
        <f>"17"</f>
        <v>17</v>
      </c>
      <c r="S978" s="3" t="s">
        <v>5884</v>
      </c>
      <c r="T978" s="3" t="s">
        <v>5885</v>
      </c>
      <c r="U978" s="4" t="s">
        <v>16</v>
      </c>
      <c r="V978" s="3" t="s">
        <v>377</v>
      </c>
      <c r="W978" s="3" t="s">
        <v>33</v>
      </c>
      <c r="X978" s="3" t="s">
        <v>5886</v>
      </c>
      <c r="Y978" s="3">
        <v>62.83</v>
      </c>
      <c r="Z978" s="3" t="s">
        <v>20</v>
      </c>
      <c r="AA978" s="3" t="s">
        <v>5887</v>
      </c>
    </row>
    <row r="979" spans="1:27">
      <c r="A979" s="1" t="s">
        <v>5888</v>
      </c>
      <c r="B979" s="1" t="s">
        <v>5889</v>
      </c>
      <c r="C979" s="2">
        <f t="shared" ca="1" si="93"/>
        <v>0.37</v>
      </c>
      <c r="D979" s="2">
        <f t="shared" ca="1" si="94"/>
        <v>0.43763400000000002</v>
      </c>
      <c r="E979" s="2">
        <f t="shared" ca="1" si="94"/>
        <v>0.267316</v>
      </c>
      <c r="F979" s="2">
        <v>0</v>
      </c>
      <c r="G979" s="2">
        <v>0</v>
      </c>
      <c r="H979" s="2">
        <f t="shared" ca="1" si="95"/>
        <v>-0.9</v>
      </c>
      <c r="I979" s="2">
        <f t="shared" ca="1" si="96"/>
        <v>0.32112299999999999</v>
      </c>
      <c r="J979" s="2">
        <f t="shared" ca="1" si="96"/>
        <v>0.29045700000000002</v>
      </c>
      <c r="K979" s="2">
        <v>0</v>
      </c>
      <c r="L979" s="2">
        <v>0</v>
      </c>
      <c r="M979" s="2">
        <f t="shared" ca="1" si="97"/>
        <v>5.0999999999999996</v>
      </c>
      <c r="N979" s="2">
        <f t="shared" ca="1" si="98"/>
        <v>0.418406</v>
      </c>
      <c r="O979" s="2">
        <f t="shared" ca="1" si="98"/>
        <v>7.2882000000000002E-2</v>
      </c>
      <c r="P979" s="2">
        <v>0</v>
      </c>
      <c r="Q979" s="2">
        <v>0</v>
      </c>
      <c r="R979" s="4" t="str">
        <f>"15"</f>
        <v>15</v>
      </c>
      <c r="S979" s="3" t="s">
        <v>5890</v>
      </c>
      <c r="T979" s="3" t="s">
        <v>5891</v>
      </c>
      <c r="U979" s="4" t="s">
        <v>16</v>
      </c>
      <c r="V979" s="3" t="s">
        <v>65</v>
      </c>
      <c r="W979" s="3" t="s">
        <v>26</v>
      </c>
      <c r="X979" s="3" t="s">
        <v>5892</v>
      </c>
      <c r="Y979" s="3">
        <v>49.73</v>
      </c>
      <c r="Z979" s="3" t="s">
        <v>20</v>
      </c>
      <c r="AA979" s="3" t="s">
        <v>5893</v>
      </c>
    </row>
    <row r="980" spans="1:27">
      <c r="A980" s="1" t="s">
        <v>5894</v>
      </c>
      <c r="B980" s="1" t="s">
        <v>5895</v>
      </c>
      <c r="C980" s="2">
        <f t="shared" ca="1" si="93"/>
        <v>7.49</v>
      </c>
      <c r="D980" s="2">
        <f t="shared" ca="1" si="94"/>
        <v>0.18889700000000001</v>
      </c>
      <c r="E980" s="2">
        <f t="shared" ca="1" si="94"/>
        <v>8.6536000000000002E-2</v>
      </c>
      <c r="F980" s="2">
        <v>0</v>
      </c>
      <c r="G980" s="2">
        <v>0</v>
      </c>
      <c r="H980" s="2">
        <f t="shared" ca="1" si="95"/>
        <v>0.5</v>
      </c>
      <c r="I980" s="2">
        <f t="shared" ca="1" si="96"/>
        <v>1.4015E-2</v>
      </c>
      <c r="J980" s="2">
        <f t="shared" ca="1" si="96"/>
        <v>0.92947800000000003</v>
      </c>
      <c r="K980" s="2">
        <v>0</v>
      </c>
      <c r="L980" s="2">
        <v>0</v>
      </c>
      <c r="M980" s="2">
        <f t="shared" ca="1" si="97"/>
        <v>-6.43</v>
      </c>
      <c r="N980" s="2">
        <f t="shared" ca="1" si="98"/>
        <v>0.73716000000000004</v>
      </c>
      <c r="O980" s="2">
        <f t="shared" ca="1" si="98"/>
        <v>0.267932</v>
      </c>
      <c r="P980" s="2">
        <v>0</v>
      </c>
      <c r="Q980" s="2">
        <v>0</v>
      </c>
      <c r="R980" s="4" t="str">
        <f>"3"</f>
        <v>3</v>
      </c>
      <c r="S980" s="3" t="s">
        <v>5896</v>
      </c>
      <c r="T980" s="3" t="s">
        <v>5897</v>
      </c>
      <c r="U980" s="4" t="s">
        <v>16</v>
      </c>
      <c r="V980" s="3" t="s">
        <v>93</v>
      </c>
      <c r="W980" s="3" t="s">
        <v>93</v>
      </c>
      <c r="X980" s="3" t="s">
        <v>5898</v>
      </c>
      <c r="Y980" s="3">
        <v>54.28</v>
      </c>
      <c r="Z980" s="3" t="s">
        <v>20</v>
      </c>
      <c r="AA980" s="3" t="s">
        <v>5899</v>
      </c>
    </row>
    <row r="981" spans="1:27">
      <c r="A981" s="1" t="s">
        <v>5900</v>
      </c>
      <c r="B981" s="1" t="s">
        <v>5901</v>
      </c>
      <c r="C981" s="2">
        <f t="shared" ca="1" si="93"/>
        <v>-5.64</v>
      </c>
      <c r="D981" s="2">
        <f t="shared" ca="1" si="94"/>
        <v>0.84879499999999997</v>
      </c>
      <c r="E981" s="2">
        <f t="shared" ca="1" si="94"/>
        <v>0.459872</v>
      </c>
      <c r="F981" s="2">
        <v>0</v>
      </c>
      <c r="G981" s="2">
        <v>0</v>
      </c>
      <c r="H981" s="2">
        <f t="shared" ca="1" si="95"/>
        <v>5.98</v>
      </c>
      <c r="I981" s="2">
        <f t="shared" ca="1" si="96"/>
        <v>0.30486799999999997</v>
      </c>
      <c r="J981" s="2">
        <f t="shared" ca="1" si="96"/>
        <v>0.23425399999999999</v>
      </c>
      <c r="K981" s="2">
        <v>0</v>
      </c>
      <c r="L981" s="2">
        <v>0</v>
      </c>
      <c r="M981" s="2">
        <f t="shared" ca="1" si="97"/>
        <v>6.17</v>
      </c>
      <c r="N981" s="2">
        <f t="shared" ca="1" si="98"/>
        <v>0.47159499999999999</v>
      </c>
      <c r="O981" s="2">
        <f t="shared" ca="1" si="98"/>
        <v>0.79549300000000001</v>
      </c>
      <c r="P981" s="2">
        <v>0</v>
      </c>
      <c r="Q981" s="2">
        <v>0</v>
      </c>
      <c r="R981" s="4" t="str">
        <f>"12"</f>
        <v>12</v>
      </c>
      <c r="S981" s="3" t="s">
        <v>5902</v>
      </c>
      <c r="T981" s="3" t="s">
        <v>5903</v>
      </c>
      <c r="U981" s="4" t="s">
        <v>16</v>
      </c>
      <c r="V981" s="3" t="s">
        <v>93</v>
      </c>
      <c r="W981" s="3" t="s">
        <v>56</v>
      </c>
      <c r="X981" s="3" t="s">
        <v>5904</v>
      </c>
      <c r="Y981" s="3">
        <v>48.03</v>
      </c>
      <c r="Z981" s="3" t="s">
        <v>20</v>
      </c>
      <c r="AA981" s="3" t="s">
        <v>5905</v>
      </c>
    </row>
    <row r="982" spans="1:27">
      <c r="A982" s="1" t="s">
        <v>5906</v>
      </c>
      <c r="B982" s="1" t="s">
        <v>5907</v>
      </c>
      <c r="C982" s="2">
        <f t="shared" ca="1" si="93"/>
        <v>2.74</v>
      </c>
      <c r="D982" s="2">
        <f t="shared" ca="1" si="94"/>
        <v>0.36572199999999999</v>
      </c>
      <c r="E982" s="2">
        <f t="shared" ca="1" si="94"/>
        <v>0.210508</v>
      </c>
      <c r="F982" s="2">
        <v>0</v>
      </c>
      <c r="G982" s="2">
        <v>0</v>
      </c>
      <c r="H982" s="2">
        <f t="shared" ca="1" si="95"/>
        <v>4.57</v>
      </c>
      <c r="I982" s="2">
        <f t="shared" ca="1" si="96"/>
        <v>0.74556</v>
      </c>
      <c r="J982" s="2">
        <f t="shared" ca="1" si="96"/>
        <v>0.58537700000000004</v>
      </c>
      <c r="K982" s="2">
        <v>0</v>
      </c>
      <c r="L982" s="2">
        <v>0</v>
      </c>
      <c r="M982" s="2">
        <f t="shared" ca="1" si="97"/>
        <v>-3.28</v>
      </c>
      <c r="N982" s="2">
        <f t="shared" ca="1" si="98"/>
        <v>4.0738000000000003E-2</v>
      </c>
      <c r="O982" s="2">
        <f t="shared" ca="1" si="98"/>
        <v>0.21986600000000001</v>
      </c>
      <c r="P982" s="2">
        <v>0</v>
      </c>
      <c r="Q982" s="2">
        <v>0</v>
      </c>
      <c r="R982" s="4" t="str">
        <f>"2"</f>
        <v>2</v>
      </c>
      <c r="S982" s="3" t="s">
        <v>5908</v>
      </c>
      <c r="T982" s="3" t="s">
        <v>5909</v>
      </c>
      <c r="U982" s="4" t="s">
        <v>40</v>
      </c>
      <c r="V982" s="3" t="s">
        <v>281</v>
      </c>
      <c r="W982" s="3" t="s">
        <v>108</v>
      </c>
      <c r="X982" s="3" t="s">
        <v>5910</v>
      </c>
      <c r="Y982" s="3">
        <v>54.57</v>
      </c>
      <c r="Z982" s="3" t="s">
        <v>20</v>
      </c>
      <c r="AA982" s="3" t="s">
        <v>5911</v>
      </c>
    </row>
    <row r="983" spans="1:27">
      <c r="A983" s="1" t="s">
        <v>5912</v>
      </c>
      <c r="B983" s="1" t="s">
        <v>5913</v>
      </c>
      <c r="C983" s="2">
        <f t="shared" ca="1" si="93"/>
        <v>-2.87</v>
      </c>
      <c r="D983" s="2">
        <f t="shared" ca="1" si="94"/>
        <v>5.9258999999999999E-2</v>
      </c>
      <c r="E983" s="2">
        <f t="shared" ca="1" si="94"/>
        <v>0.19087599999999999</v>
      </c>
      <c r="F983" s="2">
        <v>0</v>
      </c>
      <c r="G983" s="2">
        <v>0</v>
      </c>
      <c r="H983" s="2">
        <f t="shared" ca="1" si="95"/>
        <v>3.48</v>
      </c>
      <c r="I983" s="2">
        <f t="shared" ca="1" si="96"/>
        <v>0.24775700000000001</v>
      </c>
      <c r="J983" s="2">
        <f t="shared" ca="1" si="96"/>
        <v>0.81211</v>
      </c>
      <c r="K983" s="2">
        <v>0</v>
      </c>
      <c r="L983" s="2">
        <v>0</v>
      </c>
      <c r="M983" s="2">
        <f t="shared" ca="1" si="97"/>
        <v>5.16</v>
      </c>
      <c r="N983" s="2">
        <f t="shared" ca="1" si="98"/>
        <v>0.21235000000000001</v>
      </c>
      <c r="O983" s="2">
        <f t="shared" ca="1" si="98"/>
        <v>0.31323099999999998</v>
      </c>
      <c r="P983" s="2">
        <v>0</v>
      </c>
      <c r="Q983" s="2">
        <v>0</v>
      </c>
      <c r="R983" s="4" t="str">
        <f>"12"</f>
        <v>12</v>
      </c>
      <c r="S983" s="3" t="s">
        <v>5914</v>
      </c>
      <c r="T983" s="3" t="s">
        <v>5915</v>
      </c>
      <c r="U983" s="4" t="s">
        <v>16</v>
      </c>
      <c r="V983" s="3" t="s">
        <v>56</v>
      </c>
      <c r="W983" s="3" t="s">
        <v>100</v>
      </c>
      <c r="X983" s="3" t="s">
        <v>5916</v>
      </c>
      <c r="Y983" s="3">
        <v>54.02</v>
      </c>
      <c r="Z983" s="3" t="s">
        <v>20</v>
      </c>
      <c r="AA983" s="3" t="s">
        <v>5917</v>
      </c>
    </row>
    <row r="984" spans="1:27">
      <c r="A984" s="1" t="s">
        <v>5918</v>
      </c>
      <c r="B984" s="1" t="s">
        <v>5919</v>
      </c>
      <c r="C984" s="2">
        <f t="shared" ca="1" si="93"/>
        <v>-3.56</v>
      </c>
      <c r="D984" s="2">
        <f t="shared" ca="1" si="94"/>
        <v>8.6008000000000001E-2</v>
      </c>
      <c r="E984" s="2">
        <f t="shared" ca="1" si="94"/>
        <v>0.33335199999999998</v>
      </c>
      <c r="F984" s="2">
        <v>0</v>
      </c>
      <c r="G984" s="2">
        <v>0</v>
      </c>
      <c r="H984" s="2">
        <f t="shared" ca="1" si="95"/>
        <v>0.34</v>
      </c>
      <c r="I984" s="2">
        <f t="shared" ca="1" si="96"/>
        <v>0.108011</v>
      </c>
      <c r="J984" s="2">
        <f t="shared" ca="1" si="96"/>
        <v>0.52835100000000002</v>
      </c>
      <c r="K984" s="2">
        <v>0</v>
      </c>
      <c r="L984" s="2">
        <v>0</v>
      </c>
      <c r="M984" s="2">
        <f t="shared" ca="1" si="97"/>
        <v>1.7</v>
      </c>
      <c r="N984" s="2">
        <f t="shared" ca="1" si="98"/>
        <v>0.85279099999999997</v>
      </c>
      <c r="O984" s="2">
        <f t="shared" ca="1" si="98"/>
        <v>3.2979000000000001E-2</v>
      </c>
      <c r="P984" s="2">
        <v>0</v>
      </c>
      <c r="Q984" s="2">
        <v>0</v>
      </c>
      <c r="R984" s="4" t="str">
        <f>"15"</f>
        <v>15</v>
      </c>
      <c r="S984" s="3" t="s">
        <v>5920</v>
      </c>
      <c r="T984" s="3" t="s">
        <v>5921</v>
      </c>
      <c r="U984" s="4" t="s">
        <v>16</v>
      </c>
      <c r="V984" s="3" t="s">
        <v>175</v>
      </c>
      <c r="W984" s="3" t="s">
        <v>86</v>
      </c>
      <c r="X984" s="3" t="s">
        <v>5922</v>
      </c>
      <c r="Y984" s="3">
        <v>39.6</v>
      </c>
      <c r="Z984" s="3" t="s">
        <v>20</v>
      </c>
      <c r="AA984" s="3" t="s">
        <v>5923</v>
      </c>
    </row>
    <row r="985" spans="1:27">
      <c r="A985" s="1" t="s">
        <v>5924</v>
      </c>
      <c r="B985" s="1" t="s">
        <v>5925</v>
      </c>
      <c r="C985" s="2">
        <f t="shared" ca="1" si="93"/>
        <v>-7.04</v>
      </c>
      <c r="D985" s="2">
        <f t="shared" ca="1" si="94"/>
        <v>0.93191800000000002</v>
      </c>
      <c r="E985" s="2">
        <f t="shared" ca="1" si="94"/>
        <v>0.77034800000000003</v>
      </c>
      <c r="F985" s="2">
        <v>0</v>
      </c>
      <c r="G985" s="2">
        <v>0</v>
      </c>
      <c r="H985" s="2">
        <f t="shared" ca="1" si="95"/>
        <v>-6.77</v>
      </c>
      <c r="I985" s="2">
        <f t="shared" ca="1" si="96"/>
        <v>0.36282500000000001</v>
      </c>
      <c r="J985" s="2">
        <f t="shared" ca="1" si="96"/>
        <v>0.23283400000000001</v>
      </c>
      <c r="K985" s="2">
        <v>0</v>
      </c>
      <c r="L985" s="2">
        <v>0</v>
      </c>
      <c r="M985" s="2">
        <f t="shared" ca="1" si="97"/>
        <v>-0.19</v>
      </c>
      <c r="N985" s="2">
        <f t="shared" ca="1" si="98"/>
        <v>0.62854500000000002</v>
      </c>
      <c r="O985" s="2">
        <f t="shared" ca="1" si="98"/>
        <v>0.60006700000000002</v>
      </c>
      <c r="P985" s="2">
        <v>0</v>
      </c>
      <c r="Q985" s="2">
        <v>0</v>
      </c>
      <c r="R985" s="4" t="str">
        <f>"15"</f>
        <v>15</v>
      </c>
      <c r="S985" s="3" t="s">
        <v>5926</v>
      </c>
      <c r="T985" s="3" t="s">
        <v>5927</v>
      </c>
      <c r="U985" s="4" t="s">
        <v>40</v>
      </c>
      <c r="V985" s="3" t="s">
        <v>93</v>
      </c>
      <c r="W985" s="3" t="s">
        <v>79</v>
      </c>
      <c r="X985" s="3" t="s">
        <v>5928</v>
      </c>
      <c r="Y985" s="3">
        <v>47.63</v>
      </c>
      <c r="Z985" s="3" t="s">
        <v>20</v>
      </c>
      <c r="AA985" s="3" t="s">
        <v>5929</v>
      </c>
    </row>
    <row r="986" spans="1:27">
      <c r="A986" s="1" t="s">
        <v>5930</v>
      </c>
      <c r="B986" s="1" t="s">
        <v>5931</v>
      </c>
      <c r="C986" s="2">
        <f t="shared" ca="1" si="93"/>
        <v>-6.62</v>
      </c>
      <c r="D986" s="2">
        <f t="shared" ca="1" si="94"/>
        <v>0.59218300000000001</v>
      </c>
      <c r="E986" s="2">
        <f t="shared" ca="1" si="94"/>
        <v>0.41188000000000002</v>
      </c>
      <c r="F986" s="2">
        <v>0</v>
      </c>
      <c r="G986" s="2">
        <v>0</v>
      </c>
      <c r="H986" s="2">
        <f t="shared" ca="1" si="95"/>
        <v>5.16</v>
      </c>
      <c r="I986" s="2">
        <f t="shared" ca="1" si="96"/>
        <v>0.115911</v>
      </c>
      <c r="J986" s="2">
        <f t="shared" ca="1" si="96"/>
        <v>0.76544699999999999</v>
      </c>
      <c r="K986" s="2">
        <v>0</v>
      </c>
      <c r="L986" s="2">
        <v>0</v>
      </c>
      <c r="M986" s="2">
        <f t="shared" ca="1" si="97"/>
        <v>-5.4</v>
      </c>
      <c r="N986" s="2">
        <f t="shared" ca="1" si="98"/>
        <v>0.75301600000000002</v>
      </c>
      <c r="O986" s="2">
        <f t="shared" ca="1" si="98"/>
        <v>0.42919400000000002</v>
      </c>
      <c r="P986" s="2">
        <v>0</v>
      </c>
      <c r="Q986" s="2">
        <v>0</v>
      </c>
      <c r="R986" s="4" t="str">
        <f>"18"</f>
        <v>18</v>
      </c>
      <c r="S986" s="3" t="s">
        <v>5932</v>
      </c>
      <c r="T986" s="3" t="s">
        <v>5933</v>
      </c>
      <c r="U986" s="4" t="s">
        <v>40</v>
      </c>
      <c r="V986" s="3" t="s">
        <v>377</v>
      </c>
      <c r="W986" s="3" t="s">
        <v>256</v>
      </c>
      <c r="X986" s="3" t="s">
        <v>5934</v>
      </c>
      <c r="Y986" s="3">
        <v>46.32</v>
      </c>
      <c r="Z986" s="3" t="s">
        <v>20</v>
      </c>
      <c r="AA986" s="3" t="s">
        <v>5935</v>
      </c>
    </row>
    <row r="987" spans="1:27">
      <c r="A987" s="1" t="s">
        <v>5936</v>
      </c>
      <c r="B987" s="1" t="s">
        <v>5937</v>
      </c>
      <c r="C987" s="2">
        <f t="shared" ca="1" si="93"/>
        <v>5.73</v>
      </c>
      <c r="D987" s="2">
        <f t="shared" ca="1" si="94"/>
        <v>0.73399599999999998</v>
      </c>
      <c r="E987" s="2">
        <f t="shared" ca="1" si="94"/>
        <v>0.521451</v>
      </c>
      <c r="F987" s="2">
        <v>0</v>
      </c>
      <c r="G987" s="2">
        <v>0</v>
      </c>
      <c r="H987" s="2">
        <f t="shared" ca="1" si="95"/>
        <v>4.32</v>
      </c>
      <c r="I987" s="2">
        <f t="shared" ca="1" si="96"/>
        <v>0.62866900000000003</v>
      </c>
      <c r="J987" s="2">
        <f t="shared" ca="1" si="96"/>
        <v>0.41707100000000003</v>
      </c>
      <c r="K987" s="2">
        <v>0</v>
      </c>
      <c r="L987" s="2">
        <v>0</v>
      </c>
      <c r="M987" s="2">
        <f t="shared" ca="1" si="97"/>
        <v>3.22</v>
      </c>
      <c r="N987" s="2">
        <f t="shared" ca="1" si="98"/>
        <v>4.5180000000000003E-3</v>
      </c>
      <c r="O987" s="2">
        <f t="shared" ca="1" si="98"/>
        <v>0.70728999999999997</v>
      </c>
      <c r="P987" s="2">
        <v>0</v>
      </c>
      <c r="Q987" s="2">
        <v>0</v>
      </c>
      <c r="R987" s="4" t="str">
        <f>"17"</f>
        <v>17</v>
      </c>
      <c r="S987" s="3" t="s">
        <v>5938</v>
      </c>
      <c r="T987" s="3" t="s">
        <v>5939</v>
      </c>
      <c r="U987" s="4" t="s">
        <v>16</v>
      </c>
      <c r="V987" s="3" t="s">
        <v>155</v>
      </c>
      <c r="W987" s="3" t="s">
        <v>42</v>
      </c>
      <c r="X987" s="3" t="s">
        <v>5940</v>
      </c>
      <c r="Y987" s="3">
        <v>63.01</v>
      </c>
      <c r="Z987" s="3" t="s">
        <v>20</v>
      </c>
      <c r="AA987" s="3" t="s">
        <v>5941</v>
      </c>
    </row>
    <row r="988" spans="1:27">
      <c r="A988" s="1" t="s">
        <v>5942</v>
      </c>
      <c r="B988" s="1" t="s">
        <v>5943</v>
      </c>
      <c r="C988" s="2">
        <f t="shared" ca="1" si="93"/>
        <v>2.77</v>
      </c>
      <c r="D988" s="2">
        <f t="shared" ca="1" si="94"/>
        <v>0.85182899999999995</v>
      </c>
      <c r="E988" s="2">
        <f t="shared" ca="1" si="94"/>
        <v>0.13658699999999999</v>
      </c>
      <c r="F988" s="2">
        <v>0</v>
      </c>
      <c r="G988" s="2">
        <v>0</v>
      </c>
      <c r="H988" s="2">
        <f t="shared" ca="1" si="95"/>
        <v>-2</v>
      </c>
      <c r="I988" s="2">
        <f t="shared" ca="1" si="96"/>
        <v>0.49804300000000001</v>
      </c>
      <c r="J988" s="2">
        <f t="shared" ca="1" si="96"/>
        <v>3.6873999999999997E-2</v>
      </c>
      <c r="K988" s="2">
        <v>0</v>
      </c>
      <c r="L988" s="2">
        <v>0</v>
      </c>
      <c r="M988" s="2">
        <f t="shared" ca="1" si="97"/>
        <v>6.72</v>
      </c>
      <c r="N988" s="2">
        <f t="shared" ca="1" si="98"/>
        <v>0.46046700000000002</v>
      </c>
      <c r="O988" s="2">
        <f t="shared" ca="1" si="98"/>
        <v>0.94093800000000005</v>
      </c>
      <c r="P988" s="2">
        <v>0</v>
      </c>
      <c r="Q988" s="2">
        <v>0</v>
      </c>
      <c r="R988" s="4" t="str">
        <f>"18"</f>
        <v>18</v>
      </c>
      <c r="S988" s="3" t="s">
        <v>5944</v>
      </c>
      <c r="T988" s="3" t="s">
        <v>5945</v>
      </c>
      <c r="U988" s="4" t="s">
        <v>16</v>
      </c>
      <c r="V988" s="3" t="s">
        <v>93</v>
      </c>
      <c r="W988" s="3" t="s">
        <v>18</v>
      </c>
      <c r="X988" s="3" t="s">
        <v>5946</v>
      </c>
      <c r="Y988" s="3">
        <v>38.64</v>
      </c>
      <c r="Z988" s="3" t="s">
        <v>20</v>
      </c>
      <c r="AA988" s="3" t="s">
        <v>5947</v>
      </c>
    </row>
    <row r="989" spans="1:27">
      <c r="A989" s="1" t="s">
        <v>5948</v>
      </c>
      <c r="B989" s="1" t="s">
        <v>5949</v>
      </c>
      <c r="C989" s="2">
        <f t="shared" ca="1" si="93"/>
        <v>7.21</v>
      </c>
      <c r="D989" s="2">
        <f t="shared" ca="1" si="94"/>
        <v>0.77349299999999999</v>
      </c>
      <c r="E989" s="2">
        <f t="shared" ca="1" si="94"/>
        <v>0.93130599999999997</v>
      </c>
      <c r="F989" s="2">
        <v>0</v>
      </c>
      <c r="G989" s="2">
        <v>0</v>
      </c>
      <c r="H989" s="2">
        <f t="shared" ca="1" si="95"/>
        <v>7.06</v>
      </c>
      <c r="I989" s="2">
        <f t="shared" ca="1" si="96"/>
        <v>0.90631099999999998</v>
      </c>
      <c r="J989" s="2">
        <f t="shared" ca="1" si="96"/>
        <v>0.54075200000000001</v>
      </c>
      <c r="K989" s="2">
        <v>0</v>
      </c>
      <c r="L989" s="2">
        <v>0</v>
      </c>
      <c r="M989" s="2">
        <f t="shared" ca="1" si="97"/>
        <v>1.34</v>
      </c>
      <c r="N989" s="2">
        <f t="shared" ca="1" si="98"/>
        <v>0.87463599999999997</v>
      </c>
      <c r="O989" s="2">
        <f t="shared" ca="1" si="98"/>
        <v>0.35691800000000001</v>
      </c>
      <c r="P989" s="2">
        <v>0</v>
      </c>
      <c r="Q989" s="2">
        <v>0</v>
      </c>
      <c r="R989" s="4" t="str">
        <f>"15"</f>
        <v>15</v>
      </c>
      <c r="S989" s="3" t="s">
        <v>5950</v>
      </c>
      <c r="T989" s="3" t="s">
        <v>5951</v>
      </c>
      <c r="U989" s="4" t="s">
        <v>40</v>
      </c>
      <c r="V989" s="3" t="s">
        <v>64</v>
      </c>
      <c r="W989" s="3" t="s">
        <v>79</v>
      </c>
      <c r="X989" s="3" t="s">
        <v>5952</v>
      </c>
      <c r="Y989" s="3">
        <v>44.81</v>
      </c>
      <c r="Z989" s="3" t="s">
        <v>20</v>
      </c>
      <c r="AA989" s="3" t="s">
        <v>5953</v>
      </c>
    </row>
    <row r="990" spans="1:27">
      <c r="A990" s="1" t="s">
        <v>5954</v>
      </c>
      <c r="B990" s="1" t="s">
        <v>5955</v>
      </c>
      <c r="C990" s="2">
        <f t="shared" ca="1" si="93"/>
        <v>-2.5499999999999998</v>
      </c>
      <c r="D990" s="2">
        <f t="shared" ca="1" si="94"/>
        <v>0.37953199999999998</v>
      </c>
      <c r="E990" s="2">
        <f t="shared" ca="1" si="94"/>
        <v>0.61401499999999998</v>
      </c>
      <c r="F990" s="2">
        <v>0</v>
      </c>
      <c r="G990" s="2">
        <v>0</v>
      </c>
      <c r="H990" s="2">
        <f t="shared" ca="1" si="95"/>
        <v>0.5</v>
      </c>
      <c r="I990" s="2">
        <f t="shared" ca="1" si="96"/>
        <v>0.30143399999999998</v>
      </c>
      <c r="J990" s="2">
        <f t="shared" ca="1" si="96"/>
        <v>0.70705799999999996</v>
      </c>
      <c r="K990" s="2">
        <v>0</v>
      </c>
      <c r="L990" s="2">
        <v>0</v>
      </c>
      <c r="M990" s="2">
        <f t="shared" ca="1" si="97"/>
        <v>5.87</v>
      </c>
      <c r="N990" s="2">
        <f t="shared" ca="1" si="98"/>
        <v>0.79879299999999998</v>
      </c>
      <c r="O990" s="2">
        <f t="shared" ca="1" si="98"/>
        <v>0.33942</v>
      </c>
      <c r="P990" s="2">
        <v>0</v>
      </c>
      <c r="Q990" s="2">
        <v>0</v>
      </c>
      <c r="R990" s="4" t="str">
        <f>"17"</f>
        <v>17</v>
      </c>
      <c r="S990" s="3" t="s">
        <v>5956</v>
      </c>
      <c r="T990" s="3" t="s">
        <v>5957</v>
      </c>
      <c r="U990" s="4" t="s">
        <v>16</v>
      </c>
      <c r="V990" s="3" t="s">
        <v>5958</v>
      </c>
      <c r="W990" s="3" t="s">
        <v>155</v>
      </c>
      <c r="X990" s="3" t="s">
        <v>5959</v>
      </c>
      <c r="Y990" s="3">
        <v>51.79</v>
      </c>
      <c r="Z990" s="3" t="s">
        <v>20</v>
      </c>
      <c r="AA990" s="3" t="s">
        <v>5960</v>
      </c>
    </row>
    <row r="991" spans="1:27">
      <c r="A991" s="1" t="s">
        <v>5961</v>
      </c>
      <c r="B991" s="1" t="s">
        <v>5962</v>
      </c>
      <c r="C991" s="2">
        <f t="shared" ca="1" si="93"/>
        <v>-3.94</v>
      </c>
      <c r="D991" s="2">
        <f t="shared" ca="1" si="94"/>
        <v>0.18348999999999999</v>
      </c>
      <c r="E991" s="2">
        <f t="shared" ca="1" si="94"/>
        <v>0.863375</v>
      </c>
      <c r="F991" s="2">
        <v>0</v>
      </c>
      <c r="G991" s="2">
        <v>0</v>
      </c>
      <c r="H991" s="2">
        <f t="shared" ca="1" si="95"/>
        <v>-0.31</v>
      </c>
      <c r="I991" s="2">
        <f t="shared" ca="1" si="96"/>
        <v>0.51385599999999998</v>
      </c>
      <c r="J991" s="2">
        <f t="shared" ca="1" si="96"/>
        <v>0.70013400000000003</v>
      </c>
      <c r="K991" s="2">
        <v>0</v>
      </c>
      <c r="L991" s="2">
        <v>0</v>
      </c>
      <c r="M991" s="2">
        <f t="shared" ca="1" si="97"/>
        <v>5.96</v>
      </c>
      <c r="N991" s="2">
        <f t="shared" ca="1" si="98"/>
        <v>0.78446499999999997</v>
      </c>
      <c r="O991" s="2">
        <f t="shared" ca="1" si="98"/>
        <v>0.86800200000000005</v>
      </c>
      <c r="P991" s="2">
        <v>0</v>
      </c>
      <c r="Q991" s="2">
        <v>0</v>
      </c>
      <c r="R991" s="4" t="str">
        <f>"1"</f>
        <v>1</v>
      </c>
      <c r="S991" s="3" t="s">
        <v>5963</v>
      </c>
      <c r="T991" s="3" t="s">
        <v>5964</v>
      </c>
      <c r="U991" s="4" t="s">
        <v>16</v>
      </c>
      <c r="V991" s="3" t="s">
        <v>93</v>
      </c>
      <c r="W991" s="3" t="s">
        <v>26</v>
      </c>
      <c r="X991" s="3" t="s">
        <v>5965</v>
      </c>
      <c r="Y991" s="3">
        <v>55.91</v>
      </c>
      <c r="Z991" s="3" t="s">
        <v>20</v>
      </c>
      <c r="AA991" s="3" t="s">
        <v>5966</v>
      </c>
    </row>
    <row r="992" spans="1:27">
      <c r="A992" s="1" t="s">
        <v>5967</v>
      </c>
      <c r="B992" s="1" t="s">
        <v>5968</v>
      </c>
      <c r="C992" s="2">
        <f t="shared" ca="1" si="93"/>
        <v>2.04</v>
      </c>
      <c r="D992" s="2">
        <f t="shared" ca="1" si="94"/>
        <v>0.57673600000000003</v>
      </c>
      <c r="E992" s="2">
        <f t="shared" ca="1" si="94"/>
        <v>0.97341299999999997</v>
      </c>
      <c r="F992" s="2">
        <v>0</v>
      </c>
      <c r="G992" s="2">
        <v>0</v>
      </c>
      <c r="H992" s="2">
        <f t="shared" ca="1" si="95"/>
        <v>-0.71</v>
      </c>
      <c r="I992" s="2">
        <f t="shared" ca="1" si="96"/>
        <v>0.85688600000000004</v>
      </c>
      <c r="J992" s="2">
        <f t="shared" ca="1" si="96"/>
        <v>0.65882200000000002</v>
      </c>
      <c r="K992" s="2">
        <v>0</v>
      </c>
      <c r="L992" s="2">
        <v>0</v>
      </c>
      <c r="M992" s="2">
        <f t="shared" ca="1" si="97"/>
        <v>-5.18</v>
      </c>
      <c r="N992" s="2">
        <f t="shared" ca="1" si="98"/>
        <v>0.66436300000000004</v>
      </c>
      <c r="O992" s="2">
        <f t="shared" ca="1" si="98"/>
        <v>0.100623</v>
      </c>
      <c r="P992" s="2">
        <v>0</v>
      </c>
      <c r="Q992" s="2">
        <v>0</v>
      </c>
      <c r="R992" s="4" t="str">
        <f>"19"</f>
        <v>19</v>
      </c>
      <c r="S992" s="3" t="s">
        <v>5969</v>
      </c>
      <c r="T992" s="3" t="s">
        <v>5970</v>
      </c>
      <c r="U992" s="4" t="s">
        <v>16</v>
      </c>
      <c r="V992" s="3" t="s">
        <v>56</v>
      </c>
      <c r="W992" s="3" t="s">
        <v>100</v>
      </c>
      <c r="X992" s="3" t="s">
        <v>5971</v>
      </c>
      <c r="Y992" s="3">
        <v>57.09</v>
      </c>
      <c r="Z992" s="3" t="s">
        <v>20</v>
      </c>
      <c r="AA992" s="3" t="s">
        <v>5972</v>
      </c>
    </row>
    <row r="993" spans="1:27">
      <c r="A993" s="1" t="s">
        <v>5973</v>
      </c>
      <c r="B993" s="1" t="s">
        <v>5974</v>
      </c>
      <c r="C993" s="2">
        <f t="shared" ca="1" si="93"/>
        <v>2.99</v>
      </c>
      <c r="D993" s="2">
        <f t="shared" ca="1" si="94"/>
        <v>0.75307000000000002</v>
      </c>
      <c r="E993" s="2">
        <f t="shared" ca="1" si="94"/>
        <v>0.68621100000000002</v>
      </c>
      <c r="F993" s="2">
        <v>0</v>
      </c>
      <c r="G993" s="2">
        <v>0</v>
      </c>
      <c r="H993" s="2">
        <f t="shared" ca="1" si="95"/>
        <v>-0.53</v>
      </c>
      <c r="I993" s="2">
        <f t="shared" ca="1" si="96"/>
        <v>0.76180400000000004</v>
      </c>
      <c r="J993" s="2">
        <f t="shared" ca="1" si="96"/>
        <v>0.41806300000000002</v>
      </c>
      <c r="K993" s="2">
        <v>0</v>
      </c>
      <c r="L993" s="2">
        <v>0</v>
      </c>
      <c r="M993" s="2">
        <f t="shared" ca="1" si="97"/>
        <v>1.89</v>
      </c>
      <c r="N993" s="2">
        <f t="shared" ca="1" si="98"/>
        <v>0.21734899999999999</v>
      </c>
      <c r="O993" s="2">
        <f t="shared" ca="1" si="98"/>
        <v>8.8716000000000003E-2</v>
      </c>
      <c r="P993" s="2">
        <v>0</v>
      </c>
      <c r="Q993" s="2">
        <v>0</v>
      </c>
      <c r="R993" s="4" t="str">
        <f>"19"</f>
        <v>19</v>
      </c>
      <c r="S993" s="3" t="s">
        <v>5975</v>
      </c>
      <c r="T993" s="3" t="s">
        <v>5976</v>
      </c>
      <c r="U993" s="4" t="s">
        <v>16</v>
      </c>
      <c r="V993" s="3" t="s">
        <v>295</v>
      </c>
      <c r="W993" s="3" t="s">
        <v>100</v>
      </c>
      <c r="X993" s="3" t="s">
        <v>522</v>
      </c>
      <c r="Y993" s="3">
        <v>66.88</v>
      </c>
      <c r="Z993" s="3" t="s">
        <v>20</v>
      </c>
      <c r="AA993" s="3" t="s">
        <v>5977</v>
      </c>
    </row>
    <row r="994" spans="1:27">
      <c r="A994" s="1" t="s">
        <v>5978</v>
      </c>
      <c r="B994" s="1" t="s">
        <v>5979</v>
      </c>
      <c r="C994" s="2">
        <f t="shared" ca="1" si="93"/>
        <v>-1.61</v>
      </c>
      <c r="D994" s="2">
        <f t="shared" ca="1" si="94"/>
        <v>0.279165</v>
      </c>
      <c r="E994" s="2">
        <f t="shared" ca="1" si="94"/>
        <v>0.40214800000000001</v>
      </c>
      <c r="F994" s="2">
        <v>0</v>
      </c>
      <c r="G994" s="2">
        <v>0</v>
      </c>
      <c r="H994" s="2">
        <f t="shared" ca="1" si="95"/>
        <v>-6.79</v>
      </c>
      <c r="I994" s="2">
        <f t="shared" ca="1" si="96"/>
        <v>0.79628900000000002</v>
      </c>
      <c r="J994" s="2">
        <f t="shared" ca="1" si="96"/>
        <v>0.80960399999999999</v>
      </c>
      <c r="K994" s="2">
        <v>0</v>
      </c>
      <c r="L994" s="2">
        <v>0</v>
      </c>
      <c r="M994" s="2">
        <f t="shared" ca="1" si="97"/>
        <v>-4.68</v>
      </c>
      <c r="N994" s="2">
        <f t="shared" ca="1" si="98"/>
        <v>0.23990400000000001</v>
      </c>
      <c r="O994" s="2">
        <f t="shared" ca="1" si="98"/>
        <v>0.51203299999999996</v>
      </c>
      <c r="P994" s="2">
        <v>0</v>
      </c>
      <c r="Q994" s="2">
        <v>0</v>
      </c>
      <c r="R994" s="4" t="str">
        <f>"6"</f>
        <v>6</v>
      </c>
      <c r="S994" s="3" t="s">
        <v>5980</v>
      </c>
      <c r="T994" s="3" t="s">
        <v>5981</v>
      </c>
      <c r="U994" s="4" t="s">
        <v>16</v>
      </c>
      <c r="V994" s="3" t="s">
        <v>155</v>
      </c>
      <c r="W994" s="3" t="s">
        <v>155</v>
      </c>
      <c r="X994" s="3" t="s">
        <v>5982</v>
      </c>
      <c r="Y994" s="3">
        <v>35.49</v>
      </c>
      <c r="Z994" s="3" t="s">
        <v>20</v>
      </c>
      <c r="AA994" s="3" t="s">
        <v>5983</v>
      </c>
    </row>
    <row r="995" spans="1:27">
      <c r="A995" s="1" t="s">
        <v>5984</v>
      </c>
      <c r="B995" s="1" t="s">
        <v>5985</v>
      </c>
      <c r="C995" s="2">
        <f t="shared" ca="1" si="93"/>
        <v>4.09</v>
      </c>
      <c r="D995" s="2">
        <f t="shared" ca="1" si="94"/>
        <v>0.44111299999999998</v>
      </c>
      <c r="E995" s="2">
        <f t="shared" ca="1" si="94"/>
        <v>0.60805900000000002</v>
      </c>
      <c r="F995" s="2">
        <v>0</v>
      </c>
      <c r="G995" s="2">
        <v>0</v>
      </c>
      <c r="H995" s="2">
        <f t="shared" ca="1" si="95"/>
        <v>-2.97</v>
      </c>
      <c r="I995" s="2">
        <f t="shared" ca="1" si="96"/>
        <v>0.257525</v>
      </c>
      <c r="J995" s="2">
        <f t="shared" ca="1" si="96"/>
        <v>0.13305600000000001</v>
      </c>
      <c r="K995" s="2">
        <v>0</v>
      </c>
      <c r="L995" s="2">
        <v>0</v>
      </c>
      <c r="M995" s="2">
        <f t="shared" ca="1" si="97"/>
        <v>-6.08</v>
      </c>
      <c r="N995" s="2">
        <f t="shared" ca="1" si="98"/>
        <v>0.80193800000000004</v>
      </c>
      <c r="O995" s="2">
        <f t="shared" ca="1" si="98"/>
        <v>0.606514</v>
      </c>
      <c r="P995" s="2">
        <v>0</v>
      </c>
      <c r="Q995" s="2">
        <v>0</v>
      </c>
      <c r="R995" s="4" t="str">
        <f>"1"</f>
        <v>1</v>
      </c>
      <c r="S995" s="3" t="s">
        <v>5986</v>
      </c>
      <c r="T995" s="3" t="s">
        <v>5987</v>
      </c>
      <c r="U995" s="4" t="s">
        <v>40</v>
      </c>
      <c r="V995" s="3" t="s">
        <v>1856</v>
      </c>
      <c r="W995" s="3" t="s">
        <v>42</v>
      </c>
      <c r="X995" s="3" t="s">
        <v>5988</v>
      </c>
      <c r="Y995" s="3">
        <v>59.82</v>
      </c>
      <c r="Z995" s="3" t="s">
        <v>20</v>
      </c>
      <c r="AA995" s="3" t="s">
        <v>5989</v>
      </c>
    </row>
    <row r="996" spans="1:27">
      <c r="A996" s="1" t="s">
        <v>5990</v>
      </c>
      <c r="B996" s="1" t="s">
        <v>5991</v>
      </c>
      <c r="C996" s="2">
        <f t="shared" ca="1" si="93"/>
        <v>-1.32</v>
      </c>
      <c r="D996" s="2">
        <f t="shared" ca="1" si="94"/>
        <v>0.80828800000000001</v>
      </c>
      <c r="E996" s="2">
        <f t="shared" ca="1" si="94"/>
        <v>0.87410299999999996</v>
      </c>
      <c r="F996" s="2">
        <v>0</v>
      </c>
      <c r="G996" s="2">
        <v>0</v>
      </c>
      <c r="H996" s="2">
        <f t="shared" ca="1" si="95"/>
        <v>-4.09</v>
      </c>
      <c r="I996" s="2">
        <f t="shared" ca="1" si="96"/>
        <v>0.489902</v>
      </c>
      <c r="J996" s="2">
        <f t="shared" ca="1" si="96"/>
        <v>0.56583000000000006</v>
      </c>
      <c r="K996" s="2">
        <v>0</v>
      </c>
      <c r="L996" s="2">
        <v>0</v>
      </c>
      <c r="M996" s="2">
        <f t="shared" ca="1" si="97"/>
        <v>1.73</v>
      </c>
      <c r="N996" s="2">
        <f t="shared" ca="1" si="98"/>
        <v>0.89741400000000004</v>
      </c>
      <c r="O996" s="2">
        <f t="shared" ca="1" si="98"/>
        <v>0.70771899999999999</v>
      </c>
      <c r="P996" s="2">
        <v>0</v>
      </c>
      <c r="Q996" s="2">
        <v>0</v>
      </c>
      <c r="R996" s="4" t="str">
        <f>"4"</f>
        <v>4</v>
      </c>
      <c r="S996" s="3" t="s">
        <v>5992</v>
      </c>
      <c r="T996" s="3" t="s">
        <v>5993</v>
      </c>
      <c r="U996" s="4" t="s">
        <v>16</v>
      </c>
      <c r="V996" s="3" t="s">
        <v>33</v>
      </c>
      <c r="W996" s="3" t="s">
        <v>26</v>
      </c>
      <c r="X996" s="3" t="s">
        <v>5994</v>
      </c>
      <c r="Y996" s="3">
        <v>41.36</v>
      </c>
      <c r="Z996" s="3" t="s">
        <v>20</v>
      </c>
      <c r="AA996" s="3" t="s">
        <v>5995</v>
      </c>
    </row>
    <row r="997" spans="1:27">
      <c r="A997" s="1" t="s">
        <v>5996</v>
      </c>
      <c r="B997" s="1" t="s">
        <v>5997</v>
      </c>
      <c r="C997" s="2">
        <f t="shared" ca="1" si="93"/>
        <v>-4.37</v>
      </c>
      <c r="D997" s="2">
        <f t="shared" ca="1" si="94"/>
        <v>0.60114500000000004</v>
      </c>
      <c r="E997" s="2">
        <f t="shared" ca="1" si="94"/>
        <v>0.12288499999999999</v>
      </c>
      <c r="F997" s="2">
        <v>0</v>
      </c>
      <c r="G997" s="2">
        <v>0</v>
      </c>
      <c r="H997" s="2">
        <f t="shared" ca="1" si="95"/>
        <v>5.71</v>
      </c>
      <c r="I997" s="2">
        <f t="shared" ca="1" si="96"/>
        <v>0.37163200000000002</v>
      </c>
      <c r="J997" s="2">
        <f t="shared" ca="1" si="96"/>
        <v>0.21154500000000001</v>
      </c>
      <c r="K997" s="2">
        <v>0</v>
      </c>
      <c r="L997" s="2">
        <v>0</v>
      </c>
      <c r="M997" s="2">
        <f t="shared" ca="1" si="97"/>
        <v>5.77</v>
      </c>
      <c r="N997" s="2">
        <f t="shared" ca="1" si="98"/>
        <v>0.90543799999999997</v>
      </c>
      <c r="O997" s="2">
        <f t="shared" ca="1" si="98"/>
        <v>0.587422</v>
      </c>
      <c r="P997" s="2">
        <v>0</v>
      </c>
      <c r="Q997" s="2">
        <v>0</v>
      </c>
      <c r="R997" s="4" t="str">
        <f>"12"</f>
        <v>12</v>
      </c>
      <c r="S997" s="3" t="s">
        <v>5998</v>
      </c>
      <c r="T997" s="3" t="s">
        <v>5999</v>
      </c>
      <c r="U997" s="4" t="s">
        <v>40</v>
      </c>
      <c r="V997" s="3" t="s">
        <v>33</v>
      </c>
      <c r="W997" s="3" t="s">
        <v>65</v>
      </c>
      <c r="X997" s="3" t="s">
        <v>1455</v>
      </c>
      <c r="Y997" s="3">
        <v>42.43</v>
      </c>
      <c r="Z997" s="3" t="s">
        <v>20</v>
      </c>
      <c r="AA997" s="3" t="s">
        <v>6000</v>
      </c>
    </row>
    <row r="998" spans="1:27">
      <c r="A998" s="1" t="s">
        <v>6001</v>
      </c>
      <c r="B998" s="1" t="s">
        <v>6002</v>
      </c>
      <c r="C998" s="2">
        <f t="shared" ca="1" si="93"/>
        <v>4.17</v>
      </c>
      <c r="D998" s="2">
        <f t="shared" ca="1" si="94"/>
        <v>0.94729600000000003</v>
      </c>
      <c r="E998" s="2">
        <f t="shared" ca="1" si="94"/>
        <v>0.505328</v>
      </c>
      <c r="F998" s="2">
        <v>0</v>
      </c>
      <c r="G998" s="2">
        <v>0</v>
      </c>
      <c r="H998" s="2">
        <f t="shared" ca="1" si="95"/>
        <v>-3.2</v>
      </c>
      <c r="I998" s="2">
        <f t="shared" ca="1" si="96"/>
        <v>7.9672000000000007E-2</v>
      </c>
      <c r="J998" s="2">
        <f t="shared" ca="1" si="96"/>
        <v>0.62195</v>
      </c>
      <c r="K998" s="2">
        <v>0</v>
      </c>
      <c r="L998" s="2">
        <v>0</v>
      </c>
      <c r="M998" s="2">
        <f t="shared" ca="1" si="97"/>
        <v>4.12</v>
      </c>
      <c r="N998" s="2">
        <f t="shared" ca="1" si="98"/>
        <v>0.103787</v>
      </c>
      <c r="O998" s="2">
        <f t="shared" ca="1" si="98"/>
        <v>9.0290999999999996E-2</v>
      </c>
      <c r="P998" s="2">
        <v>0</v>
      </c>
      <c r="Q998" s="2">
        <v>0</v>
      </c>
      <c r="R998" s="4" t="str">
        <f>"15"</f>
        <v>15</v>
      </c>
      <c r="S998" s="3" t="s">
        <v>6003</v>
      </c>
      <c r="T998" s="3" t="s">
        <v>6004</v>
      </c>
      <c r="U998" s="4" t="s">
        <v>16</v>
      </c>
      <c r="V998" s="3" t="s">
        <v>17</v>
      </c>
      <c r="W998" s="3" t="s">
        <v>26</v>
      </c>
      <c r="X998" s="3" t="s">
        <v>6005</v>
      </c>
      <c r="Y998" s="3">
        <v>43.63</v>
      </c>
      <c r="Z998" s="3" t="s">
        <v>20</v>
      </c>
      <c r="AA998" s="3" t="s">
        <v>6006</v>
      </c>
    </row>
    <row r="999" spans="1:27">
      <c r="A999" s="1" t="s">
        <v>6007</v>
      </c>
      <c r="B999" s="1" t="s">
        <v>6008</v>
      </c>
      <c r="C999" s="2">
        <f t="shared" ca="1" si="93"/>
        <v>-4.4000000000000004</v>
      </c>
      <c r="D999" s="2">
        <f t="shared" ca="1" si="94"/>
        <v>0.41675499999999999</v>
      </c>
      <c r="E999" s="2">
        <f t="shared" ca="1" si="94"/>
        <v>0.44903300000000002</v>
      </c>
      <c r="F999" s="2">
        <v>0</v>
      </c>
      <c r="G999" s="2">
        <v>0</v>
      </c>
      <c r="H999" s="2">
        <f t="shared" ca="1" si="95"/>
        <v>0.01</v>
      </c>
      <c r="I999" s="2">
        <f t="shared" ca="1" si="96"/>
        <v>0.91830100000000003</v>
      </c>
      <c r="J999" s="2">
        <f t="shared" ca="1" si="96"/>
        <v>0.44872400000000001</v>
      </c>
      <c r="K999" s="2">
        <v>0</v>
      </c>
      <c r="L999" s="2">
        <v>0</v>
      </c>
      <c r="M999" s="2">
        <f t="shared" ca="1" si="97"/>
        <v>0.84</v>
      </c>
      <c r="N999" s="2">
        <f t="shared" ca="1" si="98"/>
        <v>0.33612500000000001</v>
      </c>
      <c r="O999" s="2">
        <f t="shared" ca="1" si="98"/>
        <v>0.31282399999999999</v>
      </c>
      <c r="P999" s="2">
        <v>0</v>
      </c>
      <c r="Q999" s="2">
        <v>0</v>
      </c>
      <c r="R999" s="4" t="str">
        <f>"7"</f>
        <v>7</v>
      </c>
      <c r="S999" s="3" t="s">
        <v>6009</v>
      </c>
      <c r="T999" s="3" t="s">
        <v>6010</v>
      </c>
      <c r="U999" s="4" t="s">
        <v>16</v>
      </c>
      <c r="V999" s="3" t="s">
        <v>17</v>
      </c>
      <c r="W999" s="3" t="s">
        <v>17</v>
      </c>
      <c r="X999" s="3" t="s">
        <v>6011</v>
      </c>
      <c r="Y999" s="3">
        <v>36.75</v>
      </c>
      <c r="Z999" s="3" t="s">
        <v>20</v>
      </c>
      <c r="AA999" s="3" t="s">
        <v>6012</v>
      </c>
    </row>
    <row r="1000" spans="1:27">
      <c r="A1000" s="1" t="s">
        <v>6013</v>
      </c>
      <c r="B1000" s="1" t="s">
        <v>6014</v>
      </c>
      <c r="C1000" s="2">
        <f t="shared" ca="1" si="93"/>
        <v>2.63</v>
      </c>
      <c r="D1000" s="2">
        <f t="shared" ca="1" si="94"/>
        <v>0.24917500000000001</v>
      </c>
      <c r="E1000" s="2">
        <f t="shared" ca="1" si="94"/>
        <v>0.45299899999999999</v>
      </c>
      <c r="F1000" s="2">
        <v>0</v>
      </c>
      <c r="G1000" s="2">
        <v>0</v>
      </c>
      <c r="H1000" s="2">
        <f t="shared" ca="1" si="95"/>
        <v>7.68</v>
      </c>
      <c r="I1000" s="2">
        <f t="shared" ca="1" si="96"/>
        <v>0.71287100000000003</v>
      </c>
      <c r="J1000" s="2">
        <f t="shared" ca="1" si="96"/>
        <v>2.0750999999999999E-2</v>
      </c>
      <c r="K1000" s="2">
        <v>0</v>
      </c>
      <c r="L1000" s="2">
        <v>0</v>
      </c>
      <c r="M1000" s="2">
        <f t="shared" ca="1" si="97"/>
        <v>1.43</v>
      </c>
      <c r="N1000" s="2">
        <f t="shared" ca="1" si="98"/>
        <v>0.56713599999999997</v>
      </c>
      <c r="O1000" s="2">
        <f t="shared" ca="1" si="98"/>
        <v>0.72970699999999999</v>
      </c>
      <c r="P1000" s="2">
        <v>0</v>
      </c>
      <c r="Q1000" s="2">
        <v>0</v>
      </c>
      <c r="R1000" s="4" t="str">
        <f>"1"</f>
        <v>1</v>
      </c>
      <c r="S1000" s="3" t="s">
        <v>6015</v>
      </c>
      <c r="T1000" s="3" t="s">
        <v>6016</v>
      </c>
      <c r="U1000" s="4" t="s">
        <v>16</v>
      </c>
      <c r="V1000" s="3" t="s">
        <v>6017</v>
      </c>
      <c r="W1000" s="3" t="s">
        <v>93</v>
      </c>
      <c r="X1000" s="3" t="s">
        <v>6018</v>
      </c>
      <c r="Y1000" s="3">
        <v>44.97</v>
      </c>
      <c r="Z1000" s="3" t="s">
        <v>20</v>
      </c>
      <c r="AA1000" s="3" t="s">
        <v>6019</v>
      </c>
    </row>
    <row r="1001" spans="1:27">
      <c r="A1001" s="1" t="s">
        <v>6020</v>
      </c>
      <c r="B1001" s="1" t="s">
        <v>6021</v>
      </c>
      <c r="C1001" s="2">
        <f t="shared" ca="1" si="93"/>
        <v>-3.89</v>
      </c>
      <c r="D1001" s="2">
        <f t="shared" ca="1" si="94"/>
        <v>0.64809499999999998</v>
      </c>
      <c r="E1001" s="2">
        <f t="shared" ca="1" si="94"/>
        <v>0.69204500000000002</v>
      </c>
      <c r="F1001" s="2">
        <v>0</v>
      </c>
      <c r="G1001" s="2">
        <v>0</v>
      </c>
      <c r="H1001" s="2">
        <f t="shared" ca="1" si="95"/>
        <v>-2.64</v>
      </c>
      <c r="I1001" s="2">
        <f t="shared" ca="1" si="96"/>
        <v>0.214527</v>
      </c>
      <c r="J1001" s="2">
        <f t="shared" ca="1" si="96"/>
        <v>0.20414299999999999</v>
      </c>
      <c r="K1001" s="2">
        <v>0</v>
      </c>
      <c r="L1001" s="2">
        <v>0</v>
      </c>
      <c r="M1001" s="2">
        <f t="shared" ca="1" si="97"/>
        <v>5.53</v>
      </c>
      <c r="N1001" s="2">
        <f t="shared" ca="1" si="98"/>
        <v>0.66808599999999996</v>
      </c>
      <c r="O1001" s="2">
        <f t="shared" ca="1" si="98"/>
        <v>0.48363899999999999</v>
      </c>
      <c r="P1001" s="2">
        <v>0</v>
      </c>
      <c r="Q1001" s="2">
        <v>0</v>
      </c>
      <c r="R1001" s="4" t="str">
        <f>"12"</f>
        <v>12</v>
      </c>
      <c r="S1001" s="3" t="s">
        <v>6022</v>
      </c>
      <c r="T1001" s="3" t="s">
        <v>6023</v>
      </c>
      <c r="U1001" s="4" t="s">
        <v>16</v>
      </c>
      <c r="V1001" s="3" t="s">
        <v>79</v>
      </c>
      <c r="W1001" s="3" t="s">
        <v>42</v>
      </c>
      <c r="X1001" s="3" t="s">
        <v>6024</v>
      </c>
      <c r="Y1001" s="3">
        <v>38.340000000000003</v>
      </c>
      <c r="Z1001" s="3" t="s">
        <v>20</v>
      </c>
      <c r="AA1001" s="3" t="s">
        <v>6025</v>
      </c>
    </row>
    <row r="1002" spans="1:27">
      <c r="A1002" s="1" t="s">
        <v>6026</v>
      </c>
      <c r="B1002" s="1" t="s">
        <v>6027</v>
      </c>
      <c r="C1002" s="2">
        <f t="shared" ca="1" si="93"/>
        <v>1.41</v>
      </c>
      <c r="D1002" s="2">
        <f t="shared" ca="1" si="94"/>
        <v>0.91371899999999995</v>
      </c>
      <c r="E1002" s="2">
        <f t="shared" ca="1" si="94"/>
        <v>0.99234500000000003</v>
      </c>
      <c r="F1002" s="2">
        <v>0</v>
      </c>
      <c r="G1002" s="2">
        <v>0</v>
      </c>
      <c r="H1002" s="2">
        <f t="shared" ca="1" si="95"/>
        <v>3.71</v>
      </c>
      <c r="I1002" s="2">
        <f t="shared" ca="1" si="96"/>
        <v>0.78570300000000004</v>
      </c>
      <c r="J1002" s="2">
        <f t="shared" ca="1" si="96"/>
        <v>0.21019399999999999</v>
      </c>
      <c r="K1002" s="2">
        <v>0</v>
      </c>
      <c r="L1002" s="2">
        <v>0</v>
      </c>
      <c r="M1002" s="2">
        <f t="shared" ca="1" si="97"/>
        <v>-0.28999999999999998</v>
      </c>
      <c r="N1002" s="2">
        <f t="shared" ca="1" si="98"/>
        <v>1.7919999999999998E-2</v>
      </c>
      <c r="O1002" s="2">
        <f t="shared" ca="1" si="98"/>
        <v>0.80132599999999998</v>
      </c>
      <c r="P1002" s="2">
        <v>0</v>
      </c>
      <c r="Q1002" s="2">
        <v>0</v>
      </c>
      <c r="R1002" s="4" t="str">
        <f>"7"</f>
        <v>7</v>
      </c>
      <c r="S1002" s="3" t="s">
        <v>6028</v>
      </c>
      <c r="T1002" s="3" t="s">
        <v>6029</v>
      </c>
      <c r="U1002" s="4" t="s">
        <v>16</v>
      </c>
      <c r="V1002" s="3" t="s">
        <v>237</v>
      </c>
      <c r="W1002" s="3" t="s">
        <v>56</v>
      </c>
      <c r="X1002" s="3" t="s">
        <v>6030</v>
      </c>
      <c r="Y1002" s="3">
        <v>37.15</v>
      </c>
      <c r="Z1002" s="3" t="s">
        <v>20</v>
      </c>
      <c r="AA1002" s="3" t="s">
        <v>6031</v>
      </c>
    </row>
    <row r="1003" spans="1:27">
      <c r="A1003" s="1" t="s">
        <v>6032</v>
      </c>
      <c r="B1003" s="1" t="s">
        <v>6033</v>
      </c>
      <c r="C1003" s="2">
        <f t="shared" ca="1" si="93"/>
        <v>-7.02</v>
      </c>
      <c r="D1003" s="2">
        <f t="shared" ca="1" si="94"/>
        <v>0.90861199999999998</v>
      </c>
      <c r="E1003" s="2">
        <f t="shared" ca="1" si="94"/>
        <v>0.53155799999999997</v>
      </c>
      <c r="F1003" s="2">
        <v>0</v>
      </c>
      <c r="G1003" s="2">
        <v>0</v>
      </c>
      <c r="H1003" s="2">
        <f t="shared" ca="1" si="95"/>
        <v>3.67</v>
      </c>
      <c r="I1003" s="2">
        <f t="shared" ca="1" si="96"/>
        <v>0.59746999999999995</v>
      </c>
      <c r="J1003" s="2">
        <f t="shared" ca="1" si="96"/>
        <v>0.84060999999999997</v>
      </c>
      <c r="K1003" s="2">
        <v>0</v>
      </c>
      <c r="L1003" s="2">
        <v>0</v>
      </c>
      <c r="M1003" s="2">
        <f t="shared" ca="1" si="97"/>
        <v>6.82</v>
      </c>
      <c r="N1003" s="2">
        <f t="shared" ca="1" si="98"/>
        <v>0.20210700000000001</v>
      </c>
      <c r="O1003" s="2">
        <f t="shared" ca="1" si="98"/>
        <v>0.27389000000000002</v>
      </c>
      <c r="P1003" s="2">
        <v>0</v>
      </c>
      <c r="Q1003" s="2">
        <v>0</v>
      </c>
      <c r="R1003" s="4" t="str">
        <f>"22"</f>
        <v>22</v>
      </c>
      <c r="S1003" s="3" t="s">
        <v>6034</v>
      </c>
      <c r="T1003" s="3" t="s">
        <v>6035</v>
      </c>
      <c r="U1003" s="4" t="s">
        <v>40</v>
      </c>
      <c r="V1003" s="3" t="s">
        <v>155</v>
      </c>
      <c r="W1003" s="3" t="s">
        <v>100</v>
      </c>
      <c r="X1003" s="3" t="s">
        <v>6036</v>
      </c>
      <c r="Y1003" s="3">
        <v>52.85</v>
      </c>
      <c r="Z1003" s="3" t="s">
        <v>20</v>
      </c>
      <c r="AA1003" s="3" t="s">
        <v>6037</v>
      </c>
    </row>
    <row r="1004" spans="1:27">
      <c r="A1004" s="1" t="s">
        <v>6038</v>
      </c>
      <c r="B1004" s="1" t="s">
        <v>6039</v>
      </c>
      <c r="C1004" s="2">
        <f t="shared" ca="1" si="93"/>
        <v>0.99</v>
      </c>
      <c r="D1004" s="2">
        <f t="shared" ca="1" si="94"/>
        <v>0.35958000000000001</v>
      </c>
      <c r="E1004" s="2">
        <f t="shared" ca="1" si="94"/>
        <v>0.14598900000000001</v>
      </c>
      <c r="F1004" s="2">
        <v>0</v>
      </c>
      <c r="G1004" s="2">
        <v>0</v>
      </c>
      <c r="H1004" s="2">
        <f t="shared" ca="1" si="95"/>
        <v>3.3</v>
      </c>
      <c r="I1004" s="2">
        <f t="shared" ca="1" si="96"/>
        <v>0.19187799999999999</v>
      </c>
      <c r="J1004" s="2">
        <f t="shared" ca="1" si="96"/>
        <v>0.71661600000000003</v>
      </c>
      <c r="K1004" s="2">
        <v>0</v>
      </c>
      <c r="L1004" s="2">
        <v>0</v>
      </c>
      <c r="M1004" s="2">
        <f t="shared" ca="1" si="97"/>
        <v>-7</v>
      </c>
      <c r="N1004" s="2">
        <f t="shared" ca="1" si="98"/>
        <v>7.5570999999999999E-2</v>
      </c>
      <c r="O1004" s="2">
        <f t="shared" ca="1" si="98"/>
        <v>0.72894899999999996</v>
      </c>
      <c r="P1004" s="2">
        <v>0</v>
      </c>
      <c r="Q1004" s="2">
        <v>0</v>
      </c>
      <c r="R1004" s="4" t="str">
        <f>"7"</f>
        <v>7</v>
      </c>
      <c r="S1004" s="3" t="s">
        <v>6040</v>
      </c>
      <c r="T1004" s="3" t="s">
        <v>6041</v>
      </c>
      <c r="U1004" s="4" t="s">
        <v>16</v>
      </c>
      <c r="V1004" s="3" t="s">
        <v>256</v>
      </c>
      <c r="W1004" s="3" t="s">
        <v>42</v>
      </c>
      <c r="X1004" s="3" t="s">
        <v>6042</v>
      </c>
      <c r="Y1004" s="3">
        <v>39.74</v>
      </c>
      <c r="Z1004" s="3" t="s">
        <v>20</v>
      </c>
      <c r="AA1004" s="3" t="s">
        <v>6043</v>
      </c>
    </row>
    <row r="1005" spans="1:27">
      <c r="A1005" s="1" t="s">
        <v>6044</v>
      </c>
      <c r="B1005" s="1" t="s">
        <v>6045</v>
      </c>
      <c r="C1005" s="2">
        <f t="shared" ca="1" si="93"/>
        <v>0.78</v>
      </c>
      <c r="D1005" s="2">
        <f t="shared" ca="1" si="94"/>
        <v>0.25737599999999999</v>
      </c>
      <c r="E1005" s="2">
        <f t="shared" ca="1" si="94"/>
        <v>0.35014899999999999</v>
      </c>
      <c r="F1005" s="2">
        <v>0</v>
      </c>
      <c r="G1005" s="2">
        <v>0</v>
      </c>
      <c r="H1005" s="2">
        <f t="shared" ca="1" si="95"/>
        <v>0.78</v>
      </c>
      <c r="I1005" s="2">
        <f t="shared" ca="1" si="96"/>
        <v>0.79180300000000003</v>
      </c>
      <c r="J1005" s="2">
        <f t="shared" ca="1" si="96"/>
        <v>0.50727</v>
      </c>
      <c r="K1005" s="2">
        <v>0</v>
      </c>
      <c r="L1005" s="2">
        <v>0</v>
      </c>
      <c r="M1005" s="2">
        <f t="shared" ca="1" si="97"/>
        <v>-6</v>
      </c>
      <c r="N1005" s="2">
        <f t="shared" ca="1" si="98"/>
        <v>0.72120399999999996</v>
      </c>
      <c r="O1005" s="2">
        <f t="shared" ca="1" si="98"/>
        <v>0.550149</v>
      </c>
      <c r="P1005" s="2">
        <v>0</v>
      </c>
      <c r="Q1005" s="2">
        <v>0</v>
      </c>
      <c r="R1005" s="4" t="str">
        <f>"22"</f>
        <v>22</v>
      </c>
      <c r="S1005" s="3" t="s">
        <v>6046</v>
      </c>
      <c r="T1005" s="3" t="s">
        <v>6047</v>
      </c>
      <c r="U1005" s="4" t="s">
        <v>40</v>
      </c>
      <c r="V1005" s="3" t="s">
        <v>64</v>
      </c>
      <c r="W1005" s="3" t="s">
        <v>56</v>
      </c>
      <c r="X1005" s="3" t="s">
        <v>6048</v>
      </c>
      <c r="Y1005" s="3">
        <v>56.46</v>
      </c>
      <c r="Z1005" s="3" t="s">
        <v>20</v>
      </c>
      <c r="AA1005" s="3" t="s">
        <v>6049</v>
      </c>
    </row>
    <row r="1006" spans="1:27">
      <c r="A1006" s="1" t="s">
        <v>6050</v>
      </c>
      <c r="B1006" s="1" t="s">
        <v>6051</v>
      </c>
      <c r="C1006" s="2">
        <f t="shared" ca="1" si="93"/>
        <v>-4.53</v>
      </c>
      <c r="D1006" s="2">
        <f t="shared" ca="1" si="94"/>
        <v>0.46009899999999998</v>
      </c>
      <c r="E1006" s="2">
        <f t="shared" ca="1" si="94"/>
        <v>0.45818799999999998</v>
      </c>
      <c r="F1006" s="2">
        <v>0</v>
      </c>
      <c r="G1006" s="2">
        <v>0</v>
      </c>
      <c r="H1006" s="2">
        <f t="shared" ca="1" si="95"/>
        <v>-5.61</v>
      </c>
      <c r="I1006" s="2">
        <f t="shared" ca="1" si="96"/>
        <v>0.85855000000000004</v>
      </c>
      <c r="J1006" s="2">
        <f t="shared" ca="1" si="96"/>
        <v>0.477329</v>
      </c>
      <c r="K1006" s="2">
        <v>0</v>
      </c>
      <c r="L1006" s="2">
        <v>0</v>
      </c>
      <c r="M1006" s="2">
        <f t="shared" ca="1" si="97"/>
        <v>6.06</v>
      </c>
      <c r="N1006" s="2">
        <f t="shared" ca="1" si="98"/>
        <v>0.56633299999999998</v>
      </c>
      <c r="O1006" s="2">
        <f t="shared" ca="1" si="98"/>
        <v>9.2343999999999996E-2</v>
      </c>
      <c r="P1006" s="2">
        <v>0</v>
      </c>
      <c r="Q1006" s="2">
        <v>0</v>
      </c>
      <c r="R1006" s="4" t="str">
        <f>"11"</f>
        <v>11</v>
      </c>
      <c r="S1006" s="3" t="s">
        <v>6052</v>
      </c>
      <c r="T1006" s="3" t="s">
        <v>6053</v>
      </c>
      <c r="U1006" s="4" t="s">
        <v>40</v>
      </c>
      <c r="V1006" s="3" t="s">
        <v>86</v>
      </c>
      <c r="W1006" s="3" t="s">
        <v>79</v>
      </c>
      <c r="X1006" s="3" t="s">
        <v>6054</v>
      </c>
      <c r="Y1006" s="3">
        <v>40.72</v>
      </c>
      <c r="Z1006" s="3" t="s">
        <v>20</v>
      </c>
      <c r="AA1006" s="3" t="s">
        <v>6055</v>
      </c>
    </row>
    <row r="1007" spans="1:27">
      <c r="A1007" s="1" t="s">
        <v>6056</v>
      </c>
      <c r="B1007" s="1" t="s">
        <v>6057</v>
      </c>
      <c r="C1007" s="2">
        <f t="shared" ca="1" si="93"/>
        <v>-0.86</v>
      </c>
      <c r="D1007" s="2">
        <f t="shared" ca="1" si="94"/>
        <v>0.20682200000000001</v>
      </c>
      <c r="E1007" s="2">
        <f t="shared" ca="1" si="94"/>
        <v>0.346418</v>
      </c>
      <c r="F1007" s="2">
        <v>0</v>
      </c>
      <c r="G1007" s="2">
        <v>0</v>
      </c>
      <c r="H1007" s="2">
        <f t="shared" ca="1" si="95"/>
        <v>4.6100000000000003</v>
      </c>
      <c r="I1007" s="2">
        <f t="shared" ca="1" si="96"/>
        <v>0.74588100000000002</v>
      </c>
      <c r="J1007" s="2">
        <f t="shared" ca="1" si="96"/>
        <v>0.86955400000000005</v>
      </c>
      <c r="K1007" s="2">
        <v>0</v>
      </c>
      <c r="L1007" s="2">
        <v>0</v>
      </c>
      <c r="M1007" s="2">
        <f t="shared" ca="1" si="97"/>
        <v>4.8099999999999996</v>
      </c>
      <c r="N1007" s="2">
        <f t="shared" ca="1" si="98"/>
        <v>0.116743</v>
      </c>
      <c r="O1007" s="2">
        <f t="shared" ca="1" si="98"/>
        <v>0.81463399999999997</v>
      </c>
      <c r="P1007" s="2">
        <v>0</v>
      </c>
      <c r="Q1007" s="2">
        <v>0</v>
      </c>
      <c r="R1007" s="4" t="str">
        <f>"22"</f>
        <v>22</v>
      </c>
      <c r="S1007" s="3" t="s">
        <v>6058</v>
      </c>
      <c r="T1007" s="3" t="s">
        <v>6059</v>
      </c>
      <c r="U1007" s="4" t="s">
        <v>40</v>
      </c>
      <c r="V1007" s="3" t="s">
        <v>377</v>
      </c>
      <c r="W1007" s="3" t="s">
        <v>56</v>
      </c>
      <c r="X1007" s="3" t="s">
        <v>6060</v>
      </c>
      <c r="Y1007" s="3">
        <v>59.34</v>
      </c>
      <c r="Z1007" s="3" t="s">
        <v>20</v>
      </c>
      <c r="AA1007" s="3" t="s">
        <v>6061</v>
      </c>
    </row>
    <row r="1008" spans="1:27">
      <c r="A1008" s="1" t="s">
        <v>6062</v>
      </c>
      <c r="B1008" s="1" t="s">
        <v>6063</v>
      </c>
      <c r="C1008" s="2">
        <f t="shared" ca="1" si="93"/>
        <v>3.02</v>
      </c>
      <c r="D1008" s="2">
        <f t="shared" ca="1" si="94"/>
        <v>0.55464800000000003</v>
      </c>
      <c r="E1008" s="2">
        <f t="shared" ca="1" si="94"/>
        <v>0.74562600000000001</v>
      </c>
      <c r="F1008" s="2">
        <v>0</v>
      </c>
      <c r="G1008" s="2">
        <v>0</v>
      </c>
      <c r="H1008" s="2">
        <f t="shared" ca="1" si="95"/>
        <v>1.92</v>
      </c>
      <c r="I1008" s="2">
        <f t="shared" ca="1" si="96"/>
        <v>0.83703499999999997</v>
      </c>
      <c r="J1008" s="2">
        <f t="shared" ca="1" si="96"/>
        <v>0.51581399999999999</v>
      </c>
      <c r="K1008" s="2">
        <v>0</v>
      </c>
      <c r="L1008" s="2">
        <v>0</v>
      </c>
      <c r="M1008" s="2">
        <f t="shared" ca="1" si="97"/>
        <v>-4.8099999999999996</v>
      </c>
      <c r="N1008" s="2">
        <f t="shared" ca="1" si="98"/>
        <v>0.924126</v>
      </c>
      <c r="O1008" s="2">
        <f t="shared" ca="1" si="98"/>
        <v>0.54024300000000003</v>
      </c>
      <c r="P1008" s="2">
        <v>0</v>
      </c>
      <c r="Q1008" s="2">
        <v>0</v>
      </c>
      <c r="R1008" s="4" t="str">
        <f>"22"</f>
        <v>22</v>
      </c>
      <c r="S1008" s="3" t="s">
        <v>6064</v>
      </c>
      <c r="T1008" s="3" t="s">
        <v>6065</v>
      </c>
      <c r="U1008" s="4" t="s">
        <v>16</v>
      </c>
      <c r="V1008" s="3" t="s">
        <v>174</v>
      </c>
      <c r="W1008" s="3" t="s">
        <v>18</v>
      </c>
      <c r="X1008" s="3" t="s">
        <v>6066</v>
      </c>
      <c r="Y1008" s="3">
        <v>60.79</v>
      </c>
      <c r="Z1008" s="3" t="s">
        <v>20</v>
      </c>
      <c r="AA1008" s="3" t="s">
        <v>6067</v>
      </c>
    </row>
    <row r="1009" spans="1:27">
      <c r="A1009" s="1" t="s">
        <v>6068</v>
      </c>
      <c r="B1009" s="1" t="s">
        <v>6069</v>
      </c>
      <c r="C1009" s="2">
        <f t="shared" ca="1" si="93"/>
        <v>4.1399999999999997</v>
      </c>
      <c r="D1009" s="2">
        <f t="shared" ca="1" si="94"/>
        <v>0.41144999999999998</v>
      </c>
      <c r="E1009" s="2">
        <f t="shared" ca="1" si="94"/>
        <v>0.43882100000000002</v>
      </c>
      <c r="F1009" s="2">
        <v>0</v>
      </c>
      <c r="G1009" s="2">
        <v>0</v>
      </c>
      <c r="H1009" s="2">
        <f t="shared" ca="1" si="95"/>
        <v>3.3</v>
      </c>
      <c r="I1009" s="2">
        <f t="shared" ca="1" si="96"/>
        <v>0.64268999999999998</v>
      </c>
      <c r="J1009" s="2">
        <f t="shared" ca="1" si="96"/>
        <v>0.50236199999999998</v>
      </c>
      <c r="K1009" s="2">
        <v>0</v>
      </c>
      <c r="L1009" s="2">
        <v>0</v>
      </c>
      <c r="M1009" s="2">
        <f t="shared" ca="1" si="97"/>
        <v>7.69</v>
      </c>
      <c r="N1009" s="2">
        <f t="shared" ca="1" si="98"/>
        <v>0.25887300000000002</v>
      </c>
      <c r="O1009" s="2">
        <f t="shared" ca="1" si="98"/>
        <v>0.97106499999999996</v>
      </c>
      <c r="P1009" s="2">
        <v>0</v>
      </c>
      <c r="Q1009" s="2">
        <v>0</v>
      </c>
      <c r="R1009" s="4" t="str">
        <f>"2"</f>
        <v>2</v>
      </c>
      <c r="S1009" s="3" t="s">
        <v>6070</v>
      </c>
      <c r="T1009" s="3" t="s">
        <v>6071</v>
      </c>
      <c r="U1009" s="4" t="s">
        <v>40</v>
      </c>
      <c r="V1009" s="3" t="s">
        <v>2128</v>
      </c>
      <c r="W1009" s="3" t="s">
        <v>727</v>
      </c>
      <c r="X1009" s="3" t="s">
        <v>6072</v>
      </c>
      <c r="Y1009" s="3">
        <v>38.07</v>
      </c>
      <c r="Z1009" s="3" t="s">
        <v>20</v>
      </c>
      <c r="AA1009" s="3" t="s">
        <v>6073</v>
      </c>
    </row>
    <row r="1010" spans="1:27">
      <c r="A1010" s="1" t="s">
        <v>6074</v>
      </c>
      <c r="B1010" s="1" t="s">
        <v>6075</v>
      </c>
      <c r="C1010" s="2">
        <f t="shared" ca="1" si="93"/>
        <v>-7.57</v>
      </c>
      <c r="D1010" s="2">
        <f t="shared" ca="1" si="94"/>
        <v>0.171706</v>
      </c>
      <c r="E1010" s="2">
        <f t="shared" ca="1" si="94"/>
        <v>0.89010900000000004</v>
      </c>
      <c r="F1010" s="2">
        <v>0</v>
      </c>
      <c r="G1010" s="2">
        <v>0</v>
      </c>
      <c r="H1010" s="2">
        <f t="shared" ca="1" si="95"/>
        <v>-5.68</v>
      </c>
      <c r="I1010" s="2">
        <f t="shared" ca="1" si="96"/>
        <v>0.27193200000000001</v>
      </c>
      <c r="J1010" s="2">
        <f t="shared" ca="1" si="96"/>
        <v>0.27241300000000002</v>
      </c>
      <c r="K1010" s="2">
        <v>0</v>
      </c>
      <c r="L1010" s="2">
        <v>0</v>
      </c>
      <c r="M1010" s="2">
        <f t="shared" ca="1" si="97"/>
        <v>7.97</v>
      </c>
      <c r="N1010" s="2">
        <f t="shared" ca="1" si="98"/>
        <v>0.70558699999999996</v>
      </c>
      <c r="O1010" s="2">
        <f t="shared" ca="1" si="98"/>
        <v>0.86785599999999996</v>
      </c>
      <c r="P1010" s="2">
        <v>0</v>
      </c>
      <c r="Q1010" s="2">
        <v>0</v>
      </c>
      <c r="R1010" s="4" t="str">
        <f>"7"</f>
        <v>7</v>
      </c>
      <c r="S1010" s="3" t="s">
        <v>6076</v>
      </c>
      <c r="T1010" s="3" t="s">
        <v>6077</v>
      </c>
      <c r="U1010" s="4" t="s">
        <v>16</v>
      </c>
      <c r="V1010" s="3" t="s">
        <v>65</v>
      </c>
      <c r="W1010" s="3" t="s">
        <v>281</v>
      </c>
      <c r="X1010" s="3" t="s">
        <v>1306</v>
      </c>
      <c r="Y1010" s="3">
        <v>33.36</v>
      </c>
      <c r="Z1010" s="3" t="s">
        <v>20</v>
      </c>
      <c r="AA1010" s="3" t="s">
        <v>6078</v>
      </c>
    </row>
    <row r="1011" spans="1:27">
      <c r="A1011" s="1" t="s">
        <v>6079</v>
      </c>
      <c r="B1011" s="1" t="s">
        <v>6080</v>
      </c>
      <c r="C1011" s="2">
        <f t="shared" ca="1" si="93"/>
        <v>-5.89</v>
      </c>
      <c r="D1011" s="2">
        <f t="shared" ca="1" si="94"/>
        <v>0.27222800000000003</v>
      </c>
      <c r="E1011" s="2">
        <f t="shared" ca="1" si="94"/>
        <v>0.99522600000000006</v>
      </c>
      <c r="F1011" s="2">
        <v>0</v>
      </c>
      <c r="G1011" s="2">
        <v>0</v>
      </c>
      <c r="H1011" s="2">
        <f t="shared" ca="1" si="95"/>
        <v>-1.23</v>
      </c>
      <c r="I1011" s="2">
        <f t="shared" ca="1" si="96"/>
        <v>0.80245</v>
      </c>
      <c r="J1011" s="2">
        <f t="shared" ca="1" si="96"/>
        <v>0.15915099999999999</v>
      </c>
      <c r="K1011" s="2">
        <v>0</v>
      </c>
      <c r="L1011" s="2">
        <v>0</v>
      </c>
      <c r="M1011" s="2">
        <f t="shared" ca="1" si="97"/>
        <v>5.68</v>
      </c>
      <c r="N1011" s="2">
        <f t="shared" ca="1" si="98"/>
        <v>0.67108199999999996</v>
      </c>
      <c r="O1011" s="2">
        <f t="shared" ca="1" si="98"/>
        <v>0.30425799999999997</v>
      </c>
      <c r="P1011" s="2">
        <v>0</v>
      </c>
      <c r="Q1011" s="2">
        <v>0</v>
      </c>
      <c r="R1011" s="4" t="str">
        <f>"18"</f>
        <v>18</v>
      </c>
      <c r="S1011" s="3" t="s">
        <v>6081</v>
      </c>
      <c r="T1011" s="3" t="s">
        <v>6082</v>
      </c>
      <c r="U1011" s="4" t="s">
        <v>40</v>
      </c>
      <c r="V1011" s="3" t="s">
        <v>18</v>
      </c>
      <c r="W1011" s="3" t="s">
        <v>26</v>
      </c>
      <c r="X1011" s="3" t="s">
        <v>6083</v>
      </c>
      <c r="Y1011" s="3">
        <v>40.020000000000003</v>
      </c>
      <c r="Z1011" s="3" t="s">
        <v>20</v>
      </c>
      <c r="AA1011" s="3" t="s">
        <v>6084</v>
      </c>
    </row>
    <row r="1012" spans="1:27">
      <c r="A1012" s="1" t="s">
        <v>6085</v>
      </c>
      <c r="B1012" s="1" t="s">
        <v>6086</v>
      </c>
      <c r="C1012" s="2">
        <f t="shared" ca="1" si="93"/>
        <v>-2.2799999999999998</v>
      </c>
      <c r="D1012" s="2">
        <f t="shared" ca="1" si="94"/>
        <v>0.52597499999999997</v>
      </c>
      <c r="E1012" s="2">
        <f t="shared" ca="1" si="94"/>
        <v>0.37413099999999999</v>
      </c>
      <c r="F1012" s="2">
        <v>0</v>
      </c>
      <c r="G1012" s="2">
        <v>0</v>
      </c>
      <c r="H1012" s="2">
        <f t="shared" ca="1" si="95"/>
        <v>-3.71</v>
      </c>
      <c r="I1012" s="2">
        <f t="shared" ca="1" si="96"/>
        <v>0.69491700000000001</v>
      </c>
      <c r="J1012" s="2">
        <f t="shared" ca="1" si="96"/>
        <v>0.310363</v>
      </c>
      <c r="K1012" s="2">
        <v>0</v>
      </c>
      <c r="L1012" s="2">
        <v>0</v>
      </c>
      <c r="M1012" s="2">
        <f t="shared" ca="1" si="97"/>
        <v>6.58</v>
      </c>
      <c r="N1012" s="2">
        <f t="shared" ca="1" si="98"/>
        <v>6.5671999999999994E-2</v>
      </c>
      <c r="O1012" s="2">
        <f t="shared" ca="1" si="98"/>
        <v>0.99178599999999995</v>
      </c>
      <c r="P1012" s="2">
        <v>0</v>
      </c>
      <c r="Q1012" s="2">
        <v>0</v>
      </c>
      <c r="R1012" s="4" t="str">
        <f>"2"</f>
        <v>2</v>
      </c>
      <c r="S1012" s="3" t="s">
        <v>6087</v>
      </c>
      <c r="T1012" s="3" t="s">
        <v>6088</v>
      </c>
      <c r="U1012" s="4" t="s">
        <v>16</v>
      </c>
      <c r="V1012" s="3" t="s">
        <v>396</v>
      </c>
      <c r="W1012" s="3" t="s">
        <v>93</v>
      </c>
      <c r="X1012" s="3" t="s">
        <v>6089</v>
      </c>
      <c r="Y1012" s="3">
        <v>49.96</v>
      </c>
      <c r="Z1012" s="3" t="s">
        <v>20</v>
      </c>
      <c r="AA1012" s="3" t="s">
        <v>6090</v>
      </c>
    </row>
    <row r="1013" spans="1:27">
      <c r="A1013" s="1" t="s">
        <v>6091</v>
      </c>
      <c r="B1013" s="1" t="s">
        <v>6092</v>
      </c>
      <c r="C1013" s="2">
        <f t="shared" ca="1" si="93"/>
        <v>7.31</v>
      </c>
      <c r="D1013" s="2">
        <f t="shared" ca="1" si="94"/>
        <v>0.62824400000000002</v>
      </c>
      <c r="E1013" s="2">
        <f t="shared" ca="1" si="94"/>
        <v>0.30352400000000002</v>
      </c>
      <c r="F1013" s="2">
        <v>0</v>
      </c>
      <c r="G1013" s="2">
        <v>0</v>
      </c>
      <c r="H1013" s="2">
        <f t="shared" ca="1" si="95"/>
        <v>1.72</v>
      </c>
      <c r="I1013" s="2">
        <f t="shared" ca="1" si="96"/>
        <v>0.19350000000000001</v>
      </c>
      <c r="J1013" s="2">
        <f t="shared" ca="1" si="96"/>
        <v>0.84113400000000005</v>
      </c>
      <c r="K1013" s="2">
        <v>0</v>
      </c>
      <c r="L1013" s="2">
        <v>0</v>
      </c>
      <c r="M1013" s="2">
        <f t="shared" ca="1" si="97"/>
        <v>-1.63</v>
      </c>
      <c r="N1013" s="2">
        <f t="shared" ca="1" si="98"/>
        <v>0.79337400000000002</v>
      </c>
      <c r="O1013" s="2">
        <f t="shared" ca="1" si="98"/>
        <v>0.66412300000000002</v>
      </c>
      <c r="P1013" s="2">
        <v>0</v>
      </c>
      <c r="Q1013" s="2">
        <v>0</v>
      </c>
      <c r="R1013" s="4" t="str">
        <f>"1"</f>
        <v>1</v>
      </c>
      <c r="S1013" s="3" t="s">
        <v>6093</v>
      </c>
      <c r="T1013" s="3" t="s">
        <v>6094</v>
      </c>
      <c r="U1013" s="4" t="s">
        <v>40</v>
      </c>
      <c r="V1013" s="3" t="s">
        <v>115</v>
      </c>
      <c r="W1013" s="3" t="s">
        <v>18</v>
      </c>
      <c r="X1013" s="3" t="s">
        <v>6095</v>
      </c>
      <c r="Y1013" s="3">
        <v>42.69</v>
      </c>
      <c r="Z1013" s="3" t="s">
        <v>20</v>
      </c>
      <c r="AA1013" s="3" t="s">
        <v>6096</v>
      </c>
    </row>
    <row r="1014" spans="1:27">
      <c r="A1014" s="1" t="s">
        <v>6097</v>
      </c>
      <c r="B1014" s="1" t="s">
        <v>6098</v>
      </c>
      <c r="C1014" s="2">
        <f t="shared" ca="1" si="93"/>
        <v>7.88</v>
      </c>
      <c r="D1014" s="2">
        <f t="shared" ca="1" si="94"/>
        <v>0.97608899999999998</v>
      </c>
      <c r="E1014" s="2">
        <f t="shared" ca="1" si="94"/>
        <v>0.54360399999999998</v>
      </c>
      <c r="F1014" s="2">
        <v>0</v>
      </c>
      <c r="G1014" s="2">
        <v>0</v>
      </c>
      <c r="H1014" s="2">
        <f t="shared" ca="1" si="95"/>
        <v>7.52</v>
      </c>
      <c r="I1014" s="2">
        <f t="shared" ca="1" si="96"/>
        <v>0.37990800000000002</v>
      </c>
      <c r="J1014" s="2">
        <f t="shared" ca="1" si="96"/>
        <v>0.55054700000000001</v>
      </c>
      <c r="K1014" s="2">
        <v>0</v>
      </c>
      <c r="L1014" s="2">
        <v>0</v>
      </c>
      <c r="M1014" s="2">
        <f t="shared" ca="1" si="97"/>
        <v>-2.2999999999999998</v>
      </c>
      <c r="N1014" s="2">
        <f t="shared" ca="1" si="98"/>
        <v>0.61933800000000006</v>
      </c>
      <c r="O1014" s="2">
        <f t="shared" ca="1" si="98"/>
        <v>0.63104199999999999</v>
      </c>
      <c r="P1014" s="2">
        <v>0</v>
      </c>
      <c r="Q1014" s="2">
        <v>0</v>
      </c>
      <c r="R1014" s="4" t="str">
        <f>"16"</f>
        <v>16</v>
      </c>
      <c r="S1014" s="3" t="s">
        <v>6099</v>
      </c>
      <c r="T1014" s="3" t="s">
        <v>6100</v>
      </c>
      <c r="U1014" s="4" t="s">
        <v>16</v>
      </c>
      <c r="V1014" s="3" t="s">
        <v>86</v>
      </c>
      <c r="W1014" s="3" t="s">
        <v>56</v>
      </c>
      <c r="X1014" s="3" t="s">
        <v>6101</v>
      </c>
      <c r="Y1014" s="3">
        <v>63.36</v>
      </c>
      <c r="Z1014" s="3" t="s">
        <v>20</v>
      </c>
      <c r="AA1014" s="3" t="s">
        <v>6102</v>
      </c>
    </row>
    <row r="1015" spans="1:27">
      <c r="A1015" s="1" t="s">
        <v>6103</v>
      </c>
      <c r="B1015" s="1" t="s">
        <v>6104</v>
      </c>
      <c r="C1015" s="2">
        <f t="shared" ca="1" si="93"/>
        <v>0.92</v>
      </c>
      <c r="D1015" s="2">
        <f t="shared" ca="1" si="94"/>
        <v>0.967723</v>
      </c>
      <c r="E1015" s="2">
        <f t="shared" ca="1" si="94"/>
        <v>0.108765</v>
      </c>
      <c r="F1015" s="2">
        <v>0</v>
      </c>
      <c r="G1015" s="2">
        <v>0</v>
      </c>
      <c r="H1015" s="2">
        <f t="shared" ca="1" si="95"/>
        <v>1.02</v>
      </c>
      <c r="I1015" s="2">
        <f t="shared" ca="1" si="96"/>
        <v>0.92255699999999996</v>
      </c>
      <c r="J1015" s="2">
        <f t="shared" ca="1" si="96"/>
        <v>0.21070800000000001</v>
      </c>
      <c r="K1015" s="2">
        <v>0</v>
      </c>
      <c r="L1015" s="2">
        <v>0</v>
      </c>
      <c r="M1015" s="2">
        <f t="shared" ca="1" si="97"/>
        <v>-2.41</v>
      </c>
      <c r="N1015" s="2">
        <f t="shared" ca="1" si="98"/>
        <v>0.29621799999999998</v>
      </c>
      <c r="O1015" s="2">
        <f t="shared" ca="1" si="98"/>
        <v>0.477298</v>
      </c>
      <c r="P1015" s="2">
        <v>0</v>
      </c>
      <c r="Q1015" s="2">
        <v>0</v>
      </c>
      <c r="R1015" s="4" t="str">
        <f>"10"</f>
        <v>10</v>
      </c>
      <c r="S1015" s="3" t="s">
        <v>6105</v>
      </c>
      <c r="T1015" s="3" t="s">
        <v>6106</v>
      </c>
      <c r="U1015" s="4" t="s">
        <v>40</v>
      </c>
      <c r="V1015" s="3" t="s">
        <v>42</v>
      </c>
      <c r="W1015" s="3" t="s">
        <v>26</v>
      </c>
      <c r="X1015" s="3" t="s">
        <v>6107</v>
      </c>
      <c r="Y1015" s="3">
        <v>40.33</v>
      </c>
      <c r="Z1015" s="3" t="s">
        <v>20</v>
      </c>
      <c r="AA1015" s="3" t="s">
        <v>6108</v>
      </c>
    </row>
    <row r="1016" spans="1:27">
      <c r="A1016" s="1" t="s">
        <v>6109</v>
      </c>
      <c r="B1016" s="1" t="s">
        <v>6110</v>
      </c>
      <c r="C1016" s="2">
        <f t="shared" ca="1" si="93"/>
        <v>6.6</v>
      </c>
      <c r="D1016" s="2">
        <f t="shared" ca="1" si="94"/>
        <v>0.92111100000000001</v>
      </c>
      <c r="E1016" s="2">
        <f t="shared" ca="1" si="94"/>
        <v>0.96455800000000003</v>
      </c>
      <c r="F1016" s="2">
        <v>0</v>
      </c>
      <c r="G1016" s="2">
        <v>0</v>
      </c>
      <c r="H1016" s="2">
        <f t="shared" ca="1" si="95"/>
        <v>-3.38</v>
      </c>
      <c r="I1016" s="2">
        <f t="shared" ca="1" si="96"/>
        <v>7.3014999999999997E-2</v>
      </c>
      <c r="J1016" s="2">
        <f t="shared" ca="1" si="96"/>
        <v>0.77664900000000003</v>
      </c>
      <c r="K1016" s="2">
        <v>0</v>
      </c>
      <c r="L1016" s="2">
        <v>0</v>
      </c>
      <c r="M1016" s="2">
        <f t="shared" ca="1" si="97"/>
        <v>-3.68</v>
      </c>
      <c r="N1016" s="2">
        <f t="shared" ca="1" si="98"/>
        <v>0.21601100000000001</v>
      </c>
      <c r="O1016" s="2">
        <f t="shared" ca="1" si="98"/>
        <v>0.33766699999999999</v>
      </c>
      <c r="P1016" s="2">
        <v>0</v>
      </c>
      <c r="Q1016" s="2">
        <v>0</v>
      </c>
      <c r="R1016" s="4" t="str">
        <f>"14"</f>
        <v>14</v>
      </c>
      <c r="S1016" s="3" t="s">
        <v>6111</v>
      </c>
      <c r="T1016" s="3" t="s">
        <v>6112</v>
      </c>
      <c r="U1016" s="4" t="s">
        <v>40</v>
      </c>
      <c r="V1016" s="3" t="s">
        <v>237</v>
      </c>
      <c r="W1016" s="3" t="s">
        <v>256</v>
      </c>
      <c r="X1016" s="3" t="s">
        <v>6113</v>
      </c>
      <c r="Y1016" s="3">
        <v>45.1</v>
      </c>
      <c r="Z1016" s="3" t="s">
        <v>20</v>
      </c>
      <c r="AA1016" s="3" t="s">
        <v>6114</v>
      </c>
    </row>
    <row r="1017" spans="1:27">
      <c r="A1017" s="1" t="s">
        <v>6115</v>
      </c>
      <c r="B1017" s="1" t="s">
        <v>6116</v>
      </c>
      <c r="C1017" s="2">
        <f t="shared" ca="1" si="93"/>
        <v>-7.68</v>
      </c>
      <c r="D1017" s="2">
        <f t="shared" ca="1" si="94"/>
        <v>4.5110000000000003E-3</v>
      </c>
      <c r="E1017" s="2">
        <f t="shared" ca="1" si="94"/>
        <v>0.52262399999999998</v>
      </c>
      <c r="F1017" s="2">
        <v>0</v>
      </c>
      <c r="G1017" s="2">
        <v>0</v>
      </c>
      <c r="H1017" s="2">
        <f t="shared" ca="1" si="95"/>
        <v>4.2</v>
      </c>
      <c r="I1017" s="2">
        <f t="shared" ca="1" si="96"/>
        <v>0.66700599999999999</v>
      </c>
      <c r="J1017" s="2">
        <f t="shared" ca="1" si="96"/>
        <v>0.31389699999999998</v>
      </c>
      <c r="K1017" s="2">
        <v>0</v>
      </c>
      <c r="L1017" s="2">
        <v>0</v>
      </c>
      <c r="M1017" s="2">
        <f t="shared" ca="1" si="97"/>
        <v>-2.4700000000000002</v>
      </c>
      <c r="N1017" s="2">
        <f t="shared" ca="1" si="98"/>
        <v>0.90930500000000003</v>
      </c>
      <c r="O1017" s="2">
        <f t="shared" ca="1" si="98"/>
        <v>0.65482200000000002</v>
      </c>
      <c r="P1017" s="2">
        <v>0</v>
      </c>
      <c r="Q1017" s="2">
        <v>0</v>
      </c>
      <c r="R1017" s="4" t="str">
        <f>"12"</f>
        <v>12</v>
      </c>
      <c r="S1017" s="3" t="s">
        <v>6117</v>
      </c>
      <c r="T1017" s="3" t="s">
        <v>6118</v>
      </c>
      <c r="U1017" s="4" t="s">
        <v>40</v>
      </c>
      <c r="V1017" s="3" t="s">
        <v>18</v>
      </c>
      <c r="W1017" s="3" t="s">
        <v>295</v>
      </c>
      <c r="X1017" s="3" t="s">
        <v>6119</v>
      </c>
      <c r="Y1017" s="3">
        <v>43.2</v>
      </c>
      <c r="Z1017" s="3" t="s">
        <v>20</v>
      </c>
      <c r="AA1017" s="3" t="s">
        <v>6120</v>
      </c>
    </row>
    <row r="1018" spans="1:27">
      <c r="A1018" s="1" t="s">
        <v>6121</v>
      </c>
      <c r="B1018" s="1" t="s">
        <v>6122</v>
      </c>
      <c r="C1018" s="2">
        <f t="shared" ca="1" si="93"/>
        <v>2.0499999999999998</v>
      </c>
      <c r="D1018" s="2">
        <f t="shared" ca="1" si="94"/>
        <v>0.34854800000000002</v>
      </c>
      <c r="E1018" s="2">
        <f t="shared" ca="1" si="94"/>
        <v>0.483402</v>
      </c>
      <c r="F1018" s="2">
        <v>0</v>
      </c>
      <c r="G1018" s="2">
        <v>0</v>
      </c>
      <c r="H1018" s="2">
        <f t="shared" ca="1" si="95"/>
        <v>2.2200000000000002</v>
      </c>
      <c r="I1018" s="2">
        <f t="shared" ca="1" si="96"/>
        <v>0.389988</v>
      </c>
      <c r="J1018" s="2">
        <f t="shared" ca="1" si="96"/>
        <v>8.3214999999999997E-2</v>
      </c>
      <c r="K1018" s="2">
        <v>0</v>
      </c>
      <c r="L1018" s="2">
        <v>0</v>
      </c>
      <c r="M1018" s="2">
        <f t="shared" ca="1" si="97"/>
        <v>-0.96</v>
      </c>
      <c r="N1018" s="2">
        <f t="shared" ca="1" si="98"/>
        <v>0.26472400000000001</v>
      </c>
      <c r="O1018" s="2">
        <f t="shared" ca="1" si="98"/>
        <v>0.73482499999999995</v>
      </c>
      <c r="P1018" s="2">
        <v>0</v>
      </c>
      <c r="Q1018" s="2">
        <v>0</v>
      </c>
      <c r="R1018" s="4" t="str">
        <f>"3"</f>
        <v>3</v>
      </c>
      <c r="S1018" s="3" t="s">
        <v>6123</v>
      </c>
      <c r="T1018" s="3" t="s">
        <v>6124</v>
      </c>
      <c r="U1018" s="4" t="s">
        <v>40</v>
      </c>
      <c r="V1018" s="3" t="s">
        <v>369</v>
      </c>
      <c r="W1018" s="3" t="s">
        <v>79</v>
      </c>
      <c r="X1018" s="3" t="s">
        <v>6125</v>
      </c>
      <c r="Y1018" s="3">
        <v>41.2</v>
      </c>
      <c r="Z1018" s="3" t="s">
        <v>20</v>
      </c>
      <c r="AA1018" s="3" t="s">
        <v>6126</v>
      </c>
    </row>
    <row r="1019" spans="1:27">
      <c r="A1019" s="1" t="s">
        <v>6127</v>
      </c>
      <c r="B1019" s="1" t="s">
        <v>6128</v>
      </c>
      <c r="C1019" s="2">
        <f t="shared" ca="1" si="93"/>
        <v>3.85</v>
      </c>
      <c r="D1019" s="2">
        <f t="shared" ca="1" si="94"/>
        <v>0.80796500000000004</v>
      </c>
      <c r="E1019" s="2">
        <f t="shared" ca="1" si="94"/>
        <v>4.4547000000000003E-2</v>
      </c>
      <c r="F1019" s="2">
        <v>0</v>
      </c>
      <c r="G1019" s="2">
        <v>0</v>
      </c>
      <c r="H1019" s="2">
        <f t="shared" ca="1" si="95"/>
        <v>0.32</v>
      </c>
      <c r="I1019" s="2">
        <f t="shared" ca="1" si="96"/>
        <v>0.67640699999999998</v>
      </c>
      <c r="J1019" s="2">
        <f t="shared" ca="1" si="96"/>
        <v>0.60964799999999997</v>
      </c>
      <c r="K1019" s="2">
        <v>0</v>
      </c>
      <c r="L1019" s="2">
        <v>0</v>
      </c>
      <c r="M1019" s="2">
        <f t="shared" ca="1" si="97"/>
        <v>7.96</v>
      </c>
      <c r="N1019" s="2">
        <f t="shared" ca="1" si="98"/>
        <v>0.82049899999999998</v>
      </c>
      <c r="O1019" s="2">
        <f t="shared" ca="1" si="98"/>
        <v>0.87956100000000004</v>
      </c>
      <c r="P1019" s="2">
        <v>0</v>
      </c>
      <c r="Q1019" s="2">
        <v>0</v>
      </c>
      <c r="R1019" s="4" t="str">
        <f>"2"</f>
        <v>2</v>
      </c>
      <c r="S1019" s="3" t="s">
        <v>6129</v>
      </c>
      <c r="T1019" s="3" t="s">
        <v>6130</v>
      </c>
      <c r="U1019" s="4" t="s">
        <v>40</v>
      </c>
      <c r="V1019" s="3" t="s">
        <v>56</v>
      </c>
      <c r="W1019" s="3" t="s">
        <v>100</v>
      </c>
      <c r="X1019" s="3" t="s">
        <v>6131</v>
      </c>
      <c r="Y1019" s="3">
        <v>53.33</v>
      </c>
      <c r="Z1019" s="3" t="s">
        <v>20</v>
      </c>
      <c r="AA1019" s="3" t="s">
        <v>6132</v>
      </c>
    </row>
    <row r="1020" spans="1:27">
      <c r="A1020" s="1" t="s">
        <v>6133</v>
      </c>
      <c r="B1020" s="1" t="s">
        <v>6134</v>
      </c>
      <c r="C1020" s="2">
        <f t="shared" ca="1" si="93"/>
        <v>5.97</v>
      </c>
      <c r="D1020" s="2">
        <f t="shared" ca="1" si="94"/>
        <v>0.54048499999999999</v>
      </c>
      <c r="E1020" s="2">
        <f t="shared" ca="1" si="94"/>
        <v>0.44279099999999999</v>
      </c>
      <c r="F1020" s="2">
        <v>0</v>
      </c>
      <c r="G1020" s="2">
        <v>0</v>
      </c>
      <c r="H1020" s="2">
        <f t="shared" ca="1" si="95"/>
        <v>5.39</v>
      </c>
      <c r="I1020" s="2">
        <f t="shared" ca="1" si="96"/>
        <v>0.75893100000000002</v>
      </c>
      <c r="J1020" s="2">
        <f t="shared" ca="1" si="96"/>
        <v>0.13230900000000001</v>
      </c>
      <c r="K1020" s="2">
        <v>0</v>
      </c>
      <c r="L1020" s="2">
        <v>0</v>
      </c>
      <c r="M1020" s="2">
        <f t="shared" ca="1" si="97"/>
        <v>-5.1100000000000003</v>
      </c>
      <c r="N1020" s="2">
        <f t="shared" ca="1" si="98"/>
        <v>0.30474000000000001</v>
      </c>
      <c r="O1020" s="2">
        <f t="shared" ca="1" si="98"/>
        <v>0.33928599999999998</v>
      </c>
      <c r="P1020" s="2">
        <v>0</v>
      </c>
      <c r="Q1020" s="2">
        <v>0</v>
      </c>
      <c r="R1020" s="4" t="str">
        <f>"4"</f>
        <v>4</v>
      </c>
      <c r="S1020" s="3" t="s">
        <v>6135</v>
      </c>
      <c r="T1020" s="3" t="s">
        <v>6136</v>
      </c>
      <c r="U1020" s="4" t="s">
        <v>16</v>
      </c>
      <c r="V1020" s="3" t="s">
        <v>6137</v>
      </c>
      <c r="W1020" s="3" t="s">
        <v>134</v>
      </c>
      <c r="X1020" s="3" t="s">
        <v>6138</v>
      </c>
      <c r="Y1020" s="3">
        <v>38.92</v>
      </c>
      <c r="Z1020" s="3" t="s">
        <v>20</v>
      </c>
      <c r="AA1020" s="3" t="s">
        <v>6139</v>
      </c>
    </row>
    <row r="1021" spans="1:27">
      <c r="A1021" s="1" t="s">
        <v>6140</v>
      </c>
      <c r="B1021" s="1" t="s">
        <v>6141</v>
      </c>
      <c r="C1021" s="2">
        <f t="shared" ca="1" si="93"/>
        <v>1.41</v>
      </c>
      <c r="D1021" s="2">
        <f t="shared" ca="1" si="94"/>
        <v>0.24126</v>
      </c>
      <c r="E1021" s="2">
        <f t="shared" ca="1" si="94"/>
        <v>0.58536999999999995</v>
      </c>
      <c r="F1021" s="2">
        <v>0</v>
      </c>
      <c r="G1021" s="2">
        <v>0</v>
      </c>
      <c r="H1021" s="2">
        <f t="shared" ca="1" si="95"/>
        <v>5.89</v>
      </c>
      <c r="I1021" s="2">
        <f t="shared" ca="1" si="96"/>
        <v>0.28103499999999998</v>
      </c>
      <c r="J1021" s="2">
        <f t="shared" ca="1" si="96"/>
        <v>0.13949400000000001</v>
      </c>
      <c r="K1021" s="2">
        <v>0</v>
      </c>
      <c r="L1021" s="2">
        <v>0</v>
      </c>
      <c r="M1021" s="2">
        <f t="shared" ca="1" si="97"/>
        <v>4.42</v>
      </c>
      <c r="N1021" s="2">
        <f t="shared" ca="1" si="98"/>
        <v>0.94810499999999998</v>
      </c>
      <c r="O1021" s="2">
        <f t="shared" ca="1" si="98"/>
        <v>0.25187999999999999</v>
      </c>
      <c r="P1021" s="2">
        <v>0</v>
      </c>
      <c r="Q1021" s="2">
        <v>0</v>
      </c>
      <c r="R1021" s="4" t="str">
        <f>"2"</f>
        <v>2</v>
      </c>
      <c r="S1021" s="3" t="s">
        <v>6142</v>
      </c>
      <c r="T1021" s="3" t="s">
        <v>6143</v>
      </c>
      <c r="U1021" s="4" t="s">
        <v>16</v>
      </c>
      <c r="V1021" s="3" t="s">
        <v>2128</v>
      </c>
      <c r="W1021" s="3" t="s">
        <v>42</v>
      </c>
      <c r="X1021" s="3" t="s">
        <v>6144</v>
      </c>
      <c r="Y1021" s="3">
        <v>48</v>
      </c>
      <c r="Z1021" s="3" t="s">
        <v>20</v>
      </c>
      <c r="AA1021" s="3" t="s">
        <v>6145</v>
      </c>
    </row>
    <row r="1022" spans="1:27">
      <c r="A1022" s="1" t="s">
        <v>6146</v>
      </c>
      <c r="B1022" s="1" t="s">
        <v>6147</v>
      </c>
      <c r="C1022" s="2">
        <f t="shared" ca="1" si="93"/>
        <v>2.94</v>
      </c>
      <c r="D1022" s="2">
        <f t="shared" ca="1" si="94"/>
        <v>0.42736400000000002</v>
      </c>
      <c r="E1022" s="2">
        <f t="shared" ca="1" si="94"/>
        <v>0.35477999999999998</v>
      </c>
      <c r="F1022" s="2">
        <v>0</v>
      </c>
      <c r="G1022" s="2">
        <v>0</v>
      </c>
      <c r="H1022" s="2">
        <f t="shared" ca="1" si="95"/>
        <v>6.91</v>
      </c>
      <c r="I1022" s="2">
        <f t="shared" ca="1" si="96"/>
        <v>0.63902499999999995</v>
      </c>
      <c r="J1022" s="2">
        <f t="shared" ca="1" si="96"/>
        <v>0.36678899999999998</v>
      </c>
      <c r="K1022" s="2">
        <v>0</v>
      </c>
      <c r="L1022" s="2">
        <v>0</v>
      </c>
      <c r="M1022" s="2">
        <f t="shared" ca="1" si="97"/>
        <v>1.58</v>
      </c>
      <c r="N1022" s="2">
        <f t="shared" ca="1" si="98"/>
        <v>0.29543999999999998</v>
      </c>
      <c r="O1022" s="2">
        <f t="shared" ca="1" si="98"/>
        <v>0.61392199999999997</v>
      </c>
      <c r="P1022" s="2">
        <v>0</v>
      </c>
      <c r="Q1022" s="2">
        <v>0</v>
      </c>
      <c r="R1022" s="4" t="str">
        <f>"7"</f>
        <v>7</v>
      </c>
      <c r="S1022" s="3" t="s">
        <v>6148</v>
      </c>
      <c r="T1022" s="3" t="s">
        <v>6149</v>
      </c>
      <c r="U1022" s="4" t="s">
        <v>40</v>
      </c>
      <c r="V1022" s="3" t="s">
        <v>56</v>
      </c>
      <c r="W1022" s="3" t="s">
        <v>18</v>
      </c>
      <c r="X1022" s="3" t="s">
        <v>6150</v>
      </c>
      <c r="Y1022" s="3">
        <v>65.87</v>
      </c>
      <c r="Z1022" s="3" t="s">
        <v>20</v>
      </c>
      <c r="AA1022" s="3" t="s">
        <v>6151</v>
      </c>
    </row>
    <row r="1023" spans="1:27">
      <c r="A1023" s="1" t="s">
        <v>6152</v>
      </c>
      <c r="B1023" s="1" t="s">
        <v>6153</v>
      </c>
      <c r="C1023" s="2">
        <f t="shared" ca="1" si="93"/>
        <v>-2.04</v>
      </c>
      <c r="D1023" s="2">
        <f t="shared" ca="1" si="94"/>
        <v>0.365006</v>
      </c>
      <c r="E1023" s="2">
        <f t="shared" ca="1" si="94"/>
        <v>0.86576799999999998</v>
      </c>
      <c r="F1023" s="2">
        <v>0</v>
      </c>
      <c r="G1023" s="2">
        <v>0</v>
      </c>
      <c r="H1023" s="2">
        <f t="shared" ca="1" si="95"/>
        <v>-1.1599999999999999</v>
      </c>
      <c r="I1023" s="2">
        <f t="shared" ca="1" si="96"/>
        <v>0.26007000000000002</v>
      </c>
      <c r="J1023" s="2">
        <f t="shared" ca="1" si="96"/>
        <v>0.43724499999999999</v>
      </c>
      <c r="K1023" s="2">
        <v>0</v>
      </c>
      <c r="L1023" s="2">
        <v>0</v>
      </c>
      <c r="M1023" s="2">
        <f t="shared" ca="1" si="97"/>
        <v>4.33</v>
      </c>
      <c r="N1023" s="2">
        <f t="shared" ca="1" si="98"/>
        <v>0.28162700000000002</v>
      </c>
      <c r="O1023" s="2">
        <f t="shared" ca="1" si="98"/>
        <v>0.57427499999999998</v>
      </c>
      <c r="P1023" s="2">
        <v>0</v>
      </c>
      <c r="Q1023" s="2">
        <v>0</v>
      </c>
      <c r="R1023" s="4" t="str">
        <f>"7"</f>
        <v>7</v>
      </c>
      <c r="S1023" s="3" t="s">
        <v>6154</v>
      </c>
      <c r="T1023" s="3" t="s">
        <v>6155</v>
      </c>
      <c r="U1023" s="4" t="s">
        <v>16</v>
      </c>
      <c r="V1023" s="3" t="s">
        <v>56</v>
      </c>
      <c r="W1023" s="3" t="s">
        <v>65</v>
      </c>
      <c r="X1023" s="3" t="s">
        <v>6156</v>
      </c>
      <c r="Y1023" s="3">
        <v>58.48</v>
      </c>
      <c r="Z1023" s="3" t="s">
        <v>20</v>
      </c>
      <c r="AA1023" s="3" t="s">
        <v>6157</v>
      </c>
    </row>
    <row r="1024" spans="1:27">
      <c r="A1024" s="1" t="s">
        <v>6158</v>
      </c>
      <c r="B1024" s="1" t="s">
        <v>6159</v>
      </c>
      <c r="C1024" s="2">
        <f t="shared" ca="1" si="93"/>
        <v>3.32</v>
      </c>
      <c r="D1024" s="2">
        <f t="shared" ca="1" si="94"/>
        <v>0.99243099999999995</v>
      </c>
      <c r="E1024" s="2">
        <f t="shared" ca="1" si="94"/>
        <v>0.727302</v>
      </c>
      <c r="F1024" s="2">
        <v>0</v>
      </c>
      <c r="G1024" s="2">
        <v>0</v>
      </c>
      <c r="H1024" s="2">
        <f t="shared" ca="1" si="95"/>
        <v>-5.25</v>
      </c>
      <c r="I1024" s="2">
        <f t="shared" ca="1" si="96"/>
        <v>0.81695600000000002</v>
      </c>
      <c r="J1024" s="2">
        <f t="shared" ca="1" si="96"/>
        <v>0.114084</v>
      </c>
      <c r="K1024" s="2">
        <v>0</v>
      </c>
      <c r="L1024" s="2">
        <v>0</v>
      </c>
      <c r="M1024" s="2">
        <f t="shared" ca="1" si="97"/>
        <v>-5.96</v>
      </c>
      <c r="N1024" s="2">
        <f t="shared" ca="1" si="98"/>
        <v>0.61174099999999998</v>
      </c>
      <c r="O1024" s="2">
        <f t="shared" ca="1" si="98"/>
        <v>0.90920599999999996</v>
      </c>
      <c r="P1024" s="2">
        <v>0</v>
      </c>
      <c r="Q1024" s="2">
        <v>0</v>
      </c>
      <c r="R1024" s="4" t="str">
        <f>"18"</f>
        <v>18</v>
      </c>
      <c r="S1024" s="3" t="s">
        <v>6160</v>
      </c>
      <c r="T1024" s="3" t="s">
        <v>6161</v>
      </c>
      <c r="U1024" s="4" t="s">
        <v>40</v>
      </c>
      <c r="V1024" s="3" t="s">
        <v>33</v>
      </c>
      <c r="W1024" s="3" t="s">
        <v>72</v>
      </c>
      <c r="X1024" s="3" t="s">
        <v>6162</v>
      </c>
      <c r="Y1024" s="3">
        <v>47.33</v>
      </c>
      <c r="Z1024" s="3" t="s">
        <v>20</v>
      </c>
      <c r="AA1024" s="3" t="s">
        <v>6163</v>
      </c>
    </row>
    <row r="1025" spans="1:27">
      <c r="A1025" s="1" t="s">
        <v>6164</v>
      </c>
      <c r="B1025" s="1" t="s">
        <v>6165</v>
      </c>
      <c r="C1025" s="2">
        <f t="shared" ca="1" si="93"/>
        <v>0.96</v>
      </c>
      <c r="D1025" s="2">
        <f t="shared" ca="1" si="94"/>
        <v>0.50173599999999996</v>
      </c>
      <c r="E1025" s="2">
        <f t="shared" ca="1" si="94"/>
        <v>0.43154700000000001</v>
      </c>
      <c r="F1025" s="2">
        <v>0</v>
      </c>
      <c r="G1025" s="2">
        <v>0</v>
      </c>
      <c r="H1025" s="2">
        <f t="shared" ca="1" si="95"/>
        <v>0.16</v>
      </c>
      <c r="I1025" s="2">
        <f t="shared" ca="1" si="96"/>
        <v>0.29259499999999999</v>
      </c>
      <c r="J1025" s="2">
        <f t="shared" ca="1" si="96"/>
        <v>0.93032400000000004</v>
      </c>
      <c r="K1025" s="2">
        <v>0</v>
      </c>
      <c r="L1025" s="2">
        <v>0</v>
      </c>
      <c r="M1025" s="2">
        <f t="shared" ca="1" si="97"/>
        <v>0.32</v>
      </c>
      <c r="N1025" s="2">
        <f t="shared" ca="1" si="98"/>
        <v>0.52016799999999996</v>
      </c>
      <c r="O1025" s="2">
        <f t="shared" ca="1" si="98"/>
        <v>0.39646399999999998</v>
      </c>
      <c r="P1025" s="2">
        <v>0</v>
      </c>
      <c r="Q1025" s="2">
        <v>0</v>
      </c>
      <c r="R1025" s="4" t="str">
        <f>"3"</f>
        <v>3</v>
      </c>
      <c r="S1025" s="3" t="s">
        <v>6166</v>
      </c>
      <c r="T1025" s="3" t="s">
        <v>6167</v>
      </c>
      <c r="U1025" s="4" t="s">
        <v>16</v>
      </c>
      <c r="V1025" s="3" t="s">
        <v>963</v>
      </c>
      <c r="W1025" s="3" t="s">
        <v>295</v>
      </c>
      <c r="X1025" s="3" t="s">
        <v>6168</v>
      </c>
      <c r="Y1025" s="3">
        <v>42.86</v>
      </c>
      <c r="Z1025" s="3" t="s">
        <v>20</v>
      </c>
      <c r="AA1025" s="3" t="s">
        <v>6169</v>
      </c>
    </row>
    <row r="1026" spans="1:27">
      <c r="A1026" s="1" t="s">
        <v>6170</v>
      </c>
      <c r="B1026" s="1" t="s">
        <v>6171</v>
      </c>
      <c r="C1026" s="2">
        <f t="shared" ca="1" si="93"/>
        <v>6.17</v>
      </c>
      <c r="D1026" s="2">
        <f t="shared" ca="1" si="94"/>
        <v>0.68287500000000001</v>
      </c>
      <c r="E1026" s="2">
        <f t="shared" ca="1" si="94"/>
        <v>0.51548400000000005</v>
      </c>
      <c r="F1026" s="2">
        <v>0</v>
      </c>
      <c r="G1026" s="2">
        <v>0</v>
      </c>
      <c r="H1026" s="2">
        <f t="shared" ca="1" si="95"/>
        <v>0.77</v>
      </c>
      <c r="I1026" s="2">
        <f t="shared" ca="1" si="96"/>
        <v>0.97636800000000001</v>
      </c>
      <c r="J1026" s="2">
        <f t="shared" ca="1" si="96"/>
        <v>0.64858800000000005</v>
      </c>
      <c r="K1026" s="2">
        <v>0</v>
      </c>
      <c r="L1026" s="2">
        <v>0</v>
      </c>
      <c r="M1026" s="2">
        <f t="shared" ca="1" si="97"/>
        <v>-7.52</v>
      </c>
      <c r="N1026" s="2">
        <f t="shared" ca="1" si="98"/>
        <v>0.80866700000000002</v>
      </c>
      <c r="O1026" s="2">
        <f t="shared" ca="1" si="98"/>
        <v>0.79548600000000003</v>
      </c>
      <c r="P1026" s="2">
        <v>0</v>
      </c>
      <c r="Q1026" s="2">
        <v>0</v>
      </c>
      <c r="R1026" s="4" t="str">
        <f>"19"</f>
        <v>19</v>
      </c>
      <c r="S1026" s="3" t="s">
        <v>6172</v>
      </c>
      <c r="T1026" s="3" t="s">
        <v>6173</v>
      </c>
      <c r="U1026" s="4" t="s">
        <v>40</v>
      </c>
      <c r="V1026" s="3" t="s">
        <v>1856</v>
      </c>
      <c r="W1026" s="3" t="s">
        <v>56</v>
      </c>
      <c r="X1026" s="3" t="s">
        <v>6174</v>
      </c>
      <c r="Y1026" s="3">
        <v>56.83</v>
      </c>
      <c r="Z1026" s="3" t="s">
        <v>20</v>
      </c>
      <c r="AA1026" s="3" t="s">
        <v>6175</v>
      </c>
    </row>
    <row r="1027" spans="1:27">
      <c r="A1027" s="1" t="s">
        <v>6176</v>
      </c>
      <c r="B1027" s="1" t="s">
        <v>6177</v>
      </c>
      <c r="C1027" s="2">
        <f t="shared" ref="C1027:C1090" ca="1" si="99">RANDBETWEEN(-800,800)/100</f>
        <v>7.4</v>
      </c>
      <c r="D1027" s="2">
        <f t="shared" ref="D1027:E1090" ca="1" si="100">RANDBETWEEN(0,1000000)/1000000</f>
        <v>0.84182199999999996</v>
      </c>
      <c r="E1027" s="2">
        <f t="shared" ca="1" si="100"/>
        <v>0.47327399999999997</v>
      </c>
      <c r="F1027" s="2">
        <v>0</v>
      </c>
      <c r="G1027" s="2">
        <v>0</v>
      </c>
      <c r="H1027" s="2">
        <f t="shared" ref="H1027:H1090" ca="1" si="101">RANDBETWEEN(-800,800)/100</f>
        <v>-3.02</v>
      </c>
      <c r="I1027" s="2">
        <f t="shared" ref="I1027:J1090" ca="1" si="102">RANDBETWEEN(0,1000000)/1000000</f>
        <v>0.66591999999999996</v>
      </c>
      <c r="J1027" s="2">
        <f t="shared" ca="1" si="102"/>
        <v>8.7021000000000001E-2</v>
      </c>
      <c r="K1027" s="2">
        <v>0</v>
      </c>
      <c r="L1027" s="2">
        <v>0</v>
      </c>
      <c r="M1027" s="2">
        <f t="shared" ref="M1027:M1090" ca="1" si="103">RANDBETWEEN(-800,800)/100</f>
        <v>-6.26</v>
      </c>
      <c r="N1027" s="2">
        <f t="shared" ref="N1027:O1090" ca="1" si="104">RANDBETWEEN(0,1000000)/1000000</f>
        <v>0.21362100000000001</v>
      </c>
      <c r="O1027" s="2">
        <f t="shared" ca="1" si="104"/>
        <v>0.76215299999999997</v>
      </c>
      <c r="P1027" s="2">
        <v>0</v>
      </c>
      <c r="Q1027" s="2">
        <v>0</v>
      </c>
      <c r="R1027" s="4" t="str">
        <f>"3"</f>
        <v>3</v>
      </c>
      <c r="S1027" s="3" t="s">
        <v>6178</v>
      </c>
      <c r="T1027" s="3" t="s">
        <v>6179</v>
      </c>
      <c r="U1027" s="4" t="s">
        <v>16</v>
      </c>
      <c r="V1027" s="3" t="s">
        <v>1856</v>
      </c>
      <c r="W1027" s="3" t="s">
        <v>396</v>
      </c>
      <c r="X1027" s="3" t="s">
        <v>6180</v>
      </c>
      <c r="Y1027" s="3">
        <v>40.93</v>
      </c>
      <c r="Z1027" s="3" t="s">
        <v>20</v>
      </c>
      <c r="AA1027" s="3" t="s">
        <v>6181</v>
      </c>
    </row>
    <row r="1028" spans="1:27">
      <c r="A1028" s="1" t="s">
        <v>6182</v>
      </c>
      <c r="B1028" s="1" t="s">
        <v>6183</v>
      </c>
      <c r="C1028" s="2">
        <f t="shared" ca="1" si="99"/>
        <v>3.52</v>
      </c>
      <c r="D1028" s="2">
        <f t="shared" ca="1" si="100"/>
        <v>0.91203699999999999</v>
      </c>
      <c r="E1028" s="2">
        <f t="shared" ca="1" si="100"/>
        <v>0.487039</v>
      </c>
      <c r="F1028" s="2">
        <v>0</v>
      </c>
      <c r="G1028" s="2">
        <v>0</v>
      </c>
      <c r="H1028" s="2">
        <f t="shared" ca="1" si="101"/>
        <v>1.33</v>
      </c>
      <c r="I1028" s="2">
        <f t="shared" ca="1" si="102"/>
        <v>0.62805200000000005</v>
      </c>
      <c r="J1028" s="2">
        <f t="shared" ca="1" si="102"/>
        <v>0.52906900000000001</v>
      </c>
      <c r="K1028" s="2">
        <v>0</v>
      </c>
      <c r="L1028" s="2">
        <v>0</v>
      </c>
      <c r="M1028" s="2">
        <f t="shared" ca="1" si="103"/>
        <v>-6.08</v>
      </c>
      <c r="N1028" s="2">
        <f t="shared" ca="1" si="104"/>
        <v>0.69463600000000003</v>
      </c>
      <c r="O1028" s="2">
        <f t="shared" ca="1" si="104"/>
        <v>0.97780299999999998</v>
      </c>
      <c r="P1028" s="2">
        <v>0</v>
      </c>
      <c r="Q1028" s="2">
        <v>0</v>
      </c>
      <c r="R1028" s="4" t="str">
        <f>"3"</f>
        <v>3</v>
      </c>
      <c r="S1028" s="3" t="s">
        <v>6184</v>
      </c>
      <c r="T1028" s="3" t="s">
        <v>6185</v>
      </c>
      <c r="U1028" s="4" t="s">
        <v>40</v>
      </c>
      <c r="V1028" s="3" t="s">
        <v>26</v>
      </c>
      <c r="W1028" s="3" t="s">
        <v>281</v>
      </c>
      <c r="X1028" s="3" t="s">
        <v>4781</v>
      </c>
      <c r="Y1028" s="3">
        <v>45.86</v>
      </c>
      <c r="Z1028" s="3" t="s">
        <v>20</v>
      </c>
      <c r="AA1028" s="3" t="s">
        <v>6186</v>
      </c>
    </row>
    <row r="1029" spans="1:27">
      <c r="A1029" s="1" t="s">
        <v>6187</v>
      </c>
      <c r="B1029" s="1" t="s">
        <v>6188</v>
      </c>
      <c r="C1029" s="2">
        <f t="shared" ca="1" si="99"/>
        <v>-7.55</v>
      </c>
      <c r="D1029" s="2">
        <f t="shared" ca="1" si="100"/>
        <v>0.56791800000000003</v>
      </c>
      <c r="E1029" s="2">
        <f t="shared" ca="1" si="100"/>
        <v>0.220692</v>
      </c>
      <c r="F1029" s="2">
        <v>0</v>
      </c>
      <c r="G1029" s="2">
        <v>0</v>
      </c>
      <c r="H1029" s="2">
        <f t="shared" ca="1" si="101"/>
        <v>-4.62</v>
      </c>
      <c r="I1029" s="2">
        <f t="shared" ca="1" si="102"/>
        <v>0.88612800000000003</v>
      </c>
      <c r="J1029" s="2">
        <f t="shared" ca="1" si="102"/>
        <v>0.62072000000000005</v>
      </c>
      <c r="K1029" s="2">
        <v>0</v>
      </c>
      <c r="L1029" s="2">
        <v>0</v>
      </c>
      <c r="M1029" s="2">
        <f t="shared" ca="1" si="103"/>
        <v>5.27</v>
      </c>
      <c r="N1029" s="2">
        <f t="shared" ca="1" si="104"/>
        <v>0.37213000000000002</v>
      </c>
      <c r="O1029" s="2">
        <f t="shared" ca="1" si="104"/>
        <v>0.30621999999999999</v>
      </c>
      <c r="P1029" s="2">
        <v>0</v>
      </c>
      <c r="Q1029" s="2">
        <v>0</v>
      </c>
      <c r="R1029" s="4" t="str">
        <f>"7"</f>
        <v>7</v>
      </c>
      <c r="S1029" s="3" t="s">
        <v>6189</v>
      </c>
      <c r="T1029" s="3" t="s">
        <v>6190</v>
      </c>
      <c r="U1029" s="4" t="s">
        <v>40</v>
      </c>
      <c r="V1029" s="3" t="s">
        <v>93</v>
      </c>
      <c r="W1029" s="3" t="s">
        <v>295</v>
      </c>
      <c r="X1029" s="3" t="s">
        <v>6191</v>
      </c>
      <c r="Y1029" s="3">
        <v>41.38</v>
      </c>
      <c r="Z1029" s="3" t="s">
        <v>20</v>
      </c>
      <c r="AA1029" s="3" t="s">
        <v>6192</v>
      </c>
    </row>
    <row r="1030" spans="1:27">
      <c r="A1030" s="1" t="s">
        <v>6193</v>
      </c>
      <c r="B1030" s="1" t="s">
        <v>6194</v>
      </c>
      <c r="C1030" s="2">
        <f t="shared" ca="1" si="99"/>
        <v>3.06</v>
      </c>
      <c r="D1030" s="2">
        <f t="shared" ca="1" si="100"/>
        <v>0.14082900000000001</v>
      </c>
      <c r="E1030" s="2">
        <f t="shared" ca="1" si="100"/>
        <v>0.53070399999999995</v>
      </c>
      <c r="F1030" s="2">
        <v>0</v>
      </c>
      <c r="G1030" s="2">
        <v>0</v>
      </c>
      <c r="H1030" s="2">
        <f t="shared" ca="1" si="101"/>
        <v>0.85</v>
      </c>
      <c r="I1030" s="2">
        <f t="shared" ca="1" si="102"/>
        <v>0.237707</v>
      </c>
      <c r="J1030" s="2">
        <f t="shared" ca="1" si="102"/>
        <v>0.79921900000000001</v>
      </c>
      <c r="K1030" s="2">
        <v>0</v>
      </c>
      <c r="L1030" s="2">
        <v>0</v>
      </c>
      <c r="M1030" s="2">
        <f t="shared" ca="1" si="103"/>
        <v>3.1</v>
      </c>
      <c r="N1030" s="2">
        <f t="shared" ca="1" si="104"/>
        <v>0.49970100000000001</v>
      </c>
      <c r="O1030" s="2">
        <f t="shared" ca="1" si="104"/>
        <v>0.97655800000000004</v>
      </c>
      <c r="P1030" s="2">
        <v>0</v>
      </c>
      <c r="Q1030" s="2">
        <v>0</v>
      </c>
      <c r="R1030" s="4" t="str">
        <f>"10"</f>
        <v>10</v>
      </c>
      <c r="S1030" s="3" t="s">
        <v>6195</v>
      </c>
      <c r="T1030" s="3" t="s">
        <v>6196</v>
      </c>
      <c r="U1030" s="4" t="s">
        <v>16</v>
      </c>
      <c r="V1030" s="3" t="s">
        <v>115</v>
      </c>
      <c r="W1030" s="3" t="s">
        <v>65</v>
      </c>
      <c r="X1030" s="3" t="s">
        <v>6197</v>
      </c>
      <c r="Y1030" s="3">
        <v>51.75</v>
      </c>
      <c r="Z1030" s="3" t="s">
        <v>20</v>
      </c>
      <c r="AA1030" s="3" t="s">
        <v>6198</v>
      </c>
    </row>
    <row r="1031" spans="1:27">
      <c r="A1031" s="1" t="s">
        <v>6199</v>
      </c>
      <c r="B1031" s="1" t="s">
        <v>6200</v>
      </c>
      <c r="C1031" s="2">
        <f t="shared" ca="1" si="99"/>
        <v>-5.59</v>
      </c>
      <c r="D1031" s="2">
        <f t="shared" ca="1" si="100"/>
        <v>0.93002099999999999</v>
      </c>
      <c r="E1031" s="2">
        <f t="shared" ca="1" si="100"/>
        <v>0.90891599999999995</v>
      </c>
      <c r="F1031" s="2">
        <v>0</v>
      </c>
      <c r="G1031" s="2">
        <v>0</v>
      </c>
      <c r="H1031" s="2">
        <f t="shared" ca="1" si="101"/>
        <v>-3.01</v>
      </c>
      <c r="I1031" s="2">
        <f t="shared" ca="1" si="102"/>
        <v>0.58220300000000003</v>
      </c>
      <c r="J1031" s="2">
        <f t="shared" ca="1" si="102"/>
        <v>0.35050500000000001</v>
      </c>
      <c r="K1031" s="2">
        <v>0</v>
      </c>
      <c r="L1031" s="2">
        <v>0</v>
      </c>
      <c r="M1031" s="2">
        <f t="shared" ca="1" si="103"/>
        <v>5.63</v>
      </c>
      <c r="N1031" s="2">
        <f t="shared" ca="1" si="104"/>
        <v>0.21419299999999999</v>
      </c>
      <c r="O1031" s="2">
        <f t="shared" ca="1" si="104"/>
        <v>0.190521</v>
      </c>
      <c r="P1031" s="2">
        <v>0</v>
      </c>
      <c r="Q1031" s="2">
        <v>0</v>
      </c>
      <c r="R1031" s="4" t="str">
        <f>"12"</f>
        <v>12</v>
      </c>
      <c r="S1031" s="3" t="s">
        <v>6201</v>
      </c>
      <c r="T1031" s="3" t="s">
        <v>6202</v>
      </c>
      <c r="U1031" s="4" t="s">
        <v>16</v>
      </c>
      <c r="V1031" s="3" t="s">
        <v>175</v>
      </c>
      <c r="W1031" s="3" t="s">
        <v>86</v>
      </c>
      <c r="X1031" s="3" t="s">
        <v>625</v>
      </c>
      <c r="Y1031" s="3">
        <v>47.93</v>
      </c>
      <c r="Z1031" s="3" t="s">
        <v>20</v>
      </c>
      <c r="AA1031" s="3" t="s">
        <v>6203</v>
      </c>
    </row>
    <row r="1032" spans="1:27">
      <c r="A1032" s="1" t="s">
        <v>6204</v>
      </c>
      <c r="B1032" s="1" t="s">
        <v>6205</v>
      </c>
      <c r="C1032" s="2">
        <f t="shared" ca="1" si="99"/>
        <v>2.46</v>
      </c>
      <c r="D1032" s="2">
        <f t="shared" ca="1" si="100"/>
        <v>0.47226899999999999</v>
      </c>
      <c r="E1032" s="2">
        <f t="shared" ca="1" si="100"/>
        <v>0.93232000000000004</v>
      </c>
      <c r="F1032" s="2">
        <v>0</v>
      </c>
      <c r="G1032" s="2">
        <v>0</v>
      </c>
      <c r="H1032" s="2">
        <f t="shared" ca="1" si="101"/>
        <v>-1.93</v>
      </c>
      <c r="I1032" s="2">
        <f t="shared" ca="1" si="102"/>
        <v>0.60701700000000003</v>
      </c>
      <c r="J1032" s="2">
        <f t="shared" ca="1" si="102"/>
        <v>0.31071199999999999</v>
      </c>
      <c r="K1032" s="2">
        <v>0</v>
      </c>
      <c r="L1032" s="2">
        <v>0</v>
      </c>
      <c r="M1032" s="2">
        <f t="shared" ca="1" si="103"/>
        <v>-1.67</v>
      </c>
      <c r="N1032" s="2">
        <f t="shared" ca="1" si="104"/>
        <v>1.9526999999999999E-2</v>
      </c>
      <c r="O1032" s="2">
        <f t="shared" ca="1" si="104"/>
        <v>1.0276E-2</v>
      </c>
      <c r="P1032" s="2">
        <v>0</v>
      </c>
      <c r="Q1032" s="2">
        <v>0</v>
      </c>
      <c r="R1032" s="4" t="str">
        <f>"3"</f>
        <v>3</v>
      </c>
      <c r="S1032" s="3" t="s">
        <v>6206</v>
      </c>
      <c r="T1032" s="3" t="s">
        <v>6207</v>
      </c>
      <c r="U1032" s="4" t="s">
        <v>40</v>
      </c>
      <c r="V1032" s="3" t="s">
        <v>79</v>
      </c>
      <c r="W1032" s="3" t="s">
        <v>155</v>
      </c>
      <c r="X1032" s="3" t="s">
        <v>6208</v>
      </c>
      <c r="Y1032" s="3">
        <v>48.22</v>
      </c>
      <c r="Z1032" s="3" t="s">
        <v>20</v>
      </c>
      <c r="AA1032" s="3" t="s">
        <v>6209</v>
      </c>
    </row>
    <row r="1033" spans="1:27">
      <c r="A1033" s="1" t="s">
        <v>6210</v>
      </c>
      <c r="B1033" s="1" t="s">
        <v>6211</v>
      </c>
      <c r="C1033" s="2">
        <f t="shared" ca="1" si="99"/>
        <v>-4.45</v>
      </c>
      <c r="D1033" s="2">
        <f t="shared" ca="1" si="100"/>
        <v>0.54316399999999998</v>
      </c>
      <c r="E1033" s="2">
        <f t="shared" ca="1" si="100"/>
        <v>0.40937200000000001</v>
      </c>
      <c r="F1033" s="2">
        <v>0</v>
      </c>
      <c r="G1033" s="2">
        <v>0</v>
      </c>
      <c r="H1033" s="2">
        <f t="shared" ca="1" si="101"/>
        <v>-0.59</v>
      </c>
      <c r="I1033" s="2">
        <f t="shared" ca="1" si="102"/>
        <v>0.40424199999999999</v>
      </c>
      <c r="J1033" s="2">
        <f t="shared" ca="1" si="102"/>
        <v>0.79528900000000002</v>
      </c>
      <c r="K1033" s="2">
        <v>0</v>
      </c>
      <c r="L1033" s="2">
        <v>0</v>
      </c>
      <c r="M1033" s="2">
        <f t="shared" ca="1" si="103"/>
        <v>5.04</v>
      </c>
      <c r="N1033" s="2">
        <f t="shared" ca="1" si="104"/>
        <v>0.395042</v>
      </c>
      <c r="O1033" s="2">
        <f t="shared" ca="1" si="104"/>
        <v>0.221302</v>
      </c>
      <c r="P1033" s="2">
        <v>0</v>
      </c>
      <c r="Q1033" s="2">
        <v>0</v>
      </c>
      <c r="R1033" s="4" t="str">
        <f>"1"</f>
        <v>1</v>
      </c>
      <c r="S1033" s="3" t="s">
        <v>6212</v>
      </c>
      <c r="T1033" s="3" t="s">
        <v>6213</v>
      </c>
      <c r="U1033" s="4" t="s">
        <v>16</v>
      </c>
      <c r="V1033" s="3" t="s">
        <v>175</v>
      </c>
      <c r="W1033" s="3" t="s">
        <v>26</v>
      </c>
      <c r="X1033" s="3" t="s">
        <v>6214</v>
      </c>
      <c r="Y1033" s="3">
        <v>39.630000000000003</v>
      </c>
      <c r="Z1033" s="3" t="s">
        <v>20</v>
      </c>
      <c r="AA1033" s="3" t="s">
        <v>6215</v>
      </c>
    </row>
    <row r="1034" spans="1:27">
      <c r="A1034" s="1" t="s">
        <v>6216</v>
      </c>
      <c r="B1034" s="1" t="s">
        <v>6217</v>
      </c>
      <c r="C1034" s="2">
        <f t="shared" ca="1" si="99"/>
        <v>7.62</v>
      </c>
      <c r="D1034" s="2">
        <f t="shared" ca="1" si="100"/>
        <v>0.51752600000000004</v>
      </c>
      <c r="E1034" s="2">
        <f t="shared" ca="1" si="100"/>
        <v>0.55461300000000002</v>
      </c>
      <c r="F1034" s="2">
        <v>0</v>
      </c>
      <c r="G1034" s="2">
        <v>0</v>
      </c>
      <c r="H1034" s="2">
        <f t="shared" ca="1" si="101"/>
        <v>-0.94</v>
      </c>
      <c r="I1034" s="2">
        <f t="shared" ca="1" si="102"/>
        <v>0.84684700000000002</v>
      </c>
      <c r="J1034" s="2">
        <f t="shared" ca="1" si="102"/>
        <v>0.88007000000000002</v>
      </c>
      <c r="K1034" s="2">
        <v>0</v>
      </c>
      <c r="L1034" s="2">
        <v>0</v>
      </c>
      <c r="M1034" s="2">
        <f t="shared" ca="1" si="103"/>
        <v>5.03</v>
      </c>
      <c r="N1034" s="2">
        <f t="shared" ca="1" si="104"/>
        <v>0.61524199999999996</v>
      </c>
      <c r="O1034" s="2">
        <f t="shared" ca="1" si="104"/>
        <v>0.50790100000000005</v>
      </c>
      <c r="P1034" s="2">
        <v>0</v>
      </c>
      <c r="Q1034" s="2">
        <v>0</v>
      </c>
      <c r="R1034" s="4" t="str">
        <f>"3"</f>
        <v>3</v>
      </c>
      <c r="S1034" s="3" t="s">
        <v>6218</v>
      </c>
      <c r="T1034" s="3" t="s">
        <v>6219</v>
      </c>
      <c r="U1034" s="4" t="s">
        <v>40</v>
      </c>
      <c r="V1034" s="3" t="s">
        <v>281</v>
      </c>
      <c r="W1034" s="3" t="s">
        <v>57</v>
      </c>
      <c r="X1034" s="3" t="s">
        <v>6220</v>
      </c>
      <c r="Y1034" s="3">
        <v>47.23</v>
      </c>
      <c r="Z1034" s="3" t="s">
        <v>20</v>
      </c>
      <c r="AA1034" s="3" t="s">
        <v>6221</v>
      </c>
    </row>
    <row r="1035" spans="1:27">
      <c r="A1035" s="1" t="s">
        <v>6222</v>
      </c>
      <c r="B1035" s="1" t="s">
        <v>6223</v>
      </c>
      <c r="C1035" s="2">
        <f t="shared" ca="1" si="99"/>
        <v>-2.78</v>
      </c>
      <c r="D1035" s="2">
        <f t="shared" ca="1" si="100"/>
        <v>7.6279E-2</v>
      </c>
      <c r="E1035" s="2">
        <f t="shared" ca="1" si="100"/>
        <v>0.791547</v>
      </c>
      <c r="F1035" s="2">
        <v>0</v>
      </c>
      <c r="G1035" s="2">
        <v>0</v>
      </c>
      <c r="H1035" s="2">
        <f t="shared" ca="1" si="101"/>
        <v>5.3</v>
      </c>
      <c r="I1035" s="2">
        <f t="shared" ca="1" si="102"/>
        <v>0.407252</v>
      </c>
      <c r="J1035" s="2">
        <f t="shared" ca="1" si="102"/>
        <v>0.60630700000000004</v>
      </c>
      <c r="K1035" s="2">
        <v>0</v>
      </c>
      <c r="L1035" s="2">
        <v>0</v>
      </c>
      <c r="M1035" s="2">
        <f t="shared" ca="1" si="103"/>
        <v>5.68</v>
      </c>
      <c r="N1035" s="2">
        <f t="shared" ca="1" si="104"/>
        <v>0.66790700000000003</v>
      </c>
      <c r="O1035" s="2">
        <f t="shared" ca="1" si="104"/>
        <v>0.74282700000000002</v>
      </c>
      <c r="P1035" s="2">
        <v>0</v>
      </c>
      <c r="Q1035" s="2">
        <v>0</v>
      </c>
      <c r="R1035" s="4" t="str">
        <f>"2"</f>
        <v>2</v>
      </c>
      <c r="S1035" s="3" t="s">
        <v>6224</v>
      </c>
      <c r="T1035" s="3" t="s">
        <v>6225</v>
      </c>
      <c r="U1035" s="4" t="s">
        <v>16</v>
      </c>
      <c r="V1035" s="3" t="s">
        <v>295</v>
      </c>
      <c r="W1035" s="3" t="s">
        <v>57</v>
      </c>
      <c r="X1035" s="3" t="s">
        <v>6226</v>
      </c>
      <c r="Y1035" s="3">
        <v>42.33</v>
      </c>
      <c r="Z1035" s="3" t="s">
        <v>20</v>
      </c>
      <c r="AA1035" s="3" t="s">
        <v>6227</v>
      </c>
    </row>
    <row r="1036" spans="1:27">
      <c r="A1036" s="1" t="s">
        <v>6228</v>
      </c>
      <c r="B1036" s="1" t="s">
        <v>6229</v>
      </c>
      <c r="C1036" s="2">
        <f t="shared" ca="1" si="99"/>
        <v>-7.36</v>
      </c>
      <c r="D1036" s="2">
        <f t="shared" ca="1" si="100"/>
        <v>0.14068600000000001</v>
      </c>
      <c r="E1036" s="2">
        <f t="shared" ca="1" si="100"/>
        <v>0.84374499999999997</v>
      </c>
      <c r="F1036" s="2">
        <v>0</v>
      </c>
      <c r="G1036" s="2">
        <v>0</v>
      </c>
      <c r="H1036" s="2">
        <f t="shared" ca="1" si="101"/>
        <v>3.49</v>
      </c>
      <c r="I1036" s="2">
        <f t="shared" ca="1" si="102"/>
        <v>0.802504</v>
      </c>
      <c r="J1036" s="2">
        <f t="shared" ca="1" si="102"/>
        <v>0.35882399999999998</v>
      </c>
      <c r="K1036" s="2">
        <v>0</v>
      </c>
      <c r="L1036" s="2">
        <v>0</v>
      </c>
      <c r="M1036" s="2">
        <f t="shared" ca="1" si="103"/>
        <v>-5.22</v>
      </c>
      <c r="N1036" s="2">
        <f t="shared" ca="1" si="104"/>
        <v>0.587094</v>
      </c>
      <c r="O1036" s="2">
        <f t="shared" ca="1" si="104"/>
        <v>0.88528499999999999</v>
      </c>
      <c r="P1036" s="2">
        <v>0</v>
      </c>
      <c r="Q1036" s="2">
        <v>0</v>
      </c>
      <c r="R1036" s="4" t="str">
        <f>"11"</f>
        <v>11</v>
      </c>
      <c r="S1036" s="3" t="s">
        <v>6230</v>
      </c>
      <c r="T1036" s="3" t="s">
        <v>6231</v>
      </c>
      <c r="U1036" s="4" t="s">
        <v>40</v>
      </c>
      <c r="V1036" s="3" t="s">
        <v>17</v>
      </c>
      <c r="W1036" s="3" t="s">
        <v>108</v>
      </c>
      <c r="X1036" s="3" t="s">
        <v>6232</v>
      </c>
      <c r="Y1036" s="3">
        <v>39.770000000000003</v>
      </c>
      <c r="Z1036" s="3" t="s">
        <v>20</v>
      </c>
      <c r="AA1036" s="3" t="s">
        <v>6233</v>
      </c>
    </row>
    <row r="1037" spans="1:27">
      <c r="A1037" s="1" t="s">
        <v>6234</v>
      </c>
      <c r="B1037" s="1" t="s">
        <v>6235</v>
      </c>
      <c r="C1037" s="2">
        <f t="shared" ca="1" si="99"/>
        <v>-6.07</v>
      </c>
      <c r="D1037" s="2">
        <f t="shared" ca="1" si="100"/>
        <v>1.5544000000000001E-2</v>
      </c>
      <c r="E1037" s="2">
        <f t="shared" ca="1" si="100"/>
        <v>9.6465999999999996E-2</v>
      </c>
      <c r="F1037" s="2">
        <v>0</v>
      </c>
      <c r="G1037" s="2">
        <v>0</v>
      </c>
      <c r="H1037" s="2">
        <f t="shared" ca="1" si="101"/>
        <v>-4.8</v>
      </c>
      <c r="I1037" s="2">
        <f t="shared" ca="1" si="102"/>
        <v>0.673481</v>
      </c>
      <c r="J1037" s="2">
        <f t="shared" ca="1" si="102"/>
        <v>0.34778100000000001</v>
      </c>
      <c r="K1037" s="2">
        <v>0</v>
      </c>
      <c r="L1037" s="2">
        <v>0</v>
      </c>
      <c r="M1037" s="2">
        <f t="shared" ca="1" si="103"/>
        <v>-1.78</v>
      </c>
      <c r="N1037" s="2">
        <f t="shared" ca="1" si="104"/>
        <v>0.490784</v>
      </c>
      <c r="O1037" s="2">
        <f t="shared" ca="1" si="104"/>
        <v>0.69872299999999998</v>
      </c>
      <c r="P1037" s="2">
        <v>0</v>
      </c>
      <c r="Q1037" s="2">
        <v>0</v>
      </c>
      <c r="R1037" s="4" t="str">
        <f>"11"</f>
        <v>11</v>
      </c>
      <c r="S1037" s="3" t="s">
        <v>6236</v>
      </c>
      <c r="T1037" s="3" t="s">
        <v>6237</v>
      </c>
      <c r="U1037" s="4" t="s">
        <v>40</v>
      </c>
      <c r="V1037" s="3" t="s">
        <v>18</v>
      </c>
      <c r="W1037" s="3" t="s">
        <v>42</v>
      </c>
      <c r="X1037" s="3" t="s">
        <v>2918</v>
      </c>
      <c r="Y1037" s="3">
        <v>38.99</v>
      </c>
      <c r="Z1037" s="3" t="s">
        <v>20</v>
      </c>
      <c r="AA1037" s="3" t="s">
        <v>6238</v>
      </c>
    </row>
    <row r="1038" spans="1:27">
      <c r="A1038" s="1" t="s">
        <v>6239</v>
      </c>
      <c r="B1038" s="1" t="s">
        <v>6240</v>
      </c>
      <c r="C1038" s="2">
        <f t="shared" ca="1" si="99"/>
        <v>-2.23</v>
      </c>
      <c r="D1038" s="2">
        <f t="shared" ca="1" si="100"/>
        <v>0.95010399999999995</v>
      </c>
      <c r="E1038" s="2">
        <f t="shared" ca="1" si="100"/>
        <v>0.23464299999999999</v>
      </c>
      <c r="F1038" s="2">
        <v>0</v>
      </c>
      <c r="G1038" s="2">
        <v>0</v>
      </c>
      <c r="H1038" s="2">
        <f t="shared" ca="1" si="101"/>
        <v>5.31</v>
      </c>
      <c r="I1038" s="2">
        <f t="shared" ca="1" si="102"/>
        <v>0.11297500000000001</v>
      </c>
      <c r="J1038" s="2">
        <f t="shared" ca="1" si="102"/>
        <v>0.89131000000000005</v>
      </c>
      <c r="K1038" s="2">
        <v>0</v>
      </c>
      <c r="L1038" s="2">
        <v>0</v>
      </c>
      <c r="M1038" s="2">
        <f t="shared" ca="1" si="103"/>
        <v>1.51</v>
      </c>
      <c r="N1038" s="2">
        <f t="shared" ca="1" si="104"/>
        <v>0.67697700000000005</v>
      </c>
      <c r="O1038" s="2">
        <f t="shared" ca="1" si="104"/>
        <v>0.56557299999999999</v>
      </c>
      <c r="P1038" s="2">
        <v>0</v>
      </c>
      <c r="Q1038" s="2">
        <v>0</v>
      </c>
      <c r="R1038" s="4" t="str">
        <f>"12"</f>
        <v>12</v>
      </c>
      <c r="S1038" s="3" t="s">
        <v>6241</v>
      </c>
      <c r="T1038" s="3" t="s">
        <v>6242</v>
      </c>
      <c r="U1038" s="4" t="s">
        <v>40</v>
      </c>
      <c r="V1038" s="3" t="s">
        <v>295</v>
      </c>
      <c r="W1038" s="3" t="s">
        <v>42</v>
      </c>
      <c r="X1038" s="3" t="s">
        <v>6243</v>
      </c>
      <c r="Y1038" s="3">
        <v>46.83</v>
      </c>
      <c r="Z1038" s="3" t="s">
        <v>20</v>
      </c>
      <c r="AA1038" s="3" t="s">
        <v>6244</v>
      </c>
    </row>
    <row r="1039" spans="1:27">
      <c r="A1039" s="1" t="s">
        <v>6245</v>
      </c>
      <c r="B1039" s="1" t="s">
        <v>6246</v>
      </c>
      <c r="C1039" s="2">
        <f t="shared" ca="1" si="99"/>
        <v>0.63</v>
      </c>
      <c r="D1039" s="2">
        <f t="shared" ca="1" si="100"/>
        <v>0.49922299999999997</v>
      </c>
      <c r="E1039" s="2">
        <f t="shared" ca="1" si="100"/>
        <v>0.34225499999999998</v>
      </c>
      <c r="F1039" s="2">
        <v>0</v>
      </c>
      <c r="G1039" s="2">
        <v>0</v>
      </c>
      <c r="H1039" s="2">
        <f t="shared" ca="1" si="101"/>
        <v>2.44</v>
      </c>
      <c r="I1039" s="2">
        <f t="shared" ca="1" si="102"/>
        <v>0.98014800000000002</v>
      </c>
      <c r="J1039" s="2">
        <f t="shared" ca="1" si="102"/>
        <v>0.10766299999999999</v>
      </c>
      <c r="K1039" s="2">
        <v>0</v>
      </c>
      <c r="L1039" s="2">
        <v>0</v>
      </c>
      <c r="M1039" s="2">
        <f t="shared" ca="1" si="103"/>
        <v>2.86</v>
      </c>
      <c r="N1039" s="2">
        <f t="shared" ca="1" si="104"/>
        <v>4.9925999999999998E-2</v>
      </c>
      <c r="O1039" s="2">
        <f t="shared" ca="1" si="104"/>
        <v>0.87757600000000002</v>
      </c>
      <c r="P1039" s="2">
        <v>0</v>
      </c>
      <c r="Q1039" s="2">
        <v>0</v>
      </c>
      <c r="R1039" s="4" t="str">
        <f>"12"</f>
        <v>12</v>
      </c>
      <c r="S1039" s="3" t="s">
        <v>6247</v>
      </c>
      <c r="T1039" s="3" t="s">
        <v>6248</v>
      </c>
      <c r="U1039" s="4" t="s">
        <v>16</v>
      </c>
      <c r="V1039" s="3" t="s">
        <v>370</v>
      </c>
      <c r="W1039" s="3" t="s">
        <v>295</v>
      </c>
      <c r="X1039" s="3" t="s">
        <v>6249</v>
      </c>
      <c r="Y1039" s="3">
        <v>51.63</v>
      </c>
      <c r="Z1039" s="3" t="s">
        <v>20</v>
      </c>
      <c r="AA1039" s="3" t="s">
        <v>6250</v>
      </c>
    </row>
    <row r="1040" spans="1:27">
      <c r="A1040" s="1" t="s">
        <v>6251</v>
      </c>
      <c r="B1040" s="1" t="s">
        <v>6252</v>
      </c>
      <c r="C1040" s="2">
        <f t="shared" ca="1" si="99"/>
        <v>-4.5599999999999996</v>
      </c>
      <c r="D1040" s="2">
        <f t="shared" ca="1" si="100"/>
        <v>0.67294200000000004</v>
      </c>
      <c r="E1040" s="2">
        <f t="shared" ca="1" si="100"/>
        <v>7.9626000000000002E-2</v>
      </c>
      <c r="F1040" s="2">
        <v>0</v>
      </c>
      <c r="G1040" s="2">
        <v>0</v>
      </c>
      <c r="H1040" s="2">
        <f t="shared" ca="1" si="101"/>
        <v>1.77</v>
      </c>
      <c r="I1040" s="2">
        <f t="shared" ca="1" si="102"/>
        <v>0.56185600000000002</v>
      </c>
      <c r="J1040" s="2">
        <f t="shared" ca="1" si="102"/>
        <v>0.45393</v>
      </c>
      <c r="K1040" s="2">
        <v>0</v>
      </c>
      <c r="L1040" s="2">
        <v>0</v>
      </c>
      <c r="M1040" s="2">
        <f t="shared" ca="1" si="103"/>
        <v>7.01</v>
      </c>
      <c r="N1040" s="2">
        <f t="shared" ca="1" si="104"/>
        <v>0.16675400000000001</v>
      </c>
      <c r="O1040" s="2">
        <f t="shared" ca="1" si="104"/>
        <v>0.64486699999999997</v>
      </c>
      <c r="P1040" s="2">
        <v>0</v>
      </c>
      <c r="Q1040" s="2">
        <v>0</v>
      </c>
      <c r="R1040" s="4" t="str">
        <f>"3"</f>
        <v>3</v>
      </c>
      <c r="S1040" s="3" t="s">
        <v>6253</v>
      </c>
      <c r="T1040" s="3" t="s">
        <v>6254</v>
      </c>
      <c r="U1040" s="4" t="s">
        <v>40</v>
      </c>
      <c r="V1040" s="3" t="s">
        <v>175</v>
      </c>
      <c r="W1040" s="3" t="s">
        <v>26</v>
      </c>
      <c r="X1040" s="3" t="s">
        <v>6255</v>
      </c>
      <c r="Y1040" s="3">
        <v>61.8</v>
      </c>
      <c r="Z1040" s="3" t="s">
        <v>20</v>
      </c>
      <c r="AA1040" s="3" t="s">
        <v>6256</v>
      </c>
    </row>
    <row r="1041" spans="1:27">
      <c r="A1041" s="1" t="s">
        <v>6257</v>
      </c>
      <c r="B1041" s="1" t="s">
        <v>6258</v>
      </c>
      <c r="C1041" s="2">
        <f t="shared" ca="1" si="99"/>
        <v>7.13</v>
      </c>
      <c r="D1041" s="2">
        <f t="shared" ca="1" si="100"/>
        <v>0.23153099999999999</v>
      </c>
      <c r="E1041" s="2">
        <f t="shared" ca="1" si="100"/>
        <v>0.71488700000000005</v>
      </c>
      <c r="F1041" s="2">
        <v>0</v>
      </c>
      <c r="G1041" s="2">
        <v>0</v>
      </c>
      <c r="H1041" s="2">
        <f t="shared" ca="1" si="101"/>
        <v>5.42</v>
      </c>
      <c r="I1041" s="2">
        <f t="shared" ca="1" si="102"/>
        <v>0.192631</v>
      </c>
      <c r="J1041" s="2">
        <f t="shared" ca="1" si="102"/>
        <v>0.31465399999999999</v>
      </c>
      <c r="K1041" s="2">
        <v>0</v>
      </c>
      <c r="L1041" s="2">
        <v>0</v>
      </c>
      <c r="M1041" s="2">
        <f t="shared" ca="1" si="103"/>
        <v>4.8</v>
      </c>
      <c r="N1041" s="2">
        <f t="shared" ca="1" si="104"/>
        <v>0.68350200000000005</v>
      </c>
      <c r="O1041" s="2">
        <f t="shared" ca="1" si="104"/>
        <v>0.572546</v>
      </c>
      <c r="P1041" s="2">
        <v>0</v>
      </c>
      <c r="Q1041" s="2">
        <v>0</v>
      </c>
      <c r="R1041" s="4" t="str">
        <f>"3"</f>
        <v>3</v>
      </c>
      <c r="S1041" s="3" t="s">
        <v>6259</v>
      </c>
      <c r="T1041" s="3" t="s">
        <v>6260</v>
      </c>
      <c r="U1041" s="4" t="s">
        <v>40</v>
      </c>
      <c r="V1041" s="3" t="s">
        <v>175</v>
      </c>
      <c r="W1041" s="3" t="s">
        <v>175</v>
      </c>
      <c r="X1041" s="3" t="s">
        <v>6261</v>
      </c>
      <c r="Y1041" s="3">
        <v>46.52</v>
      </c>
      <c r="Z1041" s="3" t="s">
        <v>20</v>
      </c>
      <c r="AA1041" s="3" t="s">
        <v>6262</v>
      </c>
    </row>
    <row r="1042" spans="1:27">
      <c r="A1042" s="1" t="s">
        <v>6263</v>
      </c>
      <c r="B1042" s="1" t="s">
        <v>6264</v>
      </c>
      <c r="C1042" s="2">
        <f t="shared" ca="1" si="99"/>
        <v>6.56</v>
      </c>
      <c r="D1042" s="2">
        <f t="shared" ca="1" si="100"/>
        <v>0.113436</v>
      </c>
      <c r="E1042" s="2">
        <f t="shared" ca="1" si="100"/>
        <v>0.62178999999999995</v>
      </c>
      <c r="F1042" s="2">
        <v>0</v>
      </c>
      <c r="G1042" s="2">
        <v>0</v>
      </c>
      <c r="H1042" s="2">
        <f t="shared" ca="1" si="101"/>
        <v>1.85</v>
      </c>
      <c r="I1042" s="2">
        <f t="shared" ca="1" si="102"/>
        <v>0.14688000000000001</v>
      </c>
      <c r="J1042" s="2">
        <f t="shared" ca="1" si="102"/>
        <v>0.91002899999999998</v>
      </c>
      <c r="K1042" s="2">
        <v>0</v>
      </c>
      <c r="L1042" s="2">
        <v>0</v>
      </c>
      <c r="M1042" s="2">
        <f t="shared" ca="1" si="103"/>
        <v>-5.9</v>
      </c>
      <c r="N1042" s="2">
        <f t="shared" ca="1" si="104"/>
        <v>0.13283200000000001</v>
      </c>
      <c r="O1042" s="2">
        <f t="shared" ca="1" si="104"/>
        <v>0.140844</v>
      </c>
      <c r="P1042" s="2">
        <v>0</v>
      </c>
      <c r="Q1042" s="2">
        <v>0</v>
      </c>
      <c r="R1042" s="4" t="str">
        <f>"12"</f>
        <v>12</v>
      </c>
      <c r="S1042" s="3" t="s">
        <v>6265</v>
      </c>
      <c r="T1042" s="3" t="s">
        <v>6266</v>
      </c>
      <c r="U1042" s="4" t="s">
        <v>40</v>
      </c>
      <c r="V1042" s="3" t="s">
        <v>281</v>
      </c>
      <c r="W1042" s="3" t="s">
        <v>18</v>
      </c>
      <c r="X1042" s="3" t="s">
        <v>5446</v>
      </c>
      <c r="Y1042" s="3">
        <v>52.2</v>
      </c>
      <c r="Z1042" s="3" t="s">
        <v>20</v>
      </c>
      <c r="AA1042" s="3" t="s">
        <v>6267</v>
      </c>
    </row>
    <row r="1043" spans="1:27">
      <c r="A1043" s="1" t="s">
        <v>6268</v>
      </c>
      <c r="B1043" s="1" t="s">
        <v>6269</v>
      </c>
      <c r="C1043" s="2">
        <f t="shared" ca="1" si="99"/>
        <v>-2.87</v>
      </c>
      <c r="D1043" s="2">
        <f t="shared" ca="1" si="100"/>
        <v>0.30416300000000002</v>
      </c>
      <c r="E1043" s="2">
        <f t="shared" ca="1" si="100"/>
        <v>0.80819099999999999</v>
      </c>
      <c r="F1043" s="2">
        <v>0</v>
      </c>
      <c r="G1043" s="2">
        <v>0</v>
      </c>
      <c r="H1043" s="2">
        <f t="shared" ca="1" si="101"/>
        <v>-3.25</v>
      </c>
      <c r="I1043" s="2">
        <f t="shared" ca="1" si="102"/>
        <v>0.44205499999999998</v>
      </c>
      <c r="J1043" s="2">
        <f t="shared" ca="1" si="102"/>
        <v>0.78354900000000005</v>
      </c>
      <c r="K1043" s="2">
        <v>0</v>
      </c>
      <c r="L1043" s="2">
        <v>0</v>
      </c>
      <c r="M1043" s="2">
        <f t="shared" ca="1" si="103"/>
        <v>-0.27</v>
      </c>
      <c r="N1043" s="2">
        <f t="shared" ca="1" si="104"/>
        <v>0.80125400000000002</v>
      </c>
      <c r="O1043" s="2">
        <f t="shared" ca="1" si="104"/>
        <v>0.96284899999999995</v>
      </c>
      <c r="P1043" s="2">
        <v>0</v>
      </c>
      <c r="Q1043" s="2">
        <v>0</v>
      </c>
      <c r="R1043" s="4" t="str">
        <f>"1"</f>
        <v>1</v>
      </c>
      <c r="S1043" s="3" t="s">
        <v>6270</v>
      </c>
      <c r="T1043" s="3" t="s">
        <v>6271</v>
      </c>
      <c r="U1043" s="4" t="s">
        <v>40</v>
      </c>
      <c r="V1043" s="3" t="s">
        <v>17</v>
      </c>
      <c r="W1043" s="3" t="s">
        <v>18</v>
      </c>
      <c r="X1043" s="3" t="s">
        <v>6272</v>
      </c>
      <c r="Y1043" s="3">
        <v>40.29</v>
      </c>
      <c r="Z1043" s="3" t="s">
        <v>20</v>
      </c>
      <c r="AA1043" s="3" t="s">
        <v>6273</v>
      </c>
    </row>
    <row r="1044" spans="1:27">
      <c r="A1044" s="1" t="s">
        <v>6274</v>
      </c>
      <c r="B1044" s="1" t="s">
        <v>6275</v>
      </c>
      <c r="C1044" s="2">
        <f t="shared" ca="1" si="99"/>
        <v>-7.95</v>
      </c>
      <c r="D1044" s="2">
        <f t="shared" ca="1" si="100"/>
        <v>0.81636699999999995</v>
      </c>
      <c r="E1044" s="2">
        <f t="shared" ca="1" si="100"/>
        <v>0.89444599999999996</v>
      </c>
      <c r="F1044" s="2">
        <v>0</v>
      </c>
      <c r="G1044" s="2">
        <v>0</v>
      </c>
      <c r="H1044" s="2">
        <f t="shared" ca="1" si="101"/>
        <v>0.61</v>
      </c>
      <c r="I1044" s="2">
        <f t="shared" ca="1" si="102"/>
        <v>8.9413999999999993E-2</v>
      </c>
      <c r="J1044" s="2">
        <f t="shared" ca="1" si="102"/>
        <v>0.87661900000000004</v>
      </c>
      <c r="K1044" s="2">
        <v>0</v>
      </c>
      <c r="L1044" s="2">
        <v>0</v>
      </c>
      <c r="M1044" s="2">
        <f t="shared" ca="1" si="103"/>
        <v>7.09</v>
      </c>
      <c r="N1044" s="2">
        <f t="shared" ca="1" si="104"/>
        <v>0.213232</v>
      </c>
      <c r="O1044" s="2">
        <f t="shared" ca="1" si="104"/>
        <v>0.87859500000000001</v>
      </c>
      <c r="P1044" s="2">
        <v>0</v>
      </c>
      <c r="Q1044" s="2">
        <v>0</v>
      </c>
      <c r="R1044" s="4" t="str">
        <f>"1"</f>
        <v>1</v>
      </c>
      <c r="S1044" s="3" t="s">
        <v>6276</v>
      </c>
      <c r="T1044" s="3" t="s">
        <v>6277</v>
      </c>
      <c r="U1044" s="4" t="s">
        <v>40</v>
      </c>
      <c r="V1044" s="3" t="s">
        <v>65</v>
      </c>
      <c r="W1044" s="3" t="s">
        <v>18</v>
      </c>
      <c r="X1044" s="3" t="s">
        <v>6278</v>
      </c>
      <c r="Y1044" s="3">
        <v>41.51</v>
      </c>
      <c r="Z1044" s="3" t="s">
        <v>20</v>
      </c>
      <c r="AA1044" s="3" t="s">
        <v>6279</v>
      </c>
    </row>
    <row r="1045" spans="1:27">
      <c r="A1045" s="1" t="s">
        <v>6280</v>
      </c>
      <c r="B1045" s="1" t="s">
        <v>6281</v>
      </c>
      <c r="C1045" s="2">
        <f t="shared" ca="1" si="99"/>
        <v>4.75</v>
      </c>
      <c r="D1045" s="2">
        <f t="shared" ca="1" si="100"/>
        <v>0.69319900000000001</v>
      </c>
      <c r="E1045" s="2">
        <f t="shared" ca="1" si="100"/>
        <v>0.82294199999999995</v>
      </c>
      <c r="F1045" s="2">
        <v>0</v>
      </c>
      <c r="G1045" s="2">
        <v>0</v>
      </c>
      <c r="H1045" s="2">
        <f t="shared" ca="1" si="101"/>
        <v>-3.05</v>
      </c>
      <c r="I1045" s="2">
        <f t="shared" ca="1" si="102"/>
        <v>0.57197299999999995</v>
      </c>
      <c r="J1045" s="2">
        <f t="shared" ca="1" si="102"/>
        <v>0.79875600000000002</v>
      </c>
      <c r="K1045" s="2">
        <v>0</v>
      </c>
      <c r="L1045" s="2">
        <v>0</v>
      </c>
      <c r="M1045" s="2">
        <f t="shared" ca="1" si="103"/>
        <v>0.45</v>
      </c>
      <c r="N1045" s="2">
        <f t="shared" ca="1" si="104"/>
        <v>0.55972900000000003</v>
      </c>
      <c r="O1045" s="2">
        <f t="shared" ca="1" si="104"/>
        <v>3.8864000000000003E-2</v>
      </c>
      <c r="P1045" s="2">
        <v>0</v>
      </c>
      <c r="Q1045" s="2">
        <v>0</v>
      </c>
      <c r="R1045" s="4" t="str">
        <f>"16"</f>
        <v>16</v>
      </c>
      <c r="S1045" s="3" t="s">
        <v>6282</v>
      </c>
      <c r="T1045" s="3" t="s">
        <v>6283</v>
      </c>
      <c r="U1045" s="4" t="s">
        <v>16</v>
      </c>
      <c r="V1045" s="3" t="s">
        <v>79</v>
      </c>
      <c r="W1045" s="3" t="s">
        <v>281</v>
      </c>
      <c r="X1045" s="3" t="s">
        <v>661</v>
      </c>
      <c r="Y1045" s="3">
        <v>62.59</v>
      </c>
      <c r="Z1045" s="3" t="s">
        <v>20</v>
      </c>
      <c r="AA1045" s="3" t="s">
        <v>6284</v>
      </c>
    </row>
    <row r="1046" spans="1:27">
      <c r="A1046" s="1" t="s">
        <v>6285</v>
      </c>
      <c r="B1046" s="1" t="s">
        <v>6286</v>
      </c>
      <c r="C1046" s="2">
        <f t="shared" ca="1" si="99"/>
        <v>-4.83</v>
      </c>
      <c r="D1046" s="2">
        <f t="shared" ca="1" si="100"/>
        <v>0.98907999999999996</v>
      </c>
      <c r="E1046" s="2">
        <f t="shared" ca="1" si="100"/>
        <v>8.7087999999999999E-2</v>
      </c>
      <c r="F1046" s="2">
        <v>0</v>
      </c>
      <c r="G1046" s="2">
        <v>0</v>
      </c>
      <c r="H1046" s="2">
        <f t="shared" ca="1" si="101"/>
        <v>-4.97</v>
      </c>
      <c r="I1046" s="2">
        <f t="shared" ca="1" si="102"/>
        <v>0.77752500000000002</v>
      </c>
      <c r="J1046" s="2">
        <f t="shared" ca="1" si="102"/>
        <v>7.7399999999999995E-4</v>
      </c>
      <c r="K1046" s="2">
        <v>0</v>
      </c>
      <c r="L1046" s="2">
        <v>0</v>
      </c>
      <c r="M1046" s="2">
        <f t="shared" ca="1" si="103"/>
        <v>0.02</v>
      </c>
      <c r="N1046" s="2">
        <f t="shared" ca="1" si="104"/>
        <v>3.0155000000000001E-2</v>
      </c>
      <c r="O1046" s="2">
        <f t="shared" ca="1" si="104"/>
        <v>0.55832400000000004</v>
      </c>
      <c r="P1046" s="2">
        <v>0</v>
      </c>
      <c r="Q1046" s="2">
        <v>0</v>
      </c>
      <c r="R1046" s="4" t="str">
        <f>"17"</f>
        <v>17</v>
      </c>
      <c r="S1046" s="3" t="s">
        <v>6287</v>
      </c>
      <c r="T1046" s="3" t="s">
        <v>6288</v>
      </c>
      <c r="U1046" s="4" t="s">
        <v>16</v>
      </c>
      <c r="V1046" s="3" t="s">
        <v>281</v>
      </c>
      <c r="W1046" s="3" t="s">
        <v>42</v>
      </c>
      <c r="X1046" s="3" t="s">
        <v>6289</v>
      </c>
      <c r="Y1046" s="3">
        <v>53.89</v>
      </c>
      <c r="Z1046" s="3" t="s">
        <v>20</v>
      </c>
      <c r="AA1046" s="3" t="s">
        <v>6290</v>
      </c>
    </row>
    <row r="1047" spans="1:27">
      <c r="A1047" s="1" t="s">
        <v>6291</v>
      </c>
      <c r="B1047" s="1" t="s">
        <v>6292</v>
      </c>
      <c r="C1047" s="2">
        <f t="shared" ca="1" si="99"/>
        <v>-5.55</v>
      </c>
      <c r="D1047" s="2">
        <f t="shared" ca="1" si="100"/>
        <v>7.5202000000000005E-2</v>
      </c>
      <c r="E1047" s="2">
        <f t="shared" ca="1" si="100"/>
        <v>0.19466</v>
      </c>
      <c r="F1047" s="2">
        <v>0</v>
      </c>
      <c r="G1047" s="2">
        <v>0</v>
      </c>
      <c r="H1047" s="2">
        <f t="shared" ca="1" si="101"/>
        <v>-6.69</v>
      </c>
      <c r="I1047" s="2">
        <f t="shared" ca="1" si="102"/>
        <v>0.25858799999999998</v>
      </c>
      <c r="J1047" s="2">
        <f t="shared" ca="1" si="102"/>
        <v>0.80581400000000003</v>
      </c>
      <c r="K1047" s="2">
        <v>0</v>
      </c>
      <c r="L1047" s="2">
        <v>0</v>
      </c>
      <c r="M1047" s="2">
        <f t="shared" ca="1" si="103"/>
        <v>-7.1</v>
      </c>
      <c r="N1047" s="2">
        <f t="shared" ca="1" si="104"/>
        <v>9.6995999999999999E-2</v>
      </c>
      <c r="O1047" s="2">
        <f t="shared" ca="1" si="104"/>
        <v>0.75346000000000002</v>
      </c>
      <c r="P1047" s="2">
        <v>0</v>
      </c>
      <c r="Q1047" s="2">
        <v>0</v>
      </c>
      <c r="R1047" s="4" t="str">
        <f>"1"</f>
        <v>1</v>
      </c>
      <c r="S1047" s="3" t="s">
        <v>6293</v>
      </c>
      <c r="T1047" s="3" t="s">
        <v>6294</v>
      </c>
      <c r="U1047" s="4" t="s">
        <v>16</v>
      </c>
      <c r="V1047" s="3" t="s">
        <v>854</v>
      </c>
      <c r="W1047" s="3" t="s">
        <v>26</v>
      </c>
      <c r="X1047" s="3" t="s">
        <v>6295</v>
      </c>
      <c r="Y1047" s="3">
        <v>53.85</v>
      </c>
      <c r="Z1047" s="3" t="s">
        <v>20</v>
      </c>
      <c r="AA1047" s="3" t="s">
        <v>6296</v>
      </c>
    </row>
    <row r="1048" spans="1:27">
      <c r="A1048" s="1" t="s">
        <v>6297</v>
      </c>
      <c r="B1048" s="1" t="s">
        <v>6298</v>
      </c>
      <c r="C1048" s="2">
        <f t="shared" ca="1" si="99"/>
        <v>-0.2</v>
      </c>
      <c r="D1048" s="2">
        <f t="shared" ca="1" si="100"/>
        <v>0.552153</v>
      </c>
      <c r="E1048" s="2">
        <f t="shared" ca="1" si="100"/>
        <v>0.22726199999999999</v>
      </c>
      <c r="F1048" s="2">
        <v>0</v>
      </c>
      <c r="G1048" s="2">
        <v>0</v>
      </c>
      <c r="H1048" s="2">
        <f t="shared" ca="1" si="101"/>
        <v>-0.41</v>
      </c>
      <c r="I1048" s="2">
        <f t="shared" ca="1" si="102"/>
        <v>0.82284199999999996</v>
      </c>
      <c r="J1048" s="2">
        <f t="shared" ca="1" si="102"/>
        <v>4.1003999999999999E-2</v>
      </c>
      <c r="K1048" s="2">
        <v>0</v>
      </c>
      <c r="L1048" s="2">
        <v>0</v>
      </c>
      <c r="M1048" s="2">
        <f t="shared" ca="1" si="103"/>
        <v>-3.74</v>
      </c>
      <c r="N1048" s="2">
        <f t="shared" ca="1" si="104"/>
        <v>0.34390500000000002</v>
      </c>
      <c r="O1048" s="2">
        <f t="shared" ca="1" si="104"/>
        <v>0.48086600000000002</v>
      </c>
      <c r="P1048" s="2">
        <v>0</v>
      </c>
      <c r="Q1048" s="2">
        <v>0</v>
      </c>
      <c r="R1048" s="4" t="str">
        <f>"17"</f>
        <v>17</v>
      </c>
      <c r="S1048" s="3" t="s">
        <v>6299</v>
      </c>
      <c r="T1048" s="3" t="s">
        <v>6300</v>
      </c>
      <c r="U1048" s="4" t="s">
        <v>16</v>
      </c>
      <c r="V1048" s="3" t="s">
        <v>108</v>
      </c>
      <c r="W1048" s="3" t="s">
        <v>86</v>
      </c>
      <c r="X1048" s="3" t="s">
        <v>1676</v>
      </c>
      <c r="Y1048" s="3">
        <v>49.34</v>
      </c>
      <c r="Z1048" s="3" t="s">
        <v>20</v>
      </c>
      <c r="AA1048" s="3" t="s">
        <v>6301</v>
      </c>
    </row>
    <row r="1049" spans="1:27">
      <c r="A1049" s="1" t="s">
        <v>6302</v>
      </c>
      <c r="B1049" s="1" t="s">
        <v>6303</v>
      </c>
      <c r="C1049" s="2">
        <f t="shared" ca="1" si="99"/>
        <v>-1.79</v>
      </c>
      <c r="D1049" s="2">
        <f t="shared" ca="1" si="100"/>
        <v>4.9485000000000001E-2</v>
      </c>
      <c r="E1049" s="2">
        <f t="shared" ca="1" si="100"/>
        <v>0.151977</v>
      </c>
      <c r="F1049" s="2">
        <v>0</v>
      </c>
      <c r="G1049" s="2">
        <v>0</v>
      </c>
      <c r="H1049" s="2">
        <f t="shared" ca="1" si="101"/>
        <v>4.08</v>
      </c>
      <c r="I1049" s="2">
        <f t="shared" ca="1" si="102"/>
        <v>0.260515</v>
      </c>
      <c r="J1049" s="2">
        <f t="shared" ca="1" si="102"/>
        <v>0.132213</v>
      </c>
      <c r="K1049" s="2">
        <v>0</v>
      </c>
      <c r="L1049" s="2">
        <v>0</v>
      </c>
      <c r="M1049" s="2">
        <f t="shared" ca="1" si="103"/>
        <v>-6.13</v>
      </c>
      <c r="N1049" s="2">
        <f t="shared" ca="1" si="104"/>
        <v>9.3022999999999995E-2</v>
      </c>
      <c r="O1049" s="2">
        <f t="shared" ca="1" si="104"/>
        <v>0.244307</v>
      </c>
      <c r="P1049" s="2">
        <v>0</v>
      </c>
      <c r="Q1049" s="2">
        <v>0</v>
      </c>
      <c r="R1049" s="4" t="str">
        <f>"12"</f>
        <v>12</v>
      </c>
      <c r="S1049" s="3" t="s">
        <v>6304</v>
      </c>
      <c r="T1049" s="3" t="s">
        <v>6305</v>
      </c>
      <c r="U1049" s="4" t="s">
        <v>40</v>
      </c>
      <c r="V1049" s="3" t="s">
        <v>295</v>
      </c>
      <c r="W1049" s="3" t="s">
        <v>17</v>
      </c>
      <c r="X1049" s="3" t="s">
        <v>6306</v>
      </c>
      <c r="Y1049" s="3">
        <v>46.07</v>
      </c>
      <c r="Z1049" s="3" t="s">
        <v>20</v>
      </c>
      <c r="AA1049" s="3" t="s">
        <v>6307</v>
      </c>
    </row>
    <row r="1050" spans="1:27">
      <c r="A1050" s="1" t="s">
        <v>6308</v>
      </c>
      <c r="B1050" s="1" t="s">
        <v>6309</v>
      </c>
      <c r="C1050" s="2">
        <f t="shared" ca="1" si="99"/>
        <v>-7.16</v>
      </c>
      <c r="D1050" s="2">
        <f t="shared" ca="1" si="100"/>
        <v>0.49040299999999998</v>
      </c>
      <c r="E1050" s="2">
        <f t="shared" ca="1" si="100"/>
        <v>0.87351400000000001</v>
      </c>
      <c r="F1050" s="2">
        <v>0</v>
      </c>
      <c r="G1050" s="2">
        <v>0</v>
      </c>
      <c r="H1050" s="2">
        <f t="shared" ca="1" si="101"/>
        <v>1.81</v>
      </c>
      <c r="I1050" s="2">
        <f t="shared" ca="1" si="102"/>
        <v>0.23818900000000001</v>
      </c>
      <c r="J1050" s="2">
        <f t="shared" ca="1" si="102"/>
        <v>0.61667000000000005</v>
      </c>
      <c r="K1050" s="2">
        <v>0</v>
      </c>
      <c r="L1050" s="2">
        <v>0</v>
      </c>
      <c r="M1050" s="2">
        <f t="shared" ca="1" si="103"/>
        <v>-4.6100000000000003</v>
      </c>
      <c r="N1050" s="2">
        <f t="shared" ca="1" si="104"/>
        <v>0.87442200000000003</v>
      </c>
      <c r="O1050" s="2">
        <f t="shared" ca="1" si="104"/>
        <v>0.51119599999999998</v>
      </c>
      <c r="P1050" s="2">
        <v>0</v>
      </c>
      <c r="Q1050" s="2">
        <v>0</v>
      </c>
      <c r="R1050" s="4" t="str">
        <f>"8"</f>
        <v>8</v>
      </c>
      <c r="S1050" s="3" t="s">
        <v>6310</v>
      </c>
      <c r="T1050" s="3" t="s">
        <v>6311</v>
      </c>
      <c r="U1050" s="4" t="s">
        <v>16</v>
      </c>
      <c r="V1050" s="3" t="s">
        <v>49</v>
      </c>
      <c r="W1050" s="3" t="s">
        <v>320</v>
      </c>
      <c r="X1050" s="3" t="s">
        <v>6312</v>
      </c>
      <c r="Y1050" s="3">
        <v>41.22</v>
      </c>
      <c r="Z1050" s="3" t="s">
        <v>20</v>
      </c>
      <c r="AA1050" s="3" t="s">
        <v>6313</v>
      </c>
    </row>
    <row r="1051" spans="1:27">
      <c r="A1051" s="1" t="s">
        <v>6314</v>
      </c>
      <c r="B1051" s="1" t="s">
        <v>6315</v>
      </c>
      <c r="C1051" s="2">
        <f t="shared" ca="1" si="99"/>
        <v>6.88</v>
      </c>
      <c r="D1051" s="2">
        <f t="shared" ca="1" si="100"/>
        <v>0.77796399999999999</v>
      </c>
      <c r="E1051" s="2">
        <f t="shared" ca="1" si="100"/>
        <v>6.7107E-2</v>
      </c>
      <c r="F1051" s="2">
        <v>0</v>
      </c>
      <c r="G1051" s="2">
        <v>0</v>
      </c>
      <c r="H1051" s="2">
        <f t="shared" ca="1" si="101"/>
        <v>-2.76</v>
      </c>
      <c r="I1051" s="2">
        <f t="shared" ca="1" si="102"/>
        <v>0.59849600000000003</v>
      </c>
      <c r="J1051" s="2">
        <f t="shared" ca="1" si="102"/>
        <v>8.6810999999999999E-2</v>
      </c>
      <c r="K1051" s="2">
        <v>0</v>
      </c>
      <c r="L1051" s="2">
        <v>0</v>
      </c>
      <c r="M1051" s="2">
        <f t="shared" ca="1" si="103"/>
        <v>-1.35</v>
      </c>
      <c r="N1051" s="2">
        <f t="shared" ca="1" si="104"/>
        <v>0.67599100000000001</v>
      </c>
      <c r="O1051" s="2">
        <f t="shared" ca="1" si="104"/>
        <v>0.75352399999999997</v>
      </c>
      <c r="P1051" s="2">
        <v>0</v>
      </c>
      <c r="Q1051" s="2">
        <v>0</v>
      </c>
      <c r="R1051" s="4" t="str">
        <f>"12"</f>
        <v>12</v>
      </c>
      <c r="S1051" s="3" t="s">
        <v>6316</v>
      </c>
      <c r="T1051" s="3" t="s">
        <v>6317</v>
      </c>
      <c r="U1051" s="4" t="s">
        <v>40</v>
      </c>
      <c r="V1051" s="3" t="s">
        <v>1180</v>
      </c>
      <c r="W1051" s="3" t="s">
        <v>33</v>
      </c>
      <c r="X1051" s="3" t="s">
        <v>6318</v>
      </c>
      <c r="Y1051" s="3">
        <v>51.58</v>
      </c>
      <c r="Z1051" s="3" t="s">
        <v>20</v>
      </c>
      <c r="AA1051" s="3" t="s">
        <v>6319</v>
      </c>
    </row>
    <row r="1052" spans="1:27">
      <c r="A1052" s="1" t="s">
        <v>6320</v>
      </c>
      <c r="B1052" s="1" t="s">
        <v>6321</v>
      </c>
      <c r="C1052" s="2">
        <f t="shared" ca="1" si="99"/>
        <v>-1.48</v>
      </c>
      <c r="D1052" s="2">
        <f t="shared" ca="1" si="100"/>
        <v>0.13947499999999999</v>
      </c>
      <c r="E1052" s="2">
        <f t="shared" ca="1" si="100"/>
        <v>0.45711000000000002</v>
      </c>
      <c r="F1052" s="2">
        <v>0</v>
      </c>
      <c r="G1052" s="2">
        <v>0</v>
      </c>
      <c r="H1052" s="2">
        <f t="shared" ca="1" si="101"/>
        <v>3.61</v>
      </c>
      <c r="I1052" s="2">
        <f t="shared" ca="1" si="102"/>
        <v>3.5937999999999998E-2</v>
      </c>
      <c r="J1052" s="2">
        <f t="shared" ca="1" si="102"/>
        <v>2.5654E-2</v>
      </c>
      <c r="K1052" s="2">
        <v>0</v>
      </c>
      <c r="L1052" s="2">
        <v>0</v>
      </c>
      <c r="M1052" s="2">
        <f t="shared" ca="1" si="103"/>
        <v>-0.32</v>
      </c>
      <c r="N1052" s="2">
        <f t="shared" ca="1" si="104"/>
        <v>9.5750000000000002E-3</v>
      </c>
      <c r="O1052" s="2">
        <f t="shared" ca="1" si="104"/>
        <v>0.63512900000000005</v>
      </c>
      <c r="P1052" s="2">
        <v>0</v>
      </c>
      <c r="Q1052" s="2">
        <v>0</v>
      </c>
      <c r="R1052" s="4" t="str">
        <f>"17"</f>
        <v>17</v>
      </c>
      <c r="S1052" s="3" t="s">
        <v>6322</v>
      </c>
      <c r="T1052" s="3" t="s">
        <v>6323</v>
      </c>
      <c r="U1052" s="4" t="s">
        <v>40</v>
      </c>
      <c r="V1052" s="3" t="s">
        <v>56</v>
      </c>
      <c r="W1052" s="3" t="s">
        <v>295</v>
      </c>
      <c r="X1052" s="3" t="s">
        <v>6324</v>
      </c>
      <c r="Y1052" s="3">
        <v>58.18</v>
      </c>
      <c r="Z1052" s="3" t="s">
        <v>20</v>
      </c>
      <c r="AA1052" s="3" t="s">
        <v>6325</v>
      </c>
    </row>
    <row r="1053" spans="1:27">
      <c r="A1053" s="1" t="s">
        <v>6326</v>
      </c>
      <c r="B1053" s="1" t="s">
        <v>6327</v>
      </c>
      <c r="C1053" s="2">
        <f t="shared" ca="1" si="99"/>
        <v>-1.85</v>
      </c>
      <c r="D1053" s="2">
        <f t="shared" ca="1" si="100"/>
        <v>0.17619199999999999</v>
      </c>
      <c r="E1053" s="2">
        <f t="shared" ca="1" si="100"/>
        <v>7.8404000000000001E-2</v>
      </c>
      <c r="F1053" s="2">
        <v>0</v>
      </c>
      <c r="G1053" s="2">
        <v>0</v>
      </c>
      <c r="H1053" s="2">
        <f t="shared" ca="1" si="101"/>
        <v>0.97</v>
      </c>
      <c r="I1053" s="2">
        <f t="shared" ca="1" si="102"/>
        <v>0.233735</v>
      </c>
      <c r="J1053" s="2">
        <f t="shared" ca="1" si="102"/>
        <v>0.21521399999999999</v>
      </c>
      <c r="K1053" s="2">
        <v>0</v>
      </c>
      <c r="L1053" s="2">
        <v>0</v>
      </c>
      <c r="M1053" s="2">
        <f t="shared" ca="1" si="103"/>
        <v>5.42</v>
      </c>
      <c r="N1053" s="2">
        <f t="shared" ca="1" si="104"/>
        <v>0.91986400000000001</v>
      </c>
      <c r="O1053" s="2">
        <f t="shared" ca="1" si="104"/>
        <v>0.117604</v>
      </c>
      <c r="P1053" s="2">
        <v>0</v>
      </c>
      <c r="Q1053" s="2">
        <v>0</v>
      </c>
      <c r="R1053" s="4" t="str">
        <f>"8"</f>
        <v>8</v>
      </c>
      <c r="S1053" s="3" t="s">
        <v>6328</v>
      </c>
      <c r="T1053" s="3" t="s">
        <v>6329</v>
      </c>
      <c r="U1053" s="4" t="s">
        <v>16</v>
      </c>
      <c r="V1053" s="3" t="s">
        <v>42</v>
      </c>
      <c r="W1053" s="3" t="s">
        <v>100</v>
      </c>
      <c r="X1053" s="3" t="s">
        <v>6330</v>
      </c>
      <c r="Y1053" s="3">
        <v>40.950000000000003</v>
      </c>
      <c r="Z1053" s="3" t="s">
        <v>20</v>
      </c>
      <c r="AA1053" s="3" t="s">
        <v>6331</v>
      </c>
    </row>
    <row r="1054" spans="1:27">
      <c r="A1054" s="1" t="s">
        <v>6332</v>
      </c>
      <c r="B1054" s="1" t="s">
        <v>6333</v>
      </c>
      <c r="C1054" s="2">
        <f t="shared" ca="1" si="99"/>
        <v>-4.68</v>
      </c>
      <c r="D1054" s="2">
        <f t="shared" ca="1" si="100"/>
        <v>0.65010800000000002</v>
      </c>
      <c r="E1054" s="2">
        <f t="shared" ca="1" si="100"/>
        <v>7.3521000000000003E-2</v>
      </c>
      <c r="F1054" s="2">
        <v>0</v>
      </c>
      <c r="G1054" s="2">
        <v>0</v>
      </c>
      <c r="H1054" s="2">
        <f t="shared" ca="1" si="101"/>
        <v>-3.35</v>
      </c>
      <c r="I1054" s="2">
        <f t="shared" ca="1" si="102"/>
        <v>0.81874199999999997</v>
      </c>
      <c r="J1054" s="2">
        <f t="shared" ca="1" si="102"/>
        <v>0.13905500000000001</v>
      </c>
      <c r="K1054" s="2">
        <v>0</v>
      </c>
      <c r="L1054" s="2">
        <v>0</v>
      </c>
      <c r="M1054" s="2">
        <f t="shared" ca="1" si="103"/>
        <v>-4.8099999999999996</v>
      </c>
      <c r="N1054" s="2">
        <f t="shared" ca="1" si="104"/>
        <v>0.36713299999999999</v>
      </c>
      <c r="O1054" s="2">
        <f t="shared" ca="1" si="104"/>
        <v>0.450212</v>
      </c>
      <c r="P1054" s="2">
        <v>0</v>
      </c>
      <c r="Q1054" s="2">
        <v>0</v>
      </c>
      <c r="R1054" s="4" t="str">
        <f>"19"</f>
        <v>19</v>
      </c>
      <c r="S1054" s="3" t="s">
        <v>6334</v>
      </c>
      <c r="T1054" s="3" t="s">
        <v>6335</v>
      </c>
      <c r="U1054" s="4" t="s">
        <v>40</v>
      </c>
      <c r="V1054" s="3" t="s">
        <v>49</v>
      </c>
      <c r="W1054" s="3" t="s">
        <v>100</v>
      </c>
      <c r="X1054" s="3" t="s">
        <v>6336</v>
      </c>
      <c r="Y1054" s="3">
        <v>47.5</v>
      </c>
      <c r="Z1054" s="3" t="s">
        <v>20</v>
      </c>
      <c r="AA1054" s="3" t="s">
        <v>6337</v>
      </c>
    </row>
    <row r="1055" spans="1:27">
      <c r="A1055" s="1" t="s">
        <v>6338</v>
      </c>
      <c r="B1055" s="1" t="s">
        <v>6339</v>
      </c>
      <c r="C1055" s="2">
        <f t="shared" ca="1" si="99"/>
        <v>-8</v>
      </c>
      <c r="D1055" s="2">
        <f t="shared" ca="1" si="100"/>
        <v>0.66292099999999998</v>
      </c>
      <c r="E1055" s="2">
        <f t="shared" ca="1" si="100"/>
        <v>0.47407199999999999</v>
      </c>
      <c r="F1055" s="2">
        <v>0</v>
      </c>
      <c r="G1055" s="2">
        <v>0</v>
      </c>
      <c r="H1055" s="2">
        <f t="shared" ca="1" si="101"/>
        <v>7.81</v>
      </c>
      <c r="I1055" s="2">
        <f t="shared" ca="1" si="102"/>
        <v>0.215638</v>
      </c>
      <c r="J1055" s="2">
        <f t="shared" ca="1" si="102"/>
        <v>8.8295999999999999E-2</v>
      </c>
      <c r="K1055" s="2">
        <v>0</v>
      </c>
      <c r="L1055" s="2">
        <v>0</v>
      </c>
      <c r="M1055" s="2">
        <f t="shared" ca="1" si="103"/>
        <v>7.55</v>
      </c>
      <c r="N1055" s="2">
        <f t="shared" ca="1" si="104"/>
        <v>0.46043600000000001</v>
      </c>
      <c r="O1055" s="2">
        <f t="shared" ca="1" si="104"/>
        <v>0.94403999999999999</v>
      </c>
      <c r="P1055" s="2">
        <v>0</v>
      </c>
      <c r="Q1055" s="2">
        <v>0</v>
      </c>
      <c r="R1055" s="4" t="str">
        <f>"19"</f>
        <v>19</v>
      </c>
      <c r="S1055" s="3" t="s">
        <v>6340</v>
      </c>
      <c r="T1055" s="3" t="s">
        <v>6341</v>
      </c>
      <c r="U1055" s="4" t="s">
        <v>16</v>
      </c>
      <c r="V1055" s="3" t="s">
        <v>100</v>
      </c>
      <c r="W1055" s="3" t="s">
        <v>17</v>
      </c>
      <c r="X1055" s="3" t="s">
        <v>1187</v>
      </c>
      <c r="Y1055" s="3">
        <v>61.19</v>
      </c>
      <c r="Z1055" s="3" t="s">
        <v>20</v>
      </c>
      <c r="AA1055" s="3" t="s">
        <v>6342</v>
      </c>
    </row>
    <row r="1056" spans="1:27">
      <c r="A1056" s="1" t="s">
        <v>6343</v>
      </c>
      <c r="B1056" s="1" t="s">
        <v>6344</v>
      </c>
      <c r="C1056" s="2">
        <f t="shared" ca="1" si="99"/>
        <v>4.2699999999999996</v>
      </c>
      <c r="D1056" s="2">
        <f t="shared" ca="1" si="100"/>
        <v>3.7482000000000001E-2</v>
      </c>
      <c r="E1056" s="2">
        <f t="shared" ca="1" si="100"/>
        <v>0.80921699999999996</v>
      </c>
      <c r="F1056" s="2">
        <v>0</v>
      </c>
      <c r="G1056" s="2">
        <v>0</v>
      </c>
      <c r="H1056" s="2">
        <f t="shared" ca="1" si="101"/>
        <v>0.08</v>
      </c>
      <c r="I1056" s="2">
        <f t="shared" ca="1" si="102"/>
        <v>0.33772600000000003</v>
      </c>
      <c r="J1056" s="2">
        <f t="shared" ca="1" si="102"/>
        <v>0.94439300000000004</v>
      </c>
      <c r="K1056" s="2">
        <v>0</v>
      </c>
      <c r="L1056" s="2">
        <v>0</v>
      </c>
      <c r="M1056" s="2">
        <f t="shared" ca="1" si="103"/>
        <v>-0.02</v>
      </c>
      <c r="N1056" s="2">
        <f t="shared" ca="1" si="104"/>
        <v>0.53127800000000003</v>
      </c>
      <c r="O1056" s="2">
        <f t="shared" ca="1" si="104"/>
        <v>0.50251500000000004</v>
      </c>
      <c r="P1056" s="2">
        <v>0</v>
      </c>
      <c r="Q1056" s="2">
        <v>0</v>
      </c>
      <c r="R1056" s="4" t="str">
        <f>"10"</f>
        <v>10</v>
      </c>
      <c r="S1056" s="3" t="s">
        <v>6345</v>
      </c>
      <c r="T1056" s="3" t="s">
        <v>6346</v>
      </c>
      <c r="U1056" s="4" t="s">
        <v>16</v>
      </c>
      <c r="V1056" s="3" t="s">
        <v>237</v>
      </c>
      <c r="W1056" s="3" t="s">
        <v>93</v>
      </c>
      <c r="X1056" s="3" t="s">
        <v>6347</v>
      </c>
      <c r="Y1056" s="3">
        <v>42.32</v>
      </c>
      <c r="Z1056" s="3" t="s">
        <v>20</v>
      </c>
      <c r="AA1056" s="3" t="s">
        <v>6348</v>
      </c>
    </row>
    <row r="1057" spans="1:27">
      <c r="A1057" s="1" t="s">
        <v>6349</v>
      </c>
      <c r="B1057" s="1" t="s">
        <v>6350</v>
      </c>
      <c r="C1057" s="2">
        <f t="shared" ca="1" si="99"/>
        <v>5.83</v>
      </c>
      <c r="D1057" s="2">
        <f t="shared" ca="1" si="100"/>
        <v>7.9658000000000007E-2</v>
      </c>
      <c r="E1057" s="2">
        <f t="shared" ca="1" si="100"/>
        <v>0.36267500000000003</v>
      </c>
      <c r="F1057" s="2">
        <v>0</v>
      </c>
      <c r="G1057" s="2">
        <v>0</v>
      </c>
      <c r="H1057" s="2">
        <f t="shared" ca="1" si="101"/>
        <v>-7.95</v>
      </c>
      <c r="I1057" s="2">
        <f t="shared" ca="1" si="102"/>
        <v>0.120228</v>
      </c>
      <c r="J1057" s="2">
        <f t="shared" ca="1" si="102"/>
        <v>0.357873</v>
      </c>
      <c r="K1057" s="2">
        <v>0</v>
      </c>
      <c r="L1057" s="2">
        <v>0</v>
      </c>
      <c r="M1057" s="2">
        <f t="shared" ca="1" si="103"/>
        <v>-5.94</v>
      </c>
      <c r="N1057" s="2">
        <f t="shared" ca="1" si="104"/>
        <v>0.47658</v>
      </c>
      <c r="O1057" s="2">
        <f t="shared" ca="1" si="104"/>
        <v>0.16863800000000001</v>
      </c>
      <c r="P1057" s="2">
        <v>0</v>
      </c>
      <c r="Q1057" s="2">
        <v>0</v>
      </c>
      <c r="R1057" s="4" t="str">
        <f>"11"</f>
        <v>11</v>
      </c>
      <c r="S1057" s="3" t="s">
        <v>6351</v>
      </c>
      <c r="T1057" s="3" t="s">
        <v>6352</v>
      </c>
      <c r="U1057" s="4" t="s">
        <v>16</v>
      </c>
      <c r="V1057" s="3" t="s">
        <v>108</v>
      </c>
      <c r="W1057" s="3" t="s">
        <v>295</v>
      </c>
      <c r="X1057" s="3" t="s">
        <v>6353</v>
      </c>
      <c r="Y1057" s="3">
        <v>56.66</v>
      </c>
      <c r="Z1057" s="3" t="s">
        <v>20</v>
      </c>
      <c r="AA1057" s="3" t="s">
        <v>6354</v>
      </c>
    </row>
    <row r="1058" spans="1:27">
      <c r="A1058" s="1" t="s">
        <v>6355</v>
      </c>
      <c r="B1058" s="1" t="s">
        <v>6356</v>
      </c>
      <c r="C1058" s="2">
        <f t="shared" ca="1" si="99"/>
        <v>0.35</v>
      </c>
      <c r="D1058" s="2">
        <f t="shared" ca="1" si="100"/>
        <v>0.39635799999999999</v>
      </c>
      <c r="E1058" s="2">
        <f t="shared" ca="1" si="100"/>
        <v>0.17540600000000001</v>
      </c>
      <c r="F1058" s="2">
        <v>0</v>
      </c>
      <c r="G1058" s="2">
        <v>0</v>
      </c>
      <c r="H1058" s="2">
        <f t="shared" ca="1" si="101"/>
        <v>-8</v>
      </c>
      <c r="I1058" s="2">
        <f t="shared" ca="1" si="102"/>
        <v>0.39193699999999998</v>
      </c>
      <c r="J1058" s="2">
        <f t="shared" ca="1" si="102"/>
        <v>0.54207799999999995</v>
      </c>
      <c r="K1058" s="2">
        <v>0</v>
      </c>
      <c r="L1058" s="2">
        <v>0</v>
      </c>
      <c r="M1058" s="2">
        <f t="shared" ca="1" si="103"/>
        <v>-5.21</v>
      </c>
      <c r="N1058" s="2">
        <f t="shared" ca="1" si="104"/>
        <v>2.2301000000000001E-2</v>
      </c>
      <c r="O1058" s="2">
        <f t="shared" ca="1" si="104"/>
        <v>0.25617400000000001</v>
      </c>
      <c r="P1058" s="2">
        <v>0</v>
      </c>
      <c r="Q1058" s="2">
        <v>0</v>
      </c>
      <c r="R1058" s="4" t="str">
        <f>"X"</f>
        <v>X</v>
      </c>
      <c r="S1058" s="3" t="s">
        <v>6357</v>
      </c>
      <c r="T1058" s="3" t="s">
        <v>6358</v>
      </c>
      <c r="U1058" s="4" t="s">
        <v>16</v>
      </c>
      <c r="V1058" s="3" t="s">
        <v>42</v>
      </c>
      <c r="W1058" s="3" t="s">
        <v>101</v>
      </c>
      <c r="X1058" s="3" t="s">
        <v>6359</v>
      </c>
      <c r="Y1058" s="3">
        <v>44.78</v>
      </c>
      <c r="Z1058" s="3" t="s">
        <v>20</v>
      </c>
      <c r="AA1058" s="3" t="s">
        <v>6360</v>
      </c>
    </row>
    <row r="1059" spans="1:27">
      <c r="A1059" s="1" t="s">
        <v>6361</v>
      </c>
      <c r="B1059" s="1" t="s">
        <v>6362</v>
      </c>
      <c r="C1059" s="2">
        <f t="shared" ca="1" si="99"/>
        <v>1.35</v>
      </c>
      <c r="D1059" s="2">
        <f t="shared" ca="1" si="100"/>
        <v>0.61359300000000006</v>
      </c>
      <c r="E1059" s="2">
        <f t="shared" ca="1" si="100"/>
        <v>0.88762099999999999</v>
      </c>
      <c r="F1059" s="2">
        <v>0</v>
      </c>
      <c r="G1059" s="2">
        <v>0</v>
      </c>
      <c r="H1059" s="2">
        <f t="shared" ca="1" si="101"/>
        <v>2.65</v>
      </c>
      <c r="I1059" s="2">
        <f t="shared" ca="1" si="102"/>
        <v>0.49228300000000003</v>
      </c>
      <c r="J1059" s="2">
        <f t="shared" ca="1" si="102"/>
        <v>0.64268499999999995</v>
      </c>
      <c r="K1059" s="2">
        <v>0</v>
      </c>
      <c r="L1059" s="2">
        <v>0</v>
      </c>
      <c r="M1059" s="2">
        <f t="shared" ca="1" si="103"/>
        <v>-5.53</v>
      </c>
      <c r="N1059" s="2">
        <f t="shared" ca="1" si="104"/>
        <v>0.12994800000000001</v>
      </c>
      <c r="O1059" s="2">
        <f t="shared" ca="1" si="104"/>
        <v>0.93799200000000005</v>
      </c>
      <c r="P1059" s="2">
        <v>0</v>
      </c>
      <c r="Q1059" s="2">
        <v>0</v>
      </c>
      <c r="R1059" s="4" t="str">
        <f>"X"</f>
        <v>X</v>
      </c>
      <c r="S1059" s="3" t="s">
        <v>6363</v>
      </c>
      <c r="T1059" s="3" t="s">
        <v>6364</v>
      </c>
      <c r="U1059" s="4" t="s">
        <v>16</v>
      </c>
      <c r="V1059" s="3" t="s">
        <v>93</v>
      </c>
      <c r="W1059" s="3" t="s">
        <v>79</v>
      </c>
      <c r="X1059" s="3" t="s">
        <v>945</v>
      </c>
      <c r="Y1059" s="3">
        <v>37.54</v>
      </c>
      <c r="Z1059" s="3" t="s">
        <v>20</v>
      </c>
      <c r="AA1059" s="3" t="s">
        <v>6365</v>
      </c>
    </row>
    <row r="1060" spans="1:27">
      <c r="A1060" s="1" t="s">
        <v>6366</v>
      </c>
      <c r="B1060" s="1" t="s">
        <v>6367</v>
      </c>
      <c r="C1060" s="2">
        <f t="shared" ca="1" si="99"/>
        <v>-5.0199999999999996</v>
      </c>
      <c r="D1060" s="2">
        <f t="shared" ca="1" si="100"/>
        <v>0.84660000000000002</v>
      </c>
      <c r="E1060" s="2">
        <f t="shared" ca="1" si="100"/>
        <v>0.38901999999999998</v>
      </c>
      <c r="F1060" s="2">
        <v>0</v>
      </c>
      <c r="G1060" s="2">
        <v>0</v>
      </c>
      <c r="H1060" s="2">
        <f t="shared" ca="1" si="101"/>
        <v>2.0299999999999998</v>
      </c>
      <c r="I1060" s="2">
        <f t="shared" ca="1" si="102"/>
        <v>0.374386</v>
      </c>
      <c r="J1060" s="2">
        <f t="shared" ca="1" si="102"/>
        <v>0.48971300000000001</v>
      </c>
      <c r="K1060" s="2">
        <v>0</v>
      </c>
      <c r="L1060" s="2">
        <v>0</v>
      </c>
      <c r="M1060" s="2">
        <f t="shared" ca="1" si="103"/>
        <v>7.96</v>
      </c>
      <c r="N1060" s="2">
        <f t="shared" ca="1" si="104"/>
        <v>0.19775599999999999</v>
      </c>
      <c r="O1060" s="2">
        <f t="shared" ca="1" si="104"/>
        <v>0.41886800000000002</v>
      </c>
      <c r="P1060" s="2">
        <v>0</v>
      </c>
      <c r="Q1060" s="2">
        <v>0</v>
      </c>
      <c r="R1060" s="4" t="str">
        <f>"19"</f>
        <v>19</v>
      </c>
      <c r="S1060" s="3" t="s">
        <v>6368</v>
      </c>
      <c r="T1060" s="3" t="s">
        <v>6369</v>
      </c>
      <c r="U1060" s="4" t="s">
        <v>40</v>
      </c>
      <c r="V1060" s="3" t="s">
        <v>134</v>
      </c>
      <c r="W1060" s="3" t="s">
        <v>100</v>
      </c>
      <c r="X1060" s="3" t="s">
        <v>6370</v>
      </c>
      <c r="Y1060" s="3">
        <v>66.209999999999994</v>
      </c>
      <c r="Z1060" s="3" t="s">
        <v>20</v>
      </c>
      <c r="AA1060" s="3" t="s">
        <v>6371</v>
      </c>
    </row>
    <row r="1061" spans="1:27">
      <c r="A1061" s="1" t="s">
        <v>6372</v>
      </c>
      <c r="B1061" s="1" t="s">
        <v>6373</v>
      </c>
      <c r="C1061" s="2">
        <f t="shared" ca="1" si="99"/>
        <v>-1.72</v>
      </c>
      <c r="D1061" s="2">
        <f t="shared" ca="1" si="100"/>
        <v>0.31628699999999998</v>
      </c>
      <c r="E1061" s="2">
        <f t="shared" ca="1" si="100"/>
        <v>0.80798999999999999</v>
      </c>
      <c r="F1061" s="2">
        <v>0</v>
      </c>
      <c r="G1061" s="2">
        <v>0</v>
      </c>
      <c r="H1061" s="2">
        <f t="shared" ca="1" si="101"/>
        <v>0.1</v>
      </c>
      <c r="I1061" s="2">
        <f t="shared" ca="1" si="102"/>
        <v>0.33894600000000003</v>
      </c>
      <c r="J1061" s="2">
        <f t="shared" ca="1" si="102"/>
        <v>0.97339900000000001</v>
      </c>
      <c r="K1061" s="2">
        <v>0</v>
      </c>
      <c r="L1061" s="2">
        <v>0</v>
      </c>
      <c r="M1061" s="2">
        <f t="shared" ca="1" si="103"/>
        <v>7.1</v>
      </c>
      <c r="N1061" s="2">
        <f t="shared" ca="1" si="104"/>
        <v>0.82023800000000002</v>
      </c>
      <c r="O1061" s="2">
        <f t="shared" ca="1" si="104"/>
        <v>0.98177300000000001</v>
      </c>
      <c r="P1061" s="2">
        <v>0</v>
      </c>
      <c r="Q1061" s="2">
        <v>0</v>
      </c>
      <c r="R1061" s="4" t="str">
        <f>"19"</f>
        <v>19</v>
      </c>
      <c r="S1061" s="3" t="s">
        <v>6374</v>
      </c>
      <c r="T1061" s="3" t="s">
        <v>6375</v>
      </c>
      <c r="U1061" s="4" t="s">
        <v>16</v>
      </c>
      <c r="V1061" s="3" t="s">
        <v>79</v>
      </c>
      <c r="W1061" s="3" t="s">
        <v>100</v>
      </c>
      <c r="X1061" s="3" t="s">
        <v>6376</v>
      </c>
      <c r="Y1061" s="3">
        <v>61.29</v>
      </c>
      <c r="Z1061" s="3" t="s">
        <v>20</v>
      </c>
      <c r="AA1061" s="3" t="s">
        <v>6377</v>
      </c>
    </row>
    <row r="1062" spans="1:27">
      <c r="A1062" s="1" t="s">
        <v>6378</v>
      </c>
      <c r="B1062" s="1" t="s">
        <v>6379</v>
      </c>
      <c r="C1062" s="2">
        <f t="shared" ca="1" si="99"/>
        <v>4.83</v>
      </c>
      <c r="D1062" s="2">
        <f t="shared" ca="1" si="100"/>
        <v>0.98799000000000003</v>
      </c>
      <c r="E1062" s="2">
        <f t="shared" ca="1" si="100"/>
        <v>0.32223800000000002</v>
      </c>
      <c r="F1062" s="2">
        <v>0</v>
      </c>
      <c r="G1062" s="2">
        <v>0</v>
      </c>
      <c r="H1062" s="2">
        <f t="shared" ca="1" si="101"/>
        <v>-2.5</v>
      </c>
      <c r="I1062" s="2">
        <f t="shared" ca="1" si="102"/>
        <v>0.58054799999999995</v>
      </c>
      <c r="J1062" s="2">
        <f t="shared" ca="1" si="102"/>
        <v>0.345134</v>
      </c>
      <c r="K1062" s="2">
        <v>0</v>
      </c>
      <c r="L1062" s="2">
        <v>0</v>
      </c>
      <c r="M1062" s="2">
        <f t="shared" ca="1" si="103"/>
        <v>4.6399999999999997</v>
      </c>
      <c r="N1062" s="2">
        <f t="shared" ca="1" si="104"/>
        <v>0.17411399999999999</v>
      </c>
      <c r="O1062" s="2">
        <f t="shared" ca="1" si="104"/>
        <v>0.171846</v>
      </c>
      <c r="P1062" s="2">
        <v>0</v>
      </c>
      <c r="Q1062" s="2">
        <v>0</v>
      </c>
      <c r="R1062" s="4" t="str">
        <f>"19"</f>
        <v>19</v>
      </c>
      <c r="S1062" s="3" t="s">
        <v>6380</v>
      </c>
      <c r="T1062" s="3" t="s">
        <v>6381</v>
      </c>
      <c r="U1062" s="4" t="s">
        <v>40</v>
      </c>
      <c r="V1062" s="3" t="s">
        <v>854</v>
      </c>
      <c r="W1062" s="3" t="s">
        <v>175</v>
      </c>
      <c r="X1062" s="3" t="s">
        <v>6382</v>
      </c>
      <c r="Y1062" s="3">
        <v>59.92</v>
      </c>
      <c r="Z1062" s="3" t="s">
        <v>20</v>
      </c>
      <c r="AA1062" s="3" t="s">
        <v>6383</v>
      </c>
    </row>
    <row r="1063" spans="1:27">
      <c r="A1063" s="1" t="s">
        <v>6384</v>
      </c>
      <c r="B1063" s="1" t="s">
        <v>6385</v>
      </c>
      <c r="C1063" s="2">
        <f t="shared" ca="1" si="99"/>
        <v>-3</v>
      </c>
      <c r="D1063" s="2">
        <f t="shared" ca="1" si="100"/>
        <v>0.22597300000000001</v>
      </c>
      <c r="E1063" s="2">
        <f t="shared" ca="1" si="100"/>
        <v>0.76312100000000005</v>
      </c>
      <c r="F1063" s="2">
        <v>0</v>
      </c>
      <c r="G1063" s="2">
        <v>0</v>
      </c>
      <c r="H1063" s="2">
        <f t="shared" ca="1" si="101"/>
        <v>-3.84</v>
      </c>
      <c r="I1063" s="2">
        <f t="shared" ca="1" si="102"/>
        <v>0.86704099999999995</v>
      </c>
      <c r="J1063" s="2">
        <f t="shared" ca="1" si="102"/>
        <v>0.105132</v>
      </c>
      <c r="K1063" s="2">
        <v>0</v>
      </c>
      <c r="L1063" s="2">
        <v>0</v>
      </c>
      <c r="M1063" s="2">
        <f t="shared" ca="1" si="103"/>
        <v>0.49</v>
      </c>
      <c r="N1063" s="2">
        <f t="shared" ca="1" si="104"/>
        <v>5.3226999999999997E-2</v>
      </c>
      <c r="O1063" s="2">
        <f t="shared" ca="1" si="104"/>
        <v>0.66264599999999996</v>
      </c>
      <c r="P1063" s="2">
        <v>0</v>
      </c>
      <c r="Q1063" s="2">
        <v>0</v>
      </c>
      <c r="R1063" s="4" t="str">
        <f>"19"</f>
        <v>19</v>
      </c>
      <c r="S1063" s="3" t="s">
        <v>6386</v>
      </c>
      <c r="T1063" s="3" t="s">
        <v>6387</v>
      </c>
      <c r="U1063" s="4" t="s">
        <v>40</v>
      </c>
      <c r="V1063" s="3" t="s">
        <v>86</v>
      </c>
      <c r="W1063" s="3" t="s">
        <v>377</v>
      </c>
      <c r="X1063" s="3" t="s">
        <v>6388</v>
      </c>
      <c r="Y1063" s="3">
        <v>60.59</v>
      </c>
      <c r="Z1063" s="3" t="s">
        <v>20</v>
      </c>
      <c r="AA1063" s="3" t="s">
        <v>6389</v>
      </c>
    </row>
    <row r="1064" spans="1:27">
      <c r="A1064" s="1" t="s">
        <v>6390</v>
      </c>
      <c r="B1064" s="1" t="s">
        <v>6391</v>
      </c>
      <c r="C1064" s="2">
        <f t="shared" ca="1" si="99"/>
        <v>-4.83</v>
      </c>
      <c r="D1064" s="2">
        <f t="shared" ca="1" si="100"/>
        <v>0.11834500000000001</v>
      </c>
      <c r="E1064" s="2">
        <f t="shared" ca="1" si="100"/>
        <v>0.29725800000000002</v>
      </c>
      <c r="F1064" s="2">
        <v>0</v>
      </c>
      <c r="G1064" s="2">
        <v>0</v>
      </c>
      <c r="H1064" s="2">
        <f t="shared" ca="1" si="101"/>
        <v>2.1800000000000002</v>
      </c>
      <c r="I1064" s="2">
        <f t="shared" ca="1" si="102"/>
        <v>0.123432</v>
      </c>
      <c r="J1064" s="2">
        <f t="shared" ca="1" si="102"/>
        <v>0.84855199999999997</v>
      </c>
      <c r="K1064" s="2">
        <v>0</v>
      </c>
      <c r="L1064" s="2">
        <v>0</v>
      </c>
      <c r="M1064" s="2">
        <f t="shared" ca="1" si="103"/>
        <v>-6.74</v>
      </c>
      <c r="N1064" s="2">
        <f t="shared" ca="1" si="104"/>
        <v>0.17075599999999999</v>
      </c>
      <c r="O1064" s="2">
        <f t="shared" ca="1" si="104"/>
        <v>0.60758999999999996</v>
      </c>
      <c r="P1064" s="2">
        <v>0</v>
      </c>
      <c r="Q1064" s="2">
        <v>0</v>
      </c>
      <c r="R1064" s="4" t="str">
        <f>"19"</f>
        <v>19</v>
      </c>
      <c r="S1064" s="3" t="s">
        <v>6392</v>
      </c>
      <c r="T1064" s="3" t="s">
        <v>6393</v>
      </c>
      <c r="U1064" s="4" t="s">
        <v>40</v>
      </c>
      <c r="V1064" s="3" t="s">
        <v>17</v>
      </c>
      <c r="W1064" s="3" t="s">
        <v>281</v>
      </c>
      <c r="X1064" s="3" t="s">
        <v>6394</v>
      </c>
      <c r="Y1064" s="3">
        <v>62.35</v>
      </c>
      <c r="Z1064" s="3" t="s">
        <v>20</v>
      </c>
      <c r="AA1064" s="3" t="s">
        <v>6395</v>
      </c>
    </row>
    <row r="1065" spans="1:27">
      <c r="A1065" s="1" t="s">
        <v>6396</v>
      </c>
      <c r="B1065" s="1" t="s">
        <v>6397</v>
      </c>
      <c r="C1065" s="2">
        <f t="shared" ca="1" si="99"/>
        <v>4.32</v>
      </c>
      <c r="D1065" s="2">
        <f t="shared" ca="1" si="100"/>
        <v>0.581206</v>
      </c>
      <c r="E1065" s="2">
        <f t="shared" ca="1" si="100"/>
        <v>0.97558100000000003</v>
      </c>
      <c r="F1065" s="2">
        <v>0</v>
      </c>
      <c r="G1065" s="2">
        <v>0</v>
      </c>
      <c r="H1065" s="2">
        <f t="shared" ca="1" si="101"/>
        <v>-0.88</v>
      </c>
      <c r="I1065" s="2">
        <f t="shared" ca="1" si="102"/>
        <v>0.571492</v>
      </c>
      <c r="J1065" s="2">
        <f t="shared" ca="1" si="102"/>
        <v>0.64312499999999995</v>
      </c>
      <c r="K1065" s="2">
        <v>0</v>
      </c>
      <c r="L1065" s="2">
        <v>0</v>
      </c>
      <c r="M1065" s="2">
        <f t="shared" ca="1" si="103"/>
        <v>-1.04</v>
      </c>
      <c r="N1065" s="2">
        <f t="shared" ca="1" si="104"/>
        <v>1.4345999999999999E-2</v>
      </c>
      <c r="O1065" s="2">
        <f t="shared" ca="1" si="104"/>
        <v>0.28071299999999999</v>
      </c>
      <c r="P1065" s="2">
        <v>0</v>
      </c>
      <c r="Q1065" s="2">
        <v>0</v>
      </c>
      <c r="R1065" s="4" t="str">
        <f>"2"</f>
        <v>2</v>
      </c>
      <c r="S1065" s="3" t="s">
        <v>6398</v>
      </c>
      <c r="T1065" s="3" t="s">
        <v>6399</v>
      </c>
      <c r="U1065" s="4" t="s">
        <v>40</v>
      </c>
      <c r="V1065" s="3" t="s">
        <v>174</v>
      </c>
      <c r="W1065" s="3" t="s">
        <v>93</v>
      </c>
      <c r="X1065" s="3" t="s">
        <v>6400</v>
      </c>
      <c r="Y1065" s="3">
        <v>55.11</v>
      </c>
      <c r="Z1065" s="3" t="s">
        <v>20</v>
      </c>
      <c r="AA1065" s="3" t="s">
        <v>6401</v>
      </c>
    </row>
    <row r="1066" spans="1:27">
      <c r="A1066" s="1" t="s">
        <v>6402</v>
      </c>
      <c r="B1066" s="1" t="s">
        <v>6403</v>
      </c>
      <c r="C1066" s="2">
        <f t="shared" ca="1" si="99"/>
        <v>-7.15</v>
      </c>
      <c r="D1066" s="2">
        <f t="shared" ca="1" si="100"/>
        <v>0.79485700000000004</v>
      </c>
      <c r="E1066" s="2">
        <f t="shared" ca="1" si="100"/>
        <v>0.16272</v>
      </c>
      <c r="F1066" s="2">
        <v>0</v>
      </c>
      <c r="G1066" s="2">
        <v>0</v>
      </c>
      <c r="H1066" s="2">
        <f t="shared" ca="1" si="101"/>
        <v>7.53</v>
      </c>
      <c r="I1066" s="2">
        <f t="shared" ca="1" si="102"/>
        <v>0.73841500000000004</v>
      </c>
      <c r="J1066" s="2">
        <f t="shared" ca="1" si="102"/>
        <v>0.87987000000000004</v>
      </c>
      <c r="K1066" s="2">
        <v>0</v>
      </c>
      <c r="L1066" s="2">
        <v>0</v>
      </c>
      <c r="M1066" s="2">
        <f t="shared" ca="1" si="103"/>
        <v>7.46</v>
      </c>
      <c r="N1066" s="2">
        <f t="shared" ca="1" si="104"/>
        <v>0.90959800000000002</v>
      </c>
      <c r="O1066" s="2">
        <f t="shared" ca="1" si="104"/>
        <v>0.81567999999999996</v>
      </c>
      <c r="P1066" s="2">
        <v>0</v>
      </c>
      <c r="Q1066" s="2">
        <v>0</v>
      </c>
      <c r="R1066" s="4" t="str">
        <f>"7"</f>
        <v>7</v>
      </c>
      <c r="S1066" s="3" t="s">
        <v>6404</v>
      </c>
      <c r="T1066" s="3" t="s">
        <v>6405</v>
      </c>
      <c r="U1066" s="4" t="s">
        <v>16</v>
      </c>
      <c r="V1066" s="3" t="s">
        <v>320</v>
      </c>
      <c r="W1066" s="3" t="s">
        <v>79</v>
      </c>
      <c r="X1066" s="3" t="s">
        <v>6406</v>
      </c>
      <c r="Y1066" s="3">
        <v>45.39</v>
      </c>
      <c r="Z1066" s="3" t="s">
        <v>20</v>
      </c>
      <c r="AA1066" s="3" t="s">
        <v>6407</v>
      </c>
    </row>
    <row r="1067" spans="1:27">
      <c r="A1067" s="1" t="s">
        <v>6408</v>
      </c>
      <c r="B1067" s="1" t="s">
        <v>6409</v>
      </c>
      <c r="C1067" s="2">
        <f t="shared" ca="1" si="99"/>
        <v>0.24</v>
      </c>
      <c r="D1067" s="2">
        <f t="shared" ca="1" si="100"/>
        <v>0.22823299999999999</v>
      </c>
      <c r="E1067" s="2">
        <f t="shared" ca="1" si="100"/>
        <v>0.30126199999999997</v>
      </c>
      <c r="F1067" s="2">
        <v>0</v>
      </c>
      <c r="G1067" s="2">
        <v>0</v>
      </c>
      <c r="H1067" s="2">
        <f t="shared" ca="1" si="101"/>
        <v>-4.4800000000000004</v>
      </c>
      <c r="I1067" s="2">
        <f t="shared" ca="1" si="102"/>
        <v>0.91998199999999997</v>
      </c>
      <c r="J1067" s="2">
        <f t="shared" ca="1" si="102"/>
        <v>0.31353500000000001</v>
      </c>
      <c r="K1067" s="2">
        <v>0</v>
      </c>
      <c r="L1067" s="2">
        <v>0</v>
      </c>
      <c r="M1067" s="2">
        <f t="shared" ca="1" si="103"/>
        <v>-3.7</v>
      </c>
      <c r="N1067" s="2">
        <f t="shared" ca="1" si="104"/>
        <v>0.47987200000000002</v>
      </c>
      <c r="O1067" s="2">
        <f t="shared" ca="1" si="104"/>
        <v>0.94819600000000004</v>
      </c>
      <c r="P1067" s="2">
        <v>0</v>
      </c>
      <c r="Q1067" s="2">
        <v>0</v>
      </c>
      <c r="R1067" s="4" t="str">
        <f>"3"</f>
        <v>3</v>
      </c>
      <c r="S1067" s="3" t="s">
        <v>6410</v>
      </c>
      <c r="T1067" s="3" t="s">
        <v>6411</v>
      </c>
      <c r="U1067" s="4" t="s">
        <v>40</v>
      </c>
      <c r="V1067" s="3" t="s">
        <v>155</v>
      </c>
      <c r="W1067" s="3" t="s">
        <v>281</v>
      </c>
      <c r="X1067" s="3" t="s">
        <v>6412</v>
      </c>
      <c r="Y1067" s="3">
        <v>42.93</v>
      </c>
      <c r="Z1067" s="3" t="s">
        <v>20</v>
      </c>
      <c r="AA1067" s="3" t="s">
        <v>6413</v>
      </c>
    </row>
    <row r="1068" spans="1:27">
      <c r="A1068" s="1" t="s">
        <v>6414</v>
      </c>
      <c r="B1068" s="1" t="s">
        <v>6415</v>
      </c>
      <c r="C1068" s="2">
        <f t="shared" ca="1" si="99"/>
        <v>2.99</v>
      </c>
      <c r="D1068" s="2">
        <f t="shared" ca="1" si="100"/>
        <v>0.79495700000000002</v>
      </c>
      <c r="E1068" s="2">
        <f t="shared" ca="1" si="100"/>
        <v>0.71180900000000003</v>
      </c>
      <c r="F1068" s="2">
        <v>0</v>
      </c>
      <c r="G1068" s="2">
        <v>0</v>
      </c>
      <c r="H1068" s="2">
        <f t="shared" ca="1" si="101"/>
        <v>-3.88</v>
      </c>
      <c r="I1068" s="2">
        <f t="shared" ca="1" si="102"/>
        <v>0.98318000000000005</v>
      </c>
      <c r="J1068" s="2">
        <f t="shared" ca="1" si="102"/>
        <v>0.66576800000000003</v>
      </c>
      <c r="K1068" s="2">
        <v>0</v>
      </c>
      <c r="L1068" s="2">
        <v>0</v>
      </c>
      <c r="M1068" s="2">
        <f t="shared" ca="1" si="103"/>
        <v>4.0199999999999996</v>
      </c>
      <c r="N1068" s="2">
        <f t="shared" ca="1" si="104"/>
        <v>0.96125899999999997</v>
      </c>
      <c r="O1068" s="2">
        <f t="shared" ca="1" si="104"/>
        <v>3.4643E-2</v>
      </c>
      <c r="P1068" s="2">
        <v>0</v>
      </c>
      <c r="Q1068" s="2">
        <v>0</v>
      </c>
      <c r="R1068" s="4" t="str">
        <f>"3"</f>
        <v>3</v>
      </c>
      <c r="S1068" s="3" t="s">
        <v>6416</v>
      </c>
      <c r="T1068" s="3" t="s">
        <v>6417</v>
      </c>
      <c r="U1068" s="4" t="s">
        <v>16</v>
      </c>
      <c r="V1068" s="3" t="s">
        <v>2128</v>
      </c>
      <c r="W1068" s="3" t="s">
        <v>56</v>
      </c>
      <c r="X1068" s="3" t="s">
        <v>6418</v>
      </c>
      <c r="Y1068" s="3">
        <v>39.1</v>
      </c>
      <c r="Z1068" s="3" t="s">
        <v>20</v>
      </c>
      <c r="AA1068" s="3" t="s">
        <v>6419</v>
      </c>
    </row>
    <row r="1069" spans="1:27">
      <c r="A1069" s="1" t="s">
        <v>6420</v>
      </c>
      <c r="B1069" s="1" t="s">
        <v>6421</v>
      </c>
      <c r="C1069" s="2">
        <f t="shared" ca="1" si="99"/>
        <v>-7.36</v>
      </c>
      <c r="D1069" s="2">
        <f t="shared" ca="1" si="100"/>
        <v>0.58871700000000005</v>
      </c>
      <c r="E1069" s="2">
        <f t="shared" ca="1" si="100"/>
        <v>1.3946999999999999E-2</v>
      </c>
      <c r="F1069" s="2">
        <v>0</v>
      </c>
      <c r="G1069" s="2">
        <v>0</v>
      </c>
      <c r="H1069" s="2">
        <f t="shared" ca="1" si="101"/>
        <v>7.19</v>
      </c>
      <c r="I1069" s="2">
        <f t="shared" ca="1" si="102"/>
        <v>0.71496499999999996</v>
      </c>
      <c r="J1069" s="2">
        <f t="shared" ca="1" si="102"/>
        <v>0.34029900000000002</v>
      </c>
      <c r="K1069" s="2">
        <v>0</v>
      </c>
      <c r="L1069" s="2">
        <v>0</v>
      </c>
      <c r="M1069" s="2">
        <f t="shared" ca="1" si="103"/>
        <v>-7.01</v>
      </c>
      <c r="N1069" s="2">
        <f t="shared" ca="1" si="104"/>
        <v>0.56109600000000004</v>
      </c>
      <c r="O1069" s="2">
        <f t="shared" ca="1" si="104"/>
        <v>0.18907099999999999</v>
      </c>
      <c r="P1069" s="2">
        <v>0</v>
      </c>
      <c r="Q1069" s="2">
        <v>0</v>
      </c>
      <c r="R1069" s="4" t="str">
        <f>"10"</f>
        <v>10</v>
      </c>
      <c r="S1069" s="3" t="s">
        <v>6422</v>
      </c>
      <c r="T1069" s="3" t="s">
        <v>6423</v>
      </c>
      <c r="U1069" s="4" t="s">
        <v>16</v>
      </c>
      <c r="V1069" s="3" t="s">
        <v>295</v>
      </c>
      <c r="W1069" s="3" t="s">
        <v>26</v>
      </c>
      <c r="X1069" s="3" t="s">
        <v>6424</v>
      </c>
      <c r="Y1069" s="3">
        <v>36.909999999999997</v>
      </c>
      <c r="Z1069" s="3" t="s">
        <v>20</v>
      </c>
      <c r="AA1069" s="3" t="s">
        <v>6425</v>
      </c>
    </row>
    <row r="1070" spans="1:27">
      <c r="A1070" s="1" t="s">
        <v>6426</v>
      </c>
      <c r="B1070" s="1" t="s">
        <v>6427</v>
      </c>
      <c r="C1070" s="2">
        <f t="shared" ca="1" si="99"/>
        <v>2.36</v>
      </c>
      <c r="D1070" s="2">
        <f t="shared" ca="1" si="100"/>
        <v>8.9233999999999994E-2</v>
      </c>
      <c r="E1070" s="2">
        <f t="shared" ca="1" si="100"/>
        <v>0.92949899999999996</v>
      </c>
      <c r="F1070" s="2">
        <v>0</v>
      </c>
      <c r="G1070" s="2">
        <v>0</v>
      </c>
      <c r="H1070" s="2">
        <f t="shared" ca="1" si="101"/>
        <v>-4.99</v>
      </c>
      <c r="I1070" s="2">
        <f t="shared" ca="1" si="102"/>
        <v>0.14458799999999999</v>
      </c>
      <c r="J1070" s="2">
        <f t="shared" ca="1" si="102"/>
        <v>0.89285300000000001</v>
      </c>
      <c r="K1070" s="2">
        <v>0</v>
      </c>
      <c r="L1070" s="2">
        <v>0</v>
      </c>
      <c r="M1070" s="2">
        <f t="shared" ca="1" si="103"/>
        <v>-0.75</v>
      </c>
      <c r="N1070" s="2">
        <f t="shared" ca="1" si="104"/>
        <v>0.205235</v>
      </c>
      <c r="O1070" s="2">
        <f t="shared" ca="1" si="104"/>
        <v>0.38367000000000001</v>
      </c>
      <c r="P1070" s="2">
        <v>0</v>
      </c>
      <c r="Q1070" s="2">
        <v>0</v>
      </c>
      <c r="R1070" s="4" t="str">
        <f>"10"</f>
        <v>10</v>
      </c>
      <c r="S1070" s="3" t="s">
        <v>6428</v>
      </c>
      <c r="T1070" s="3" t="s">
        <v>6429</v>
      </c>
      <c r="U1070" s="4" t="s">
        <v>40</v>
      </c>
      <c r="V1070" s="3" t="s">
        <v>175</v>
      </c>
      <c r="W1070" s="3" t="s">
        <v>42</v>
      </c>
      <c r="X1070" s="3" t="s">
        <v>6430</v>
      </c>
      <c r="Y1070" s="3">
        <v>61.93</v>
      </c>
      <c r="Z1070" s="3" t="s">
        <v>20</v>
      </c>
      <c r="AA1070" s="3" t="s">
        <v>6431</v>
      </c>
    </row>
    <row r="1071" spans="1:27">
      <c r="A1071" s="1" t="s">
        <v>6432</v>
      </c>
      <c r="B1071" s="1" t="s">
        <v>6433</v>
      </c>
      <c r="C1071" s="2">
        <f t="shared" ca="1" si="99"/>
        <v>3.72</v>
      </c>
      <c r="D1071" s="2">
        <f t="shared" ca="1" si="100"/>
        <v>0.43822299999999997</v>
      </c>
      <c r="E1071" s="2">
        <f t="shared" ca="1" si="100"/>
        <v>0.51074900000000001</v>
      </c>
      <c r="F1071" s="2">
        <v>0</v>
      </c>
      <c r="G1071" s="2">
        <v>0</v>
      </c>
      <c r="H1071" s="2">
        <f t="shared" ca="1" si="101"/>
        <v>5</v>
      </c>
      <c r="I1071" s="2">
        <f t="shared" ca="1" si="102"/>
        <v>0.65847100000000003</v>
      </c>
      <c r="J1071" s="2">
        <f t="shared" ca="1" si="102"/>
        <v>0.34281499999999998</v>
      </c>
      <c r="K1071" s="2">
        <v>0</v>
      </c>
      <c r="L1071" s="2">
        <v>0</v>
      </c>
      <c r="M1071" s="2">
        <f t="shared" ca="1" si="103"/>
        <v>-1.76</v>
      </c>
      <c r="N1071" s="2">
        <f t="shared" ca="1" si="104"/>
        <v>0.66786100000000004</v>
      </c>
      <c r="O1071" s="2">
        <f t="shared" ca="1" si="104"/>
        <v>7.1259000000000003E-2</v>
      </c>
      <c r="P1071" s="2">
        <v>0</v>
      </c>
      <c r="Q1071" s="2">
        <v>0</v>
      </c>
      <c r="R1071" s="4" t="str">
        <f>"1"</f>
        <v>1</v>
      </c>
      <c r="S1071" s="3" t="s">
        <v>6434</v>
      </c>
      <c r="T1071" s="3" t="s">
        <v>6435</v>
      </c>
      <c r="U1071" s="4" t="s">
        <v>16</v>
      </c>
      <c r="V1071" s="3" t="s">
        <v>26</v>
      </c>
      <c r="W1071" s="3" t="s">
        <v>57</v>
      </c>
      <c r="X1071" s="3" t="s">
        <v>6436</v>
      </c>
      <c r="Y1071" s="3">
        <v>43.76</v>
      </c>
      <c r="Z1071" s="3" t="s">
        <v>20</v>
      </c>
      <c r="AA1071" s="3" t="s">
        <v>6437</v>
      </c>
    </row>
    <row r="1072" spans="1:27">
      <c r="A1072" s="1" t="s">
        <v>6438</v>
      </c>
      <c r="B1072" s="1" t="s">
        <v>6439</v>
      </c>
      <c r="C1072" s="2">
        <f t="shared" ca="1" si="99"/>
        <v>7.81</v>
      </c>
      <c r="D1072" s="2">
        <f t="shared" ca="1" si="100"/>
        <v>0.59731000000000001</v>
      </c>
      <c r="E1072" s="2">
        <f t="shared" ca="1" si="100"/>
        <v>0.87669699999999995</v>
      </c>
      <c r="F1072" s="2">
        <v>0</v>
      </c>
      <c r="G1072" s="2">
        <v>0</v>
      </c>
      <c r="H1072" s="2">
        <f t="shared" ca="1" si="101"/>
        <v>6.75</v>
      </c>
      <c r="I1072" s="2">
        <f t="shared" ca="1" si="102"/>
        <v>0.54329700000000003</v>
      </c>
      <c r="J1072" s="2">
        <f t="shared" ca="1" si="102"/>
        <v>7.1573999999999999E-2</v>
      </c>
      <c r="K1072" s="2">
        <v>0</v>
      </c>
      <c r="L1072" s="2">
        <v>0</v>
      </c>
      <c r="M1072" s="2">
        <f t="shared" ca="1" si="103"/>
        <v>-0.85</v>
      </c>
      <c r="N1072" s="2">
        <f t="shared" ca="1" si="104"/>
        <v>0.21484400000000001</v>
      </c>
      <c r="O1072" s="2">
        <f t="shared" ca="1" si="104"/>
        <v>0.82176700000000003</v>
      </c>
      <c r="P1072" s="2">
        <v>0</v>
      </c>
      <c r="Q1072" s="2">
        <v>0</v>
      </c>
      <c r="R1072" s="4" t="str">
        <f>"1"</f>
        <v>1</v>
      </c>
      <c r="S1072" s="3" t="s">
        <v>6440</v>
      </c>
      <c r="T1072" s="3" t="s">
        <v>6441</v>
      </c>
      <c r="U1072" s="4" t="s">
        <v>40</v>
      </c>
      <c r="V1072" s="3" t="s">
        <v>1856</v>
      </c>
      <c r="W1072" s="3" t="s">
        <v>64</v>
      </c>
      <c r="X1072" s="3" t="s">
        <v>6442</v>
      </c>
      <c r="Y1072" s="3">
        <v>46.69</v>
      </c>
      <c r="Z1072" s="3" t="s">
        <v>20</v>
      </c>
      <c r="AA1072" s="3" t="s">
        <v>6443</v>
      </c>
    </row>
    <row r="1073" spans="1:27">
      <c r="A1073" s="1" t="s">
        <v>6444</v>
      </c>
      <c r="B1073" s="1" t="s">
        <v>6445</v>
      </c>
      <c r="C1073" s="2">
        <f t="shared" ca="1" si="99"/>
        <v>-1.54</v>
      </c>
      <c r="D1073" s="2">
        <f t="shared" ca="1" si="100"/>
        <v>0.94008599999999998</v>
      </c>
      <c r="E1073" s="2">
        <f t="shared" ca="1" si="100"/>
        <v>0.73836500000000005</v>
      </c>
      <c r="F1073" s="2">
        <v>0</v>
      </c>
      <c r="G1073" s="2">
        <v>0</v>
      </c>
      <c r="H1073" s="2">
        <f t="shared" ca="1" si="101"/>
        <v>-4.97</v>
      </c>
      <c r="I1073" s="2">
        <f t="shared" ca="1" si="102"/>
        <v>0.473277</v>
      </c>
      <c r="J1073" s="2">
        <f t="shared" ca="1" si="102"/>
        <v>9.3092999999999995E-2</v>
      </c>
      <c r="K1073" s="2">
        <v>0</v>
      </c>
      <c r="L1073" s="2">
        <v>0</v>
      </c>
      <c r="M1073" s="2">
        <f t="shared" ca="1" si="103"/>
        <v>4.68</v>
      </c>
      <c r="N1073" s="2">
        <f t="shared" ca="1" si="104"/>
        <v>0.90459900000000004</v>
      </c>
      <c r="O1073" s="2">
        <f t="shared" ca="1" si="104"/>
        <v>0.94211900000000004</v>
      </c>
      <c r="P1073" s="2">
        <v>0</v>
      </c>
      <c r="Q1073" s="2">
        <v>0</v>
      </c>
      <c r="R1073" s="4" t="str">
        <f>"2"</f>
        <v>2</v>
      </c>
      <c r="S1073" s="3" t="s">
        <v>6446</v>
      </c>
      <c r="T1073" s="3" t="s">
        <v>6447</v>
      </c>
      <c r="U1073" s="4" t="s">
        <v>40</v>
      </c>
      <c r="V1073" s="3" t="s">
        <v>256</v>
      </c>
      <c r="W1073" s="3" t="s">
        <v>155</v>
      </c>
      <c r="X1073" s="3" t="s">
        <v>6448</v>
      </c>
      <c r="Y1073" s="3">
        <v>37.17</v>
      </c>
      <c r="Z1073" s="3" t="s">
        <v>20</v>
      </c>
      <c r="AA1073" s="3" t="s">
        <v>6449</v>
      </c>
    </row>
    <row r="1074" spans="1:27">
      <c r="A1074" s="1" t="s">
        <v>6450</v>
      </c>
      <c r="B1074" s="1" t="s">
        <v>6451</v>
      </c>
      <c r="C1074" s="2">
        <f t="shared" ca="1" si="99"/>
        <v>3.91</v>
      </c>
      <c r="D1074" s="2">
        <f t="shared" ca="1" si="100"/>
        <v>0.18672800000000001</v>
      </c>
      <c r="E1074" s="2">
        <f t="shared" ca="1" si="100"/>
        <v>0.30224800000000002</v>
      </c>
      <c r="F1074" s="2">
        <v>0</v>
      </c>
      <c r="G1074" s="2">
        <v>0</v>
      </c>
      <c r="H1074" s="2">
        <f t="shared" ca="1" si="101"/>
        <v>-6.67</v>
      </c>
      <c r="I1074" s="2">
        <f t="shared" ca="1" si="102"/>
        <v>0.65521700000000005</v>
      </c>
      <c r="J1074" s="2">
        <f t="shared" ca="1" si="102"/>
        <v>0.21704599999999999</v>
      </c>
      <c r="K1074" s="2">
        <v>0</v>
      </c>
      <c r="L1074" s="2">
        <v>0</v>
      </c>
      <c r="M1074" s="2">
        <f t="shared" ca="1" si="103"/>
        <v>6.32</v>
      </c>
      <c r="N1074" s="2">
        <f t="shared" ca="1" si="104"/>
        <v>0.32745299999999999</v>
      </c>
      <c r="O1074" s="2">
        <f t="shared" ca="1" si="104"/>
        <v>0.86995199999999995</v>
      </c>
      <c r="P1074" s="2">
        <v>0</v>
      </c>
      <c r="Q1074" s="2">
        <v>0</v>
      </c>
      <c r="R1074" s="4" t="str">
        <f>"16"</f>
        <v>16</v>
      </c>
      <c r="S1074" s="3" t="s">
        <v>6452</v>
      </c>
      <c r="T1074" s="3" t="s">
        <v>6453</v>
      </c>
      <c r="U1074" s="4" t="s">
        <v>16</v>
      </c>
      <c r="V1074" s="3" t="s">
        <v>963</v>
      </c>
      <c r="W1074" s="3" t="s">
        <v>65</v>
      </c>
      <c r="X1074" s="3" t="s">
        <v>6454</v>
      </c>
      <c r="Y1074" s="3">
        <v>56.73</v>
      </c>
      <c r="Z1074" s="3" t="s">
        <v>20</v>
      </c>
      <c r="AA1074" s="3" t="s">
        <v>6455</v>
      </c>
    </row>
    <row r="1075" spans="1:27">
      <c r="A1075" s="1" t="s">
        <v>6456</v>
      </c>
      <c r="B1075" s="1" t="s">
        <v>6457</v>
      </c>
      <c r="C1075" s="2">
        <f t="shared" ca="1" si="99"/>
        <v>-6.95</v>
      </c>
      <c r="D1075" s="2">
        <f t="shared" ca="1" si="100"/>
        <v>0.45739099999999999</v>
      </c>
      <c r="E1075" s="2">
        <f t="shared" ca="1" si="100"/>
        <v>9.6837000000000006E-2</v>
      </c>
      <c r="F1075" s="2">
        <v>0</v>
      </c>
      <c r="G1075" s="2">
        <v>0</v>
      </c>
      <c r="H1075" s="2">
        <f t="shared" ca="1" si="101"/>
        <v>3.8</v>
      </c>
      <c r="I1075" s="2">
        <f t="shared" ca="1" si="102"/>
        <v>0.94705300000000003</v>
      </c>
      <c r="J1075" s="2">
        <f t="shared" ca="1" si="102"/>
        <v>0.35688199999999998</v>
      </c>
      <c r="K1075" s="2">
        <v>0</v>
      </c>
      <c r="L1075" s="2">
        <v>0</v>
      </c>
      <c r="M1075" s="2">
        <f t="shared" ca="1" si="103"/>
        <v>-7.28</v>
      </c>
      <c r="N1075" s="2">
        <f t="shared" ca="1" si="104"/>
        <v>0.30988100000000002</v>
      </c>
      <c r="O1075" s="2">
        <f t="shared" ca="1" si="104"/>
        <v>0.37286000000000002</v>
      </c>
      <c r="P1075" s="2">
        <v>0</v>
      </c>
      <c r="Q1075" s="2">
        <v>0</v>
      </c>
      <c r="R1075" s="4" t="str">
        <f>"16"</f>
        <v>16</v>
      </c>
      <c r="S1075" s="3" t="s">
        <v>6458</v>
      </c>
      <c r="T1075" s="3" t="s">
        <v>6459</v>
      </c>
      <c r="U1075" s="4" t="s">
        <v>40</v>
      </c>
      <c r="V1075" s="3" t="s">
        <v>134</v>
      </c>
      <c r="W1075" s="3" t="s">
        <v>134</v>
      </c>
      <c r="X1075" s="3" t="s">
        <v>3239</v>
      </c>
      <c r="Y1075" s="3">
        <v>58.43</v>
      </c>
      <c r="Z1075" s="3" t="s">
        <v>20</v>
      </c>
      <c r="AA1075" s="3" t="s">
        <v>6460</v>
      </c>
    </row>
    <row r="1076" spans="1:27">
      <c r="A1076" s="1" t="s">
        <v>6461</v>
      </c>
      <c r="B1076" s="1" t="s">
        <v>6462</v>
      </c>
      <c r="C1076" s="2">
        <f t="shared" ca="1" si="99"/>
        <v>-7.05</v>
      </c>
      <c r="D1076" s="2">
        <f t="shared" ca="1" si="100"/>
        <v>0.42027599999999998</v>
      </c>
      <c r="E1076" s="2">
        <f t="shared" ca="1" si="100"/>
        <v>0.97529600000000005</v>
      </c>
      <c r="F1076" s="2">
        <v>0</v>
      </c>
      <c r="G1076" s="2">
        <v>0</v>
      </c>
      <c r="H1076" s="2">
        <f t="shared" ca="1" si="101"/>
        <v>-0.3</v>
      </c>
      <c r="I1076" s="2">
        <f t="shared" ca="1" si="102"/>
        <v>0.71250000000000002</v>
      </c>
      <c r="J1076" s="2">
        <f t="shared" ca="1" si="102"/>
        <v>0.99988299999999997</v>
      </c>
      <c r="K1076" s="2">
        <v>0</v>
      </c>
      <c r="L1076" s="2">
        <v>0</v>
      </c>
      <c r="M1076" s="2">
        <f t="shared" ca="1" si="103"/>
        <v>6.59</v>
      </c>
      <c r="N1076" s="2">
        <f t="shared" ca="1" si="104"/>
        <v>0.66489500000000001</v>
      </c>
      <c r="O1076" s="2">
        <f t="shared" ca="1" si="104"/>
        <v>0.89125100000000002</v>
      </c>
      <c r="P1076" s="2">
        <v>0</v>
      </c>
      <c r="Q1076" s="2">
        <v>0</v>
      </c>
      <c r="R1076" s="4" t="str">
        <f>"1"</f>
        <v>1</v>
      </c>
      <c r="S1076" s="3" t="s">
        <v>6463</v>
      </c>
      <c r="T1076" s="3" t="s">
        <v>6464</v>
      </c>
      <c r="U1076" s="4" t="s">
        <v>16</v>
      </c>
      <c r="V1076" s="3" t="s">
        <v>727</v>
      </c>
      <c r="W1076" s="3" t="s">
        <v>64</v>
      </c>
      <c r="X1076" s="3" t="s">
        <v>6465</v>
      </c>
      <c r="Y1076" s="3">
        <v>37.92</v>
      </c>
      <c r="Z1076" s="3" t="s">
        <v>20</v>
      </c>
      <c r="AA1076" s="3" t="s">
        <v>6466</v>
      </c>
    </row>
    <row r="1077" spans="1:27">
      <c r="A1077" s="1" t="s">
        <v>6467</v>
      </c>
      <c r="B1077" s="1" t="s">
        <v>6468</v>
      </c>
      <c r="C1077" s="2">
        <f t="shared" ca="1" si="99"/>
        <v>-4.22</v>
      </c>
      <c r="D1077" s="2">
        <f t="shared" ca="1" si="100"/>
        <v>0.70586400000000005</v>
      </c>
      <c r="E1077" s="2">
        <f t="shared" ca="1" si="100"/>
        <v>0.12800700000000001</v>
      </c>
      <c r="F1077" s="2">
        <v>0</v>
      </c>
      <c r="G1077" s="2">
        <v>0</v>
      </c>
      <c r="H1077" s="2">
        <f t="shared" ca="1" si="101"/>
        <v>-6.68</v>
      </c>
      <c r="I1077" s="2">
        <f t="shared" ca="1" si="102"/>
        <v>0.52973199999999998</v>
      </c>
      <c r="J1077" s="2">
        <f t="shared" ca="1" si="102"/>
        <v>0.30839899999999998</v>
      </c>
      <c r="K1077" s="2">
        <v>0</v>
      </c>
      <c r="L1077" s="2">
        <v>0</v>
      </c>
      <c r="M1077" s="2">
        <f t="shared" ca="1" si="103"/>
        <v>4.1500000000000004</v>
      </c>
      <c r="N1077" s="2">
        <f t="shared" ca="1" si="104"/>
        <v>0.29578500000000002</v>
      </c>
      <c r="O1077" s="2">
        <f t="shared" ca="1" si="104"/>
        <v>0.42027999999999999</v>
      </c>
      <c r="P1077" s="2">
        <v>0</v>
      </c>
      <c r="Q1077" s="2">
        <v>0</v>
      </c>
      <c r="R1077" s="4" t="str">
        <f>"19"</f>
        <v>19</v>
      </c>
      <c r="S1077" s="3" t="s">
        <v>6469</v>
      </c>
      <c r="T1077" s="3" t="s">
        <v>6470</v>
      </c>
      <c r="U1077" s="4" t="s">
        <v>40</v>
      </c>
      <c r="V1077" s="3" t="s">
        <v>281</v>
      </c>
      <c r="W1077" s="3" t="s">
        <v>155</v>
      </c>
      <c r="X1077" s="3" t="s">
        <v>6471</v>
      </c>
      <c r="Y1077" s="3">
        <v>56.84</v>
      </c>
      <c r="Z1077" s="3" t="s">
        <v>20</v>
      </c>
      <c r="AA1077" s="3" t="s">
        <v>6472</v>
      </c>
    </row>
    <row r="1078" spans="1:27">
      <c r="A1078" s="1" t="s">
        <v>6473</v>
      </c>
      <c r="B1078" s="1" t="s">
        <v>6474</v>
      </c>
      <c r="C1078" s="2">
        <f t="shared" ca="1" si="99"/>
        <v>3.66</v>
      </c>
      <c r="D1078" s="2">
        <f t="shared" ca="1" si="100"/>
        <v>0.65678300000000001</v>
      </c>
      <c r="E1078" s="2">
        <f t="shared" ca="1" si="100"/>
        <v>0.75750300000000004</v>
      </c>
      <c r="F1078" s="2">
        <v>0</v>
      </c>
      <c r="G1078" s="2">
        <v>0</v>
      </c>
      <c r="H1078" s="2">
        <f t="shared" ca="1" si="101"/>
        <v>-7.62</v>
      </c>
      <c r="I1078" s="2">
        <f t="shared" ca="1" si="102"/>
        <v>0.84023199999999998</v>
      </c>
      <c r="J1078" s="2">
        <f t="shared" ca="1" si="102"/>
        <v>0.43637100000000001</v>
      </c>
      <c r="K1078" s="2">
        <v>0</v>
      </c>
      <c r="L1078" s="2">
        <v>0</v>
      </c>
      <c r="M1078" s="2">
        <f t="shared" ca="1" si="103"/>
        <v>-6.14</v>
      </c>
      <c r="N1078" s="2">
        <f t="shared" ca="1" si="104"/>
        <v>0.14615500000000001</v>
      </c>
      <c r="O1078" s="2">
        <f t="shared" ca="1" si="104"/>
        <v>0.75506700000000004</v>
      </c>
      <c r="P1078" s="2">
        <v>0</v>
      </c>
      <c r="Q1078" s="2">
        <v>0</v>
      </c>
      <c r="R1078" s="4" t="str">
        <f>"19"</f>
        <v>19</v>
      </c>
      <c r="S1078" s="3" t="s">
        <v>6475</v>
      </c>
      <c r="T1078" s="3" t="s">
        <v>6476</v>
      </c>
      <c r="U1078" s="4" t="s">
        <v>16</v>
      </c>
      <c r="V1078" s="3" t="s">
        <v>56</v>
      </c>
      <c r="W1078" s="3" t="s">
        <v>18</v>
      </c>
      <c r="X1078" s="3" t="s">
        <v>6477</v>
      </c>
      <c r="Y1078" s="3">
        <v>59.34</v>
      </c>
      <c r="Z1078" s="3" t="s">
        <v>20</v>
      </c>
      <c r="AA1078" s="3" t="s">
        <v>6478</v>
      </c>
    </row>
    <row r="1079" spans="1:27">
      <c r="A1079" s="1" t="s">
        <v>6479</v>
      </c>
      <c r="B1079" s="1" t="s">
        <v>6480</v>
      </c>
      <c r="C1079" s="2">
        <f t="shared" ca="1" si="99"/>
        <v>-4.5999999999999996</v>
      </c>
      <c r="D1079" s="2">
        <f t="shared" ca="1" si="100"/>
        <v>0.58233000000000001</v>
      </c>
      <c r="E1079" s="2">
        <f t="shared" ca="1" si="100"/>
        <v>0.35589599999999999</v>
      </c>
      <c r="F1079" s="2">
        <v>0</v>
      </c>
      <c r="G1079" s="2">
        <v>0</v>
      </c>
      <c r="H1079" s="2">
        <f t="shared" ca="1" si="101"/>
        <v>-1.96</v>
      </c>
      <c r="I1079" s="2">
        <f t="shared" ca="1" si="102"/>
        <v>0.411908</v>
      </c>
      <c r="J1079" s="2">
        <f t="shared" ca="1" si="102"/>
        <v>0.46659400000000001</v>
      </c>
      <c r="K1079" s="2">
        <v>0</v>
      </c>
      <c r="L1079" s="2">
        <v>0</v>
      </c>
      <c r="M1079" s="2">
        <f t="shared" ca="1" si="103"/>
        <v>7.34</v>
      </c>
      <c r="N1079" s="2">
        <f t="shared" ca="1" si="104"/>
        <v>0.34994900000000001</v>
      </c>
      <c r="O1079" s="2">
        <f t="shared" ca="1" si="104"/>
        <v>0.93074599999999996</v>
      </c>
      <c r="P1079" s="2">
        <v>0</v>
      </c>
      <c r="Q1079" s="2">
        <v>0</v>
      </c>
      <c r="R1079" s="4" t="str">
        <f>"2"</f>
        <v>2</v>
      </c>
      <c r="S1079" s="3" t="s">
        <v>6481</v>
      </c>
      <c r="T1079" s="3" t="s">
        <v>6482</v>
      </c>
      <c r="U1079" s="4" t="s">
        <v>40</v>
      </c>
      <c r="V1079" s="3" t="s">
        <v>377</v>
      </c>
      <c r="W1079" s="3" t="s">
        <v>237</v>
      </c>
      <c r="X1079" s="3" t="s">
        <v>6483</v>
      </c>
      <c r="Y1079" s="3">
        <v>40.549999999999997</v>
      </c>
      <c r="Z1079" s="3" t="s">
        <v>20</v>
      </c>
      <c r="AA1079" s="3" t="s">
        <v>6484</v>
      </c>
    </row>
    <row r="1080" spans="1:27">
      <c r="A1080" s="1" t="s">
        <v>6485</v>
      </c>
      <c r="B1080" s="1" t="s">
        <v>6486</v>
      </c>
      <c r="C1080" s="2">
        <f t="shared" ca="1" si="99"/>
        <v>-3.56</v>
      </c>
      <c r="D1080" s="2">
        <f t="shared" ca="1" si="100"/>
        <v>0.83827600000000002</v>
      </c>
      <c r="E1080" s="2">
        <f t="shared" ca="1" si="100"/>
        <v>0.55506900000000003</v>
      </c>
      <c r="F1080" s="2">
        <v>0</v>
      </c>
      <c r="G1080" s="2">
        <v>0</v>
      </c>
      <c r="H1080" s="2">
        <f t="shared" ca="1" si="101"/>
        <v>-0.84</v>
      </c>
      <c r="I1080" s="2">
        <f t="shared" ca="1" si="102"/>
        <v>0.25192599999999998</v>
      </c>
      <c r="J1080" s="2">
        <f t="shared" ca="1" si="102"/>
        <v>0.66529499999999997</v>
      </c>
      <c r="K1080" s="2">
        <v>0</v>
      </c>
      <c r="L1080" s="2">
        <v>0</v>
      </c>
      <c r="M1080" s="2">
        <f t="shared" ca="1" si="103"/>
        <v>-1.7</v>
      </c>
      <c r="N1080" s="2">
        <f t="shared" ca="1" si="104"/>
        <v>0.72750899999999996</v>
      </c>
      <c r="O1080" s="2">
        <f t="shared" ca="1" si="104"/>
        <v>0.41407500000000003</v>
      </c>
      <c r="P1080" s="2">
        <v>0</v>
      </c>
      <c r="Q1080" s="2">
        <v>0</v>
      </c>
      <c r="R1080" s="4" t="str">
        <f>"7"</f>
        <v>7</v>
      </c>
      <c r="S1080" s="3" t="s">
        <v>6487</v>
      </c>
      <c r="T1080" s="3" t="s">
        <v>6488</v>
      </c>
      <c r="U1080" s="4" t="s">
        <v>16</v>
      </c>
      <c r="V1080" s="3" t="s">
        <v>17</v>
      </c>
      <c r="W1080" s="3" t="s">
        <v>155</v>
      </c>
      <c r="X1080" s="3" t="s">
        <v>6489</v>
      </c>
      <c r="Y1080" s="3">
        <v>60.69</v>
      </c>
      <c r="Z1080" s="3" t="s">
        <v>20</v>
      </c>
      <c r="AA1080" s="3" t="s">
        <v>6490</v>
      </c>
    </row>
    <row r="1081" spans="1:27">
      <c r="A1081" s="1" t="s">
        <v>6491</v>
      </c>
      <c r="B1081" s="1" t="s">
        <v>6492</v>
      </c>
      <c r="C1081" s="2">
        <f t="shared" ca="1" si="99"/>
        <v>3.83</v>
      </c>
      <c r="D1081" s="2">
        <f t="shared" ca="1" si="100"/>
        <v>0.52629999999999999</v>
      </c>
      <c r="E1081" s="2">
        <f t="shared" ca="1" si="100"/>
        <v>0.55813699999999999</v>
      </c>
      <c r="F1081" s="2">
        <v>0</v>
      </c>
      <c r="G1081" s="2">
        <v>0</v>
      </c>
      <c r="H1081" s="2">
        <f t="shared" ca="1" si="101"/>
        <v>0.5</v>
      </c>
      <c r="I1081" s="2">
        <f t="shared" ca="1" si="102"/>
        <v>0.36075099999999999</v>
      </c>
      <c r="J1081" s="2">
        <f t="shared" ca="1" si="102"/>
        <v>0.169965</v>
      </c>
      <c r="K1081" s="2">
        <v>0</v>
      </c>
      <c r="L1081" s="2">
        <v>0</v>
      </c>
      <c r="M1081" s="2">
        <f t="shared" ca="1" si="103"/>
        <v>-3.37</v>
      </c>
      <c r="N1081" s="2">
        <f t="shared" ca="1" si="104"/>
        <v>7.2388999999999995E-2</v>
      </c>
      <c r="O1081" s="2">
        <f t="shared" ca="1" si="104"/>
        <v>0.86163400000000001</v>
      </c>
      <c r="P1081" s="2">
        <v>0</v>
      </c>
      <c r="Q1081" s="2">
        <v>0</v>
      </c>
      <c r="R1081" s="4" t="str">
        <f>"11"</f>
        <v>11</v>
      </c>
      <c r="S1081" s="3" t="s">
        <v>6493</v>
      </c>
      <c r="T1081" s="3" t="s">
        <v>6494</v>
      </c>
      <c r="U1081" s="4" t="s">
        <v>16</v>
      </c>
      <c r="V1081" s="3" t="s">
        <v>17</v>
      </c>
      <c r="W1081" s="3" t="s">
        <v>65</v>
      </c>
      <c r="X1081" s="3" t="s">
        <v>6495</v>
      </c>
      <c r="Y1081" s="3">
        <v>38.020000000000003</v>
      </c>
      <c r="Z1081" s="3" t="s">
        <v>20</v>
      </c>
      <c r="AA1081" s="3" t="s">
        <v>6496</v>
      </c>
    </row>
    <row r="1082" spans="1:27">
      <c r="A1082" s="1" t="s">
        <v>6497</v>
      </c>
      <c r="B1082" s="1" t="s">
        <v>6498</v>
      </c>
      <c r="C1082" s="2">
        <f t="shared" ca="1" si="99"/>
        <v>-5.87</v>
      </c>
      <c r="D1082" s="2">
        <f t="shared" ca="1" si="100"/>
        <v>0.73246800000000001</v>
      </c>
      <c r="E1082" s="2">
        <f t="shared" ca="1" si="100"/>
        <v>0.95286999999999999</v>
      </c>
      <c r="F1082" s="2">
        <v>0</v>
      </c>
      <c r="G1082" s="2">
        <v>0</v>
      </c>
      <c r="H1082" s="2">
        <f t="shared" ca="1" si="101"/>
        <v>-2.69</v>
      </c>
      <c r="I1082" s="2">
        <f t="shared" ca="1" si="102"/>
        <v>0.42131600000000002</v>
      </c>
      <c r="J1082" s="2">
        <f t="shared" ca="1" si="102"/>
        <v>0.48135099999999997</v>
      </c>
      <c r="K1082" s="2">
        <v>0</v>
      </c>
      <c r="L1082" s="2">
        <v>0</v>
      </c>
      <c r="M1082" s="2">
        <f t="shared" ca="1" si="103"/>
        <v>0.48</v>
      </c>
      <c r="N1082" s="2">
        <f t="shared" ca="1" si="104"/>
        <v>0.34934199999999999</v>
      </c>
      <c r="O1082" s="2">
        <f t="shared" ca="1" si="104"/>
        <v>0.128465</v>
      </c>
      <c r="P1082" s="2">
        <v>0</v>
      </c>
      <c r="Q1082" s="2">
        <v>0</v>
      </c>
      <c r="R1082" s="4" t="str">
        <f>"19"</f>
        <v>19</v>
      </c>
      <c r="S1082" s="3" t="s">
        <v>6499</v>
      </c>
      <c r="T1082" s="3" t="s">
        <v>6500</v>
      </c>
      <c r="U1082" s="4" t="s">
        <v>16</v>
      </c>
      <c r="V1082" s="3" t="s">
        <v>26</v>
      </c>
      <c r="W1082" s="3" t="s">
        <v>33</v>
      </c>
      <c r="X1082" s="3" t="s">
        <v>6501</v>
      </c>
      <c r="Y1082" s="3">
        <v>63.69</v>
      </c>
      <c r="Z1082" s="3" t="s">
        <v>20</v>
      </c>
      <c r="AA1082" s="3" t="s">
        <v>6502</v>
      </c>
    </row>
    <row r="1083" spans="1:27">
      <c r="A1083" s="1" t="s">
        <v>6503</v>
      </c>
      <c r="B1083" s="1" t="s">
        <v>6504</v>
      </c>
      <c r="C1083" s="2">
        <f t="shared" ca="1" si="99"/>
        <v>-4.4800000000000004</v>
      </c>
      <c r="D1083" s="2">
        <f t="shared" ca="1" si="100"/>
        <v>0.97438899999999995</v>
      </c>
      <c r="E1083" s="2">
        <f t="shared" ca="1" si="100"/>
        <v>0.74316099999999996</v>
      </c>
      <c r="F1083" s="2">
        <v>0</v>
      </c>
      <c r="G1083" s="2">
        <v>0</v>
      </c>
      <c r="H1083" s="2">
        <f t="shared" ca="1" si="101"/>
        <v>6.62</v>
      </c>
      <c r="I1083" s="2">
        <f t="shared" ca="1" si="102"/>
        <v>0.75165000000000004</v>
      </c>
      <c r="J1083" s="2">
        <f t="shared" ca="1" si="102"/>
        <v>0.67344000000000004</v>
      </c>
      <c r="K1083" s="2">
        <v>0</v>
      </c>
      <c r="L1083" s="2">
        <v>0</v>
      </c>
      <c r="M1083" s="2">
        <f t="shared" ca="1" si="103"/>
        <v>-4.07</v>
      </c>
      <c r="N1083" s="2">
        <f t="shared" ca="1" si="104"/>
        <v>0.872583</v>
      </c>
      <c r="O1083" s="2">
        <f t="shared" ca="1" si="104"/>
        <v>8.974E-2</v>
      </c>
      <c r="P1083" s="2">
        <v>0</v>
      </c>
      <c r="Q1083" s="2">
        <v>0</v>
      </c>
      <c r="R1083" s="4" t="str">
        <f>"11"</f>
        <v>11</v>
      </c>
      <c r="S1083" s="3" t="s">
        <v>6505</v>
      </c>
      <c r="T1083" s="3" t="s">
        <v>6506</v>
      </c>
      <c r="U1083" s="4" t="s">
        <v>40</v>
      </c>
      <c r="V1083" s="3" t="s">
        <v>86</v>
      </c>
      <c r="W1083" s="3" t="s">
        <v>17</v>
      </c>
      <c r="X1083" s="3" t="s">
        <v>6507</v>
      </c>
      <c r="Y1083" s="3">
        <v>43.86</v>
      </c>
      <c r="Z1083" s="3" t="s">
        <v>20</v>
      </c>
      <c r="AA1083" s="3" t="s">
        <v>6508</v>
      </c>
    </row>
    <row r="1084" spans="1:27">
      <c r="A1084" s="1" t="s">
        <v>6509</v>
      </c>
      <c r="B1084" s="1" t="s">
        <v>6510</v>
      </c>
      <c r="C1084" s="2">
        <f t="shared" ca="1" si="99"/>
        <v>-3.24</v>
      </c>
      <c r="D1084" s="2">
        <f t="shared" ca="1" si="100"/>
        <v>0.59642399999999995</v>
      </c>
      <c r="E1084" s="2">
        <f t="shared" ca="1" si="100"/>
        <v>0.74556699999999998</v>
      </c>
      <c r="F1084" s="2">
        <v>0</v>
      </c>
      <c r="G1084" s="2">
        <v>0</v>
      </c>
      <c r="H1084" s="2">
        <f t="shared" ca="1" si="101"/>
        <v>4.55</v>
      </c>
      <c r="I1084" s="2">
        <f t="shared" ca="1" si="102"/>
        <v>0.86353000000000002</v>
      </c>
      <c r="J1084" s="2">
        <f t="shared" ca="1" si="102"/>
        <v>0.68576099999999995</v>
      </c>
      <c r="K1084" s="2">
        <v>0</v>
      </c>
      <c r="L1084" s="2">
        <v>0</v>
      </c>
      <c r="M1084" s="2">
        <f t="shared" ca="1" si="103"/>
        <v>-4.4400000000000004</v>
      </c>
      <c r="N1084" s="2">
        <f t="shared" ca="1" si="104"/>
        <v>0.125003</v>
      </c>
      <c r="O1084" s="2">
        <f t="shared" ca="1" si="104"/>
        <v>0.40179100000000001</v>
      </c>
      <c r="P1084" s="2">
        <v>0</v>
      </c>
      <c r="Q1084" s="2">
        <v>0</v>
      </c>
      <c r="R1084" s="4" t="str">
        <f>"1"</f>
        <v>1</v>
      </c>
      <c r="S1084" s="3" t="s">
        <v>6511</v>
      </c>
      <c r="T1084" s="3" t="s">
        <v>6512</v>
      </c>
      <c r="U1084" s="4" t="s">
        <v>40</v>
      </c>
      <c r="V1084" s="3" t="s">
        <v>115</v>
      </c>
      <c r="W1084" s="3" t="s">
        <v>56</v>
      </c>
      <c r="X1084" s="3" t="s">
        <v>6513</v>
      </c>
      <c r="Y1084" s="3">
        <v>47.41</v>
      </c>
      <c r="Z1084" s="3" t="s">
        <v>20</v>
      </c>
      <c r="AA1084" s="3" t="s">
        <v>6514</v>
      </c>
    </row>
    <row r="1085" spans="1:27">
      <c r="A1085" s="1" t="s">
        <v>6515</v>
      </c>
      <c r="B1085" s="1" t="s">
        <v>6516</v>
      </c>
      <c r="C1085" s="2">
        <f t="shared" ca="1" si="99"/>
        <v>-5.63</v>
      </c>
      <c r="D1085" s="2">
        <f t="shared" ca="1" si="100"/>
        <v>0.79648099999999999</v>
      </c>
      <c r="E1085" s="2">
        <f t="shared" ca="1" si="100"/>
        <v>0.99840799999999996</v>
      </c>
      <c r="F1085" s="2">
        <v>0</v>
      </c>
      <c r="G1085" s="2">
        <v>0</v>
      </c>
      <c r="H1085" s="2">
        <f t="shared" ca="1" si="101"/>
        <v>6.87</v>
      </c>
      <c r="I1085" s="2">
        <f t="shared" ca="1" si="102"/>
        <v>0.65151000000000003</v>
      </c>
      <c r="J1085" s="2">
        <f t="shared" ca="1" si="102"/>
        <v>0.668242</v>
      </c>
      <c r="K1085" s="2">
        <v>0</v>
      </c>
      <c r="L1085" s="2">
        <v>0</v>
      </c>
      <c r="M1085" s="2">
        <f t="shared" ca="1" si="103"/>
        <v>4.38</v>
      </c>
      <c r="N1085" s="2">
        <f t="shared" ca="1" si="104"/>
        <v>0.91806500000000002</v>
      </c>
      <c r="O1085" s="2">
        <f t="shared" ca="1" si="104"/>
        <v>0.109239</v>
      </c>
      <c r="P1085" s="2">
        <v>0</v>
      </c>
      <c r="Q1085" s="2">
        <v>0</v>
      </c>
      <c r="R1085" s="4" t="str">
        <f>"1"</f>
        <v>1</v>
      </c>
      <c r="S1085" s="3" t="s">
        <v>6517</v>
      </c>
      <c r="T1085" s="3" t="s">
        <v>6518</v>
      </c>
      <c r="U1085" s="4" t="s">
        <v>16</v>
      </c>
      <c r="V1085" s="3" t="s">
        <v>33</v>
      </c>
      <c r="W1085" s="3" t="s">
        <v>42</v>
      </c>
      <c r="X1085" s="3" t="s">
        <v>6519</v>
      </c>
      <c r="Y1085" s="3">
        <v>54.48</v>
      </c>
      <c r="Z1085" s="3" t="s">
        <v>20</v>
      </c>
      <c r="AA1085" s="3" t="s">
        <v>6520</v>
      </c>
    </row>
    <row r="1086" spans="1:27">
      <c r="A1086" s="1" t="s">
        <v>6521</v>
      </c>
      <c r="B1086" s="1" t="s">
        <v>6522</v>
      </c>
      <c r="C1086" s="2">
        <f t="shared" ca="1" si="99"/>
        <v>6.23</v>
      </c>
      <c r="D1086" s="2">
        <f t="shared" ca="1" si="100"/>
        <v>0.807257</v>
      </c>
      <c r="E1086" s="2">
        <f t="shared" ca="1" si="100"/>
        <v>1.7534999999999999E-2</v>
      </c>
      <c r="F1086" s="2">
        <v>0</v>
      </c>
      <c r="G1086" s="2">
        <v>0</v>
      </c>
      <c r="H1086" s="2">
        <f t="shared" ca="1" si="101"/>
        <v>3.87</v>
      </c>
      <c r="I1086" s="2">
        <f t="shared" ca="1" si="102"/>
        <v>0.55407200000000001</v>
      </c>
      <c r="J1086" s="2">
        <f t="shared" ca="1" si="102"/>
        <v>0.86249100000000001</v>
      </c>
      <c r="K1086" s="2">
        <v>0</v>
      </c>
      <c r="L1086" s="2">
        <v>0</v>
      </c>
      <c r="M1086" s="2">
        <f t="shared" ca="1" si="103"/>
        <v>1.63</v>
      </c>
      <c r="N1086" s="2">
        <f t="shared" ca="1" si="104"/>
        <v>0.182974</v>
      </c>
      <c r="O1086" s="2">
        <f t="shared" ca="1" si="104"/>
        <v>0.77688900000000005</v>
      </c>
      <c r="P1086" s="2">
        <v>0</v>
      </c>
      <c r="Q1086" s="2">
        <v>0</v>
      </c>
      <c r="R1086" s="4" t="str">
        <f>"1"</f>
        <v>1</v>
      </c>
      <c r="S1086" s="3" t="s">
        <v>6523</v>
      </c>
      <c r="T1086" s="3" t="s">
        <v>6524</v>
      </c>
      <c r="U1086" s="4" t="s">
        <v>40</v>
      </c>
      <c r="V1086" s="3" t="s">
        <v>281</v>
      </c>
      <c r="W1086" s="3" t="s">
        <v>18</v>
      </c>
      <c r="X1086" s="3" t="s">
        <v>6525</v>
      </c>
      <c r="Y1086" s="3">
        <v>46.12</v>
      </c>
      <c r="Z1086" s="3" t="s">
        <v>20</v>
      </c>
      <c r="AA1086" s="3" t="s">
        <v>6526</v>
      </c>
    </row>
    <row r="1087" spans="1:27">
      <c r="A1087" s="1" t="s">
        <v>6527</v>
      </c>
      <c r="B1087" s="1" t="s">
        <v>6528</v>
      </c>
      <c r="C1087" s="2">
        <f t="shared" ca="1" si="99"/>
        <v>-2.78</v>
      </c>
      <c r="D1087" s="2">
        <f t="shared" ca="1" si="100"/>
        <v>0.94867400000000002</v>
      </c>
      <c r="E1087" s="2">
        <f t="shared" ca="1" si="100"/>
        <v>6.5391000000000005E-2</v>
      </c>
      <c r="F1087" s="2">
        <v>0</v>
      </c>
      <c r="G1087" s="2">
        <v>0</v>
      </c>
      <c r="H1087" s="2">
        <f t="shared" ca="1" si="101"/>
        <v>3.9</v>
      </c>
      <c r="I1087" s="2">
        <f t="shared" ca="1" si="102"/>
        <v>0.20108100000000001</v>
      </c>
      <c r="J1087" s="2">
        <f t="shared" ca="1" si="102"/>
        <v>0.49213400000000002</v>
      </c>
      <c r="K1087" s="2">
        <v>0</v>
      </c>
      <c r="L1087" s="2">
        <v>0</v>
      </c>
      <c r="M1087" s="2">
        <f t="shared" ca="1" si="103"/>
        <v>4.6399999999999997</v>
      </c>
      <c r="N1087" s="2">
        <f t="shared" ca="1" si="104"/>
        <v>0.27750200000000003</v>
      </c>
      <c r="O1087" s="2">
        <f t="shared" ca="1" si="104"/>
        <v>0.556118</v>
      </c>
      <c r="P1087" s="2">
        <v>0</v>
      </c>
      <c r="Q1087" s="2">
        <v>0</v>
      </c>
      <c r="R1087" s="4" t="str">
        <f>"11"</f>
        <v>11</v>
      </c>
      <c r="S1087" s="3" t="s">
        <v>6529</v>
      </c>
      <c r="T1087" s="3" t="s">
        <v>6530</v>
      </c>
      <c r="U1087" s="4" t="s">
        <v>40</v>
      </c>
      <c r="V1087" s="3" t="s">
        <v>108</v>
      </c>
      <c r="W1087" s="3" t="s">
        <v>17</v>
      </c>
      <c r="X1087" s="3" t="s">
        <v>6531</v>
      </c>
      <c r="Y1087" s="3">
        <v>34.56</v>
      </c>
      <c r="Z1087" s="3" t="s">
        <v>20</v>
      </c>
      <c r="AA1087" s="3" t="s">
        <v>6532</v>
      </c>
    </row>
    <row r="1088" spans="1:27">
      <c r="A1088" s="1" t="s">
        <v>6533</v>
      </c>
      <c r="B1088" s="1" t="s">
        <v>6534</v>
      </c>
      <c r="C1088" s="2">
        <f t="shared" ca="1" si="99"/>
        <v>3.31</v>
      </c>
      <c r="D1088" s="2">
        <f t="shared" ca="1" si="100"/>
        <v>0.79944999999999999</v>
      </c>
      <c r="E1088" s="2">
        <f t="shared" ca="1" si="100"/>
        <v>9.7184999999999994E-2</v>
      </c>
      <c r="F1088" s="2">
        <v>0</v>
      </c>
      <c r="G1088" s="2">
        <v>0</v>
      </c>
      <c r="H1088" s="2">
        <f t="shared" ca="1" si="101"/>
        <v>4.3</v>
      </c>
      <c r="I1088" s="2">
        <f t="shared" ca="1" si="102"/>
        <v>0.261656</v>
      </c>
      <c r="J1088" s="2">
        <f t="shared" ca="1" si="102"/>
        <v>7.7021999999999993E-2</v>
      </c>
      <c r="K1088" s="2">
        <v>0</v>
      </c>
      <c r="L1088" s="2">
        <v>0</v>
      </c>
      <c r="M1088" s="2">
        <f t="shared" ca="1" si="103"/>
        <v>3.75</v>
      </c>
      <c r="N1088" s="2">
        <f t="shared" ca="1" si="104"/>
        <v>0.171459</v>
      </c>
      <c r="O1088" s="2">
        <f t="shared" ca="1" si="104"/>
        <v>0.91300400000000004</v>
      </c>
      <c r="P1088" s="2">
        <v>0</v>
      </c>
      <c r="Q1088" s="2">
        <v>0</v>
      </c>
      <c r="R1088" s="4" t="str">
        <f>"4"</f>
        <v>4</v>
      </c>
      <c r="S1088" s="3" t="s">
        <v>6535</v>
      </c>
      <c r="T1088" s="3" t="s">
        <v>6536</v>
      </c>
      <c r="U1088" s="4" t="s">
        <v>40</v>
      </c>
      <c r="V1088" s="3" t="s">
        <v>86</v>
      </c>
      <c r="W1088" s="3" t="s">
        <v>93</v>
      </c>
      <c r="X1088" s="3" t="s">
        <v>6537</v>
      </c>
      <c r="Y1088" s="3">
        <v>45.86</v>
      </c>
      <c r="Z1088" s="3" t="s">
        <v>20</v>
      </c>
      <c r="AA1088" s="3" t="s">
        <v>6538</v>
      </c>
    </row>
    <row r="1089" spans="1:27">
      <c r="A1089" s="1" t="s">
        <v>6539</v>
      </c>
      <c r="B1089" s="1" t="s">
        <v>6540</v>
      </c>
      <c r="C1089" s="2">
        <f t="shared" ca="1" si="99"/>
        <v>7.25</v>
      </c>
      <c r="D1089" s="2">
        <f t="shared" ca="1" si="100"/>
        <v>0.81689699999999998</v>
      </c>
      <c r="E1089" s="2">
        <f t="shared" ca="1" si="100"/>
        <v>0.20402799999999999</v>
      </c>
      <c r="F1089" s="2">
        <v>0</v>
      </c>
      <c r="G1089" s="2">
        <v>0</v>
      </c>
      <c r="H1089" s="2">
        <f t="shared" ca="1" si="101"/>
        <v>6.74</v>
      </c>
      <c r="I1089" s="2">
        <f t="shared" ca="1" si="102"/>
        <v>0.58894400000000002</v>
      </c>
      <c r="J1089" s="2">
        <f t="shared" ca="1" si="102"/>
        <v>0.75741199999999997</v>
      </c>
      <c r="K1089" s="2">
        <v>0</v>
      </c>
      <c r="L1089" s="2">
        <v>0</v>
      </c>
      <c r="M1089" s="2">
        <f t="shared" ca="1" si="103"/>
        <v>-2.4900000000000002</v>
      </c>
      <c r="N1089" s="2">
        <f t="shared" ca="1" si="104"/>
        <v>0.41739199999999999</v>
      </c>
      <c r="O1089" s="2">
        <f t="shared" ca="1" si="104"/>
        <v>0.49313000000000001</v>
      </c>
      <c r="P1089" s="2">
        <v>0</v>
      </c>
      <c r="Q1089" s="2">
        <v>0</v>
      </c>
      <c r="R1089" s="4" t="str">
        <f>"X"</f>
        <v>X</v>
      </c>
      <c r="S1089" s="3" t="s">
        <v>6541</v>
      </c>
      <c r="T1089" s="3" t="s">
        <v>6542</v>
      </c>
      <c r="U1089" s="4" t="s">
        <v>40</v>
      </c>
      <c r="V1089" s="3" t="s">
        <v>26</v>
      </c>
      <c r="W1089" s="3" t="s">
        <v>100</v>
      </c>
      <c r="X1089" s="3" t="s">
        <v>6543</v>
      </c>
      <c r="Y1089" s="3">
        <v>49.41</v>
      </c>
      <c r="Z1089" s="3" t="s">
        <v>20</v>
      </c>
      <c r="AA1089" s="3" t="s">
        <v>6544</v>
      </c>
    </row>
    <row r="1090" spans="1:27">
      <c r="A1090" s="1" t="s">
        <v>6545</v>
      </c>
      <c r="B1090" s="1" t="s">
        <v>6546</v>
      </c>
      <c r="C1090" s="2">
        <f t="shared" ca="1" si="99"/>
        <v>-6.52</v>
      </c>
      <c r="D1090" s="2">
        <f t="shared" ca="1" si="100"/>
        <v>0.86456200000000005</v>
      </c>
      <c r="E1090" s="2">
        <f t="shared" ca="1" si="100"/>
        <v>1.9212E-2</v>
      </c>
      <c r="F1090" s="2">
        <v>0</v>
      </c>
      <c r="G1090" s="2">
        <v>0</v>
      </c>
      <c r="H1090" s="2">
        <f t="shared" ca="1" si="101"/>
        <v>4.5999999999999996</v>
      </c>
      <c r="I1090" s="2">
        <f t="shared" ca="1" si="102"/>
        <v>0.39256799999999997</v>
      </c>
      <c r="J1090" s="2">
        <f t="shared" ca="1" si="102"/>
        <v>0.37143799999999999</v>
      </c>
      <c r="K1090" s="2">
        <v>0</v>
      </c>
      <c r="L1090" s="2">
        <v>0</v>
      </c>
      <c r="M1090" s="2">
        <f t="shared" ca="1" si="103"/>
        <v>0.86</v>
      </c>
      <c r="N1090" s="2">
        <f t="shared" ca="1" si="104"/>
        <v>0.343225</v>
      </c>
      <c r="O1090" s="2">
        <f t="shared" ca="1" si="104"/>
        <v>0.207089</v>
      </c>
      <c r="P1090" s="2">
        <v>0</v>
      </c>
      <c r="Q1090" s="2">
        <v>0</v>
      </c>
      <c r="R1090" s="4" t="str">
        <f>"X"</f>
        <v>X</v>
      </c>
      <c r="S1090" s="3" t="s">
        <v>6547</v>
      </c>
      <c r="T1090" s="3" t="s">
        <v>6548</v>
      </c>
      <c r="U1090" s="4" t="s">
        <v>40</v>
      </c>
      <c r="V1090" s="3" t="s">
        <v>26</v>
      </c>
      <c r="W1090" s="3" t="s">
        <v>155</v>
      </c>
      <c r="X1090" s="3" t="s">
        <v>6549</v>
      </c>
      <c r="Y1090" s="3">
        <v>43.1</v>
      </c>
      <c r="Z1090" s="3" t="s">
        <v>20</v>
      </c>
      <c r="AA1090" s="3" t="s">
        <v>6550</v>
      </c>
    </row>
    <row r="1091" spans="1:27">
      <c r="A1091" s="1" t="s">
        <v>6551</v>
      </c>
      <c r="B1091" s="1" t="s">
        <v>6552</v>
      </c>
      <c r="C1091" s="2">
        <f t="shared" ref="C1091:C1154" ca="1" si="105">RANDBETWEEN(-800,800)/100</f>
        <v>6.66</v>
      </c>
      <c r="D1091" s="2">
        <f t="shared" ref="D1091:E1154" ca="1" si="106">RANDBETWEEN(0,1000000)/1000000</f>
        <v>0.30450300000000002</v>
      </c>
      <c r="E1091" s="2">
        <f t="shared" ca="1" si="106"/>
        <v>0.85167899999999996</v>
      </c>
      <c r="F1091" s="2">
        <v>0</v>
      </c>
      <c r="G1091" s="2">
        <v>0</v>
      </c>
      <c r="H1091" s="2">
        <f t="shared" ref="H1091:H1154" ca="1" si="107">RANDBETWEEN(-800,800)/100</f>
        <v>4.95</v>
      </c>
      <c r="I1091" s="2">
        <f t="shared" ref="I1091:J1154" ca="1" si="108">RANDBETWEEN(0,1000000)/1000000</f>
        <v>0.31951499999999999</v>
      </c>
      <c r="J1091" s="2">
        <f t="shared" ca="1" si="108"/>
        <v>0.38837500000000003</v>
      </c>
      <c r="K1091" s="2">
        <v>0</v>
      </c>
      <c r="L1091" s="2">
        <v>0</v>
      </c>
      <c r="M1091" s="2">
        <f t="shared" ref="M1091:M1154" ca="1" si="109">RANDBETWEEN(-800,800)/100</f>
        <v>2.81</v>
      </c>
      <c r="N1091" s="2">
        <f t="shared" ref="N1091:O1154" ca="1" si="110">RANDBETWEEN(0,1000000)/1000000</f>
        <v>0.84228099999999995</v>
      </c>
      <c r="O1091" s="2">
        <f t="shared" ca="1" si="110"/>
        <v>0.90272600000000003</v>
      </c>
      <c r="P1091" s="2">
        <v>0</v>
      </c>
      <c r="Q1091" s="2">
        <v>0</v>
      </c>
      <c r="R1091" s="4" t="str">
        <f>"8"</f>
        <v>8</v>
      </c>
      <c r="S1091" s="3" t="s">
        <v>6553</v>
      </c>
      <c r="T1091" s="3" t="s">
        <v>6554</v>
      </c>
      <c r="U1091" s="4" t="s">
        <v>16</v>
      </c>
      <c r="V1091" s="3" t="s">
        <v>237</v>
      </c>
      <c r="W1091" s="3" t="s">
        <v>2164</v>
      </c>
      <c r="X1091" s="3" t="s">
        <v>6555</v>
      </c>
      <c r="Y1091" s="3">
        <v>55.43</v>
      </c>
      <c r="Z1091" s="3" t="s">
        <v>20</v>
      </c>
      <c r="AA1091" s="3" t="s">
        <v>6556</v>
      </c>
    </row>
    <row r="1092" spans="1:27">
      <c r="A1092" s="1" t="s">
        <v>6557</v>
      </c>
      <c r="B1092" s="1" t="s">
        <v>6558</v>
      </c>
      <c r="C1092" s="2">
        <f t="shared" ca="1" si="105"/>
        <v>6.74</v>
      </c>
      <c r="D1092" s="2">
        <f t="shared" ca="1" si="106"/>
        <v>3.5035999999999998E-2</v>
      </c>
      <c r="E1092" s="2">
        <f t="shared" ca="1" si="106"/>
        <v>0.422844</v>
      </c>
      <c r="F1092" s="2">
        <v>0</v>
      </c>
      <c r="G1092" s="2">
        <v>0</v>
      </c>
      <c r="H1092" s="2">
        <f t="shared" ca="1" si="107"/>
        <v>-2.79</v>
      </c>
      <c r="I1092" s="2">
        <f t="shared" ca="1" si="108"/>
        <v>0.34553600000000001</v>
      </c>
      <c r="J1092" s="2">
        <f t="shared" ca="1" si="108"/>
        <v>0.60550599999999999</v>
      </c>
      <c r="K1092" s="2">
        <v>0</v>
      </c>
      <c r="L1092" s="2">
        <v>0</v>
      </c>
      <c r="M1092" s="2">
        <f t="shared" ca="1" si="109"/>
        <v>5.3</v>
      </c>
      <c r="N1092" s="2">
        <f t="shared" ca="1" si="110"/>
        <v>0.51332900000000004</v>
      </c>
      <c r="O1092" s="2">
        <f t="shared" ca="1" si="110"/>
        <v>9.2997999999999997E-2</v>
      </c>
      <c r="P1092" s="2">
        <v>0</v>
      </c>
      <c r="Q1092" s="2">
        <v>0</v>
      </c>
      <c r="R1092" s="4" t="str">
        <f>"22"</f>
        <v>22</v>
      </c>
      <c r="S1092" s="3" t="s">
        <v>6559</v>
      </c>
      <c r="T1092" s="3" t="s">
        <v>6560</v>
      </c>
      <c r="U1092" s="4" t="s">
        <v>40</v>
      </c>
      <c r="V1092" s="3" t="s">
        <v>237</v>
      </c>
      <c r="W1092" s="3" t="s">
        <v>64</v>
      </c>
      <c r="X1092" s="3" t="s">
        <v>6561</v>
      </c>
      <c r="Y1092" s="3">
        <v>57.61</v>
      </c>
      <c r="Z1092" s="3" t="s">
        <v>20</v>
      </c>
      <c r="AA1092" s="3" t="s">
        <v>6562</v>
      </c>
    </row>
    <row r="1093" spans="1:27">
      <c r="A1093" s="1" t="s">
        <v>6563</v>
      </c>
      <c r="B1093" s="1" t="s">
        <v>6564</v>
      </c>
      <c r="C1093" s="2">
        <f t="shared" ca="1" si="105"/>
        <v>-6.25</v>
      </c>
      <c r="D1093" s="2">
        <f t="shared" ca="1" si="106"/>
        <v>6.9919999999999996E-2</v>
      </c>
      <c r="E1093" s="2">
        <f t="shared" ca="1" si="106"/>
        <v>0.62247399999999997</v>
      </c>
      <c r="F1093" s="2">
        <v>0</v>
      </c>
      <c r="G1093" s="2">
        <v>0</v>
      </c>
      <c r="H1093" s="2">
        <f t="shared" ca="1" si="107"/>
        <v>-7.59</v>
      </c>
      <c r="I1093" s="2">
        <f t="shared" ca="1" si="108"/>
        <v>0.74229800000000001</v>
      </c>
      <c r="J1093" s="2">
        <f t="shared" ca="1" si="108"/>
        <v>6.0048999999999998E-2</v>
      </c>
      <c r="K1093" s="2">
        <v>0</v>
      </c>
      <c r="L1093" s="2">
        <v>0</v>
      </c>
      <c r="M1093" s="2">
        <f t="shared" ca="1" si="109"/>
        <v>0.77</v>
      </c>
      <c r="N1093" s="2">
        <f t="shared" ca="1" si="110"/>
        <v>0.61049699999999996</v>
      </c>
      <c r="O1093" s="2">
        <f t="shared" ca="1" si="110"/>
        <v>0.221003</v>
      </c>
      <c r="P1093" s="2">
        <v>0</v>
      </c>
      <c r="Q1093" s="2">
        <v>0</v>
      </c>
      <c r="R1093" s="4" t="str">
        <f>"10"</f>
        <v>10</v>
      </c>
      <c r="S1093" s="3" t="s">
        <v>6565</v>
      </c>
      <c r="T1093" s="3" t="s">
        <v>6566</v>
      </c>
      <c r="U1093" s="4" t="s">
        <v>16</v>
      </c>
      <c r="V1093" s="3" t="s">
        <v>369</v>
      </c>
      <c r="W1093" s="3" t="s">
        <v>57</v>
      </c>
      <c r="X1093" s="3" t="s">
        <v>6567</v>
      </c>
      <c r="Y1093" s="3">
        <v>44.21</v>
      </c>
      <c r="Z1093" s="3" t="s">
        <v>20</v>
      </c>
      <c r="AA1093" s="3" t="s">
        <v>6568</v>
      </c>
    </row>
    <row r="1094" spans="1:27">
      <c r="A1094" s="1" t="s">
        <v>6569</v>
      </c>
      <c r="B1094" s="1" t="s">
        <v>6570</v>
      </c>
      <c r="C1094" s="2">
        <f t="shared" ca="1" si="105"/>
        <v>-7.01</v>
      </c>
      <c r="D1094" s="2">
        <f t="shared" ca="1" si="106"/>
        <v>0.42894599999999999</v>
      </c>
      <c r="E1094" s="2">
        <f t="shared" ca="1" si="106"/>
        <v>0.73659699999999995</v>
      </c>
      <c r="F1094" s="2">
        <v>0</v>
      </c>
      <c r="G1094" s="2">
        <v>0</v>
      </c>
      <c r="H1094" s="2">
        <f t="shared" ca="1" si="107"/>
        <v>-2.42</v>
      </c>
      <c r="I1094" s="2">
        <f t="shared" ca="1" si="108"/>
        <v>0.60572499999999996</v>
      </c>
      <c r="J1094" s="2">
        <f t="shared" ca="1" si="108"/>
        <v>0.82934600000000003</v>
      </c>
      <c r="K1094" s="2">
        <v>0</v>
      </c>
      <c r="L1094" s="2">
        <v>0</v>
      </c>
      <c r="M1094" s="2">
        <f t="shared" ca="1" si="109"/>
        <v>-6.92</v>
      </c>
      <c r="N1094" s="2">
        <f t="shared" ca="1" si="110"/>
        <v>0.97675699999999999</v>
      </c>
      <c r="O1094" s="2">
        <f t="shared" ca="1" si="110"/>
        <v>0.45656400000000003</v>
      </c>
      <c r="P1094" s="2">
        <v>0</v>
      </c>
      <c r="Q1094" s="2">
        <v>0</v>
      </c>
      <c r="R1094" s="4" t="str">
        <f>"2"</f>
        <v>2</v>
      </c>
      <c r="S1094" s="3" t="s">
        <v>6571</v>
      </c>
      <c r="T1094" s="3" t="s">
        <v>6572</v>
      </c>
      <c r="U1094" s="4" t="s">
        <v>40</v>
      </c>
      <c r="V1094" s="3" t="s">
        <v>115</v>
      </c>
      <c r="W1094" s="3" t="s">
        <v>86</v>
      </c>
      <c r="X1094" s="3" t="s">
        <v>6573</v>
      </c>
      <c r="Y1094" s="3">
        <v>42.2</v>
      </c>
      <c r="Z1094" s="3" t="s">
        <v>20</v>
      </c>
      <c r="AA1094" s="3" t="s">
        <v>6574</v>
      </c>
    </row>
    <row r="1095" spans="1:27">
      <c r="A1095" s="1" t="s">
        <v>6575</v>
      </c>
      <c r="B1095" s="1" t="s">
        <v>6576</v>
      </c>
      <c r="C1095" s="2">
        <f t="shared" ca="1" si="105"/>
        <v>5.52</v>
      </c>
      <c r="D1095" s="2">
        <f t="shared" ca="1" si="106"/>
        <v>0.54961099999999996</v>
      </c>
      <c r="E1095" s="2">
        <f t="shared" ca="1" si="106"/>
        <v>0.65337400000000001</v>
      </c>
      <c r="F1095" s="2">
        <v>0</v>
      </c>
      <c r="G1095" s="2">
        <v>0</v>
      </c>
      <c r="H1095" s="2">
        <f t="shared" ca="1" si="107"/>
        <v>-4.3600000000000003</v>
      </c>
      <c r="I1095" s="2">
        <f t="shared" ca="1" si="108"/>
        <v>0.93235500000000004</v>
      </c>
      <c r="J1095" s="2">
        <f t="shared" ca="1" si="108"/>
        <v>0.40637800000000002</v>
      </c>
      <c r="K1095" s="2">
        <v>0</v>
      </c>
      <c r="L1095" s="2">
        <v>0</v>
      </c>
      <c r="M1095" s="2">
        <f t="shared" ca="1" si="109"/>
        <v>2.79</v>
      </c>
      <c r="N1095" s="2">
        <f t="shared" ca="1" si="110"/>
        <v>0.248776</v>
      </c>
      <c r="O1095" s="2">
        <f t="shared" ca="1" si="110"/>
        <v>0.70414600000000005</v>
      </c>
      <c r="P1095" s="2">
        <v>0</v>
      </c>
      <c r="Q1095" s="2">
        <v>0</v>
      </c>
      <c r="R1095" s="4" t="str">
        <f>"18"</f>
        <v>18</v>
      </c>
      <c r="S1095" s="3" t="s">
        <v>6577</v>
      </c>
      <c r="T1095" s="3" t="s">
        <v>6578</v>
      </c>
      <c r="U1095" s="4" t="s">
        <v>16</v>
      </c>
      <c r="V1095" s="3" t="s">
        <v>115</v>
      </c>
      <c r="W1095" s="3" t="s">
        <v>86</v>
      </c>
      <c r="X1095" s="3" t="s">
        <v>6579</v>
      </c>
      <c r="Y1095" s="3">
        <v>37.67</v>
      </c>
      <c r="Z1095" s="3" t="s">
        <v>20</v>
      </c>
      <c r="AA1095" s="3" t="s">
        <v>6580</v>
      </c>
    </row>
    <row r="1096" spans="1:27">
      <c r="A1096" s="1" t="s">
        <v>6581</v>
      </c>
      <c r="B1096" s="1" t="s">
        <v>6582</v>
      </c>
      <c r="C1096" s="2">
        <f t="shared" ca="1" si="105"/>
        <v>-7.19</v>
      </c>
      <c r="D1096" s="2">
        <f t="shared" ca="1" si="106"/>
        <v>0.700604</v>
      </c>
      <c r="E1096" s="2">
        <f t="shared" ca="1" si="106"/>
        <v>0.38520599999999999</v>
      </c>
      <c r="F1096" s="2">
        <v>0</v>
      </c>
      <c r="G1096" s="2">
        <v>0</v>
      </c>
      <c r="H1096" s="2">
        <f t="shared" ca="1" si="107"/>
        <v>6.14</v>
      </c>
      <c r="I1096" s="2">
        <f t="shared" ca="1" si="108"/>
        <v>0.85038400000000003</v>
      </c>
      <c r="J1096" s="2">
        <f t="shared" ca="1" si="108"/>
        <v>0.22026899999999999</v>
      </c>
      <c r="K1096" s="2">
        <v>0</v>
      </c>
      <c r="L1096" s="2">
        <v>0</v>
      </c>
      <c r="M1096" s="2">
        <f t="shared" ca="1" si="109"/>
        <v>-0.24</v>
      </c>
      <c r="N1096" s="2">
        <f t="shared" ca="1" si="110"/>
        <v>0.98235799999999995</v>
      </c>
      <c r="O1096" s="2">
        <f t="shared" ca="1" si="110"/>
        <v>0.22161700000000001</v>
      </c>
      <c r="P1096" s="2">
        <v>0</v>
      </c>
      <c r="Q1096" s="2">
        <v>0</v>
      </c>
      <c r="R1096" s="4" t="str">
        <f>"7"</f>
        <v>7</v>
      </c>
      <c r="S1096" s="3" t="s">
        <v>6583</v>
      </c>
      <c r="T1096" s="3" t="s">
        <v>6584</v>
      </c>
      <c r="U1096" s="4" t="s">
        <v>16</v>
      </c>
      <c r="V1096" s="3" t="s">
        <v>115</v>
      </c>
      <c r="W1096" s="3" t="s">
        <v>42</v>
      </c>
      <c r="X1096" s="3" t="s">
        <v>6585</v>
      </c>
      <c r="Y1096" s="3">
        <v>47.59</v>
      </c>
      <c r="Z1096" s="3" t="s">
        <v>20</v>
      </c>
      <c r="AA1096" s="3" t="s">
        <v>6586</v>
      </c>
    </row>
    <row r="1097" spans="1:27">
      <c r="A1097" s="1" t="s">
        <v>6587</v>
      </c>
      <c r="B1097" s="1" t="s">
        <v>6588</v>
      </c>
      <c r="C1097" s="2">
        <f t="shared" ca="1" si="105"/>
        <v>2.1800000000000002</v>
      </c>
      <c r="D1097" s="2">
        <f t="shared" ca="1" si="106"/>
        <v>0.69587699999999997</v>
      </c>
      <c r="E1097" s="2">
        <f t="shared" ca="1" si="106"/>
        <v>0.96549399999999996</v>
      </c>
      <c r="F1097" s="2">
        <v>0</v>
      </c>
      <c r="G1097" s="2">
        <v>0</v>
      </c>
      <c r="H1097" s="2">
        <f t="shared" ca="1" si="107"/>
        <v>0.94</v>
      </c>
      <c r="I1097" s="2">
        <f t="shared" ca="1" si="108"/>
        <v>0.60866100000000001</v>
      </c>
      <c r="J1097" s="2">
        <f t="shared" ca="1" si="108"/>
        <v>0.55246700000000004</v>
      </c>
      <c r="K1097" s="2">
        <v>0</v>
      </c>
      <c r="L1097" s="2">
        <v>0</v>
      </c>
      <c r="M1097" s="2">
        <f t="shared" ca="1" si="109"/>
        <v>0.24</v>
      </c>
      <c r="N1097" s="2">
        <f t="shared" ca="1" si="110"/>
        <v>0.21823699999999999</v>
      </c>
      <c r="O1097" s="2">
        <f t="shared" ca="1" si="110"/>
        <v>0.94912799999999997</v>
      </c>
      <c r="P1097" s="2">
        <v>0</v>
      </c>
      <c r="Q1097" s="2">
        <v>0</v>
      </c>
      <c r="R1097" s="4" t="str">
        <f>"X"</f>
        <v>X</v>
      </c>
      <c r="S1097" s="3" t="s">
        <v>6589</v>
      </c>
      <c r="T1097" s="3" t="s">
        <v>6590</v>
      </c>
      <c r="U1097" s="4" t="s">
        <v>40</v>
      </c>
      <c r="V1097" s="3" t="s">
        <v>86</v>
      </c>
      <c r="W1097" s="3" t="s">
        <v>26</v>
      </c>
      <c r="X1097" s="3" t="s">
        <v>6591</v>
      </c>
      <c r="Y1097" s="3">
        <v>53.64</v>
      </c>
      <c r="Z1097" s="3" t="s">
        <v>20</v>
      </c>
      <c r="AA1097" s="3" t="s">
        <v>6592</v>
      </c>
    </row>
    <row r="1098" spans="1:27">
      <c r="A1098" s="1" t="s">
        <v>6593</v>
      </c>
      <c r="B1098" s="1" t="s">
        <v>6594</v>
      </c>
      <c r="C1098" s="2">
        <f t="shared" ca="1" si="105"/>
        <v>-1.86</v>
      </c>
      <c r="D1098" s="2">
        <f t="shared" ca="1" si="106"/>
        <v>0.95393899999999998</v>
      </c>
      <c r="E1098" s="2">
        <f t="shared" ca="1" si="106"/>
        <v>0.185391</v>
      </c>
      <c r="F1098" s="2">
        <v>0</v>
      </c>
      <c r="G1098" s="2">
        <v>0</v>
      </c>
      <c r="H1098" s="2">
        <f t="shared" ca="1" si="107"/>
        <v>5.0199999999999996</v>
      </c>
      <c r="I1098" s="2">
        <f t="shared" ca="1" si="108"/>
        <v>0.113985</v>
      </c>
      <c r="J1098" s="2">
        <f t="shared" ca="1" si="108"/>
        <v>0.679342</v>
      </c>
      <c r="K1098" s="2">
        <v>0</v>
      </c>
      <c r="L1098" s="2">
        <v>0</v>
      </c>
      <c r="M1098" s="2">
        <f t="shared" ca="1" si="109"/>
        <v>-6.03</v>
      </c>
      <c r="N1098" s="2">
        <f t="shared" ca="1" si="110"/>
        <v>2.8115999999999999E-2</v>
      </c>
      <c r="O1098" s="2">
        <f t="shared" ca="1" si="110"/>
        <v>0.105185</v>
      </c>
      <c r="P1098" s="2">
        <v>0</v>
      </c>
      <c r="Q1098" s="2">
        <v>0</v>
      </c>
      <c r="R1098" s="4" t="str">
        <f>"3"</f>
        <v>3</v>
      </c>
      <c r="S1098" s="3" t="s">
        <v>6595</v>
      </c>
      <c r="T1098" s="3" t="s">
        <v>6596</v>
      </c>
      <c r="U1098" s="4" t="s">
        <v>16</v>
      </c>
      <c r="V1098" s="3" t="s">
        <v>175</v>
      </c>
      <c r="W1098" s="3" t="s">
        <v>33</v>
      </c>
      <c r="X1098" s="3" t="s">
        <v>6597</v>
      </c>
      <c r="Y1098" s="3">
        <v>46.82</v>
      </c>
      <c r="Z1098" s="3" t="s">
        <v>20</v>
      </c>
      <c r="AA1098" s="3" t="s">
        <v>6598</v>
      </c>
    </row>
    <row r="1099" spans="1:27">
      <c r="A1099" s="1" t="s">
        <v>6599</v>
      </c>
      <c r="B1099" s="1" t="s">
        <v>6600</v>
      </c>
      <c r="C1099" s="2">
        <f t="shared" ca="1" si="105"/>
        <v>5.05</v>
      </c>
      <c r="D1099" s="2">
        <f t="shared" ca="1" si="106"/>
        <v>0.84371799999999997</v>
      </c>
      <c r="E1099" s="2">
        <f t="shared" ca="1" si="106"/>
        <v>0.64956199999999997</v>
      </c>
      <c r="F1099" s="2">
        <v>0</v>
      </c>
      <c r="G1099" s="2">
        <v>0</v>
      </c>
      <c r="H1099" s="2">
        <f t="shared" ca="1" si="107"/>
        <v>-7.56</v>
      </c>
      <c r="I1099" s="2">
        <f t="shared" ca="1" si="108"/>
        <v>0.77862100000000001</v>
      </c>
      <c r="J1099" s="2">
        <f t="shared" ca="1" si="108"/>
        <v>4.2895999999999997E-2</v>
      </c>
      <c r="K1099" s="2">
        <v>0</v>
      </c>
      <c r="L1099" s="2">
        <v>0</v>
      </c>
      <c r="M1099" s="2">
        <f t="shared" ca="1" si="109"/>
        <v>-6.37</v>
      </c>
      <c r="N1099" s="2">
        <f t="shared" ca="1" si="110"/>
        <v>0.68223400000000001</v>
      </c>
      <c r="O1099" s="2">
        <f t="shared" ca="1" si="110"/>
        <v>6.1948000000000003E-2</v>
      </c>
      <c r="P1099" s="2">
        <v>0</v>
      </c>
      <c r="Q1099" s="2">
        <v>0</v>
      </c>
      <c r="R1099" s="4" t="str">
        <f>"3"</f>
        <v>3</v>
      </c>
      <c r="S1099" s="3" t="s">
        <v>6601</v>
      </c>
      <c r="T1099" s="3" t="s">
        <v>6602</v>
      </c>
      <c r="U1099" s="4" t="s">
        <v>16</v>
      </c>
      <c r="V1099" s="3" t="s">
        <v>17</v>
      </c>
      <c r="W1099" s="3" t="s">
        <v>18</v>
      </c>
      <c r="X1099" s="3" t="s">
        <v>6603</v>
      </c>
      <c r="Y1099" s="3">
        <v>46.62</v>
      </c>
      <c r="Z1099" s="3" t="s">
        <v>20</v>
      </c>
      <c r="AA1099" s="3" t="s">
        <v>6604</v>
      </c>
    </row>
    <row r="1100" spans="1:27">
      <c r="A1100" s="1" t="s">
        <v>6605</v>
      </c>
      <c r="B1100" s="1" t="s">
        <v>6606</v>
      </c>
      <c r="C1100" s="2">
        <f t="shared" ca="1" si="105"/>
        <v>-7.74</v>
      </c>
      <c r="D1100" s="2">
        <f t="shared" ca="1" si="106"/>
        <v>0.72511099999999995</v>
      </c>
      <c r="E1100" s="2">
        <f t="shared" ca="1" si="106"/>
        <v>0.49402499999999999</v>
      </c>
      <c r="F1100" s="2">
        <v>0</v>
      </c>
      <c r="G1100" s="2">
        <v>0</v>
      </c>
      <c r="H1100" s="2">
        <f t="shared" ca="1" si="107"/>
        <v>-5.21</v>
      </c>
      <c r="I1100" s="2">
        <f t="shared" ca="1" si="108"/>
        <v>0.124081</v>
      </c>
      <c r="J1100" s="2">
        <f t="shared" ca="1" si="108"/>
        <v>0.76642900000000003</v>
      </c>
      <c r="K1100" s="2">
        <v>0</v>
      </c>
      <c r="L1100" s="2">
        <v>0</v>
      </c>
      <c r="M1100" s="2">
        <f t="shared" ca="1" si="109"/>
        <v>6.01</v>
      </c>
      <c r="N1100" s="2">
        <f t="shared" ca="1" si="110"/>
        <v>0.233186</v>
      </c>
      <c r="O1100" s="2">
        <f t="shared" ca="1" si="110"/>
        <v>0.77053000000000005</v>
      </c>
      <c r="P1100" s="2">
        <v>0</v>
      </c>
      <c r="Q1100" s="2">
        <v>0</v>
      </c>
      <c r="R1100" s="4" t="str">
        <f>"2"</f>
        <v>2</v>
      </c>
      <c r="S1100" s="3" t="s">
        <v>6607</v>
      </c>
      <c r="T1100" s="3" t="s">
        <v>6608</v>
      </c>
      <c r="U1100" s="4" t="s">
        <v>16</v>
      </c>
      <c r="V1100" s="3" t="s">
        <v>369</v>
      </c>
      <c r="W1100" s="3" t="s">
        <v>93</v>
      </c>
      <c r="X1100" s="3" t="s">
        <v>6609</v>
      </c>
      <c r="Y1100" s="3">
        <v>38.26</v>
      </c>
      <c r="Z1100" s="3" t="s">
        <v>20</v>
      </c>
      <c r="AA1100" s="3" t="s">
        <v>6610</v>
      </c>
    </row>
    <row r="1101" spans="1:27">
      <c r="A1101" s="1" t="s">
        <v>6611</v>
      </c>
      <c r="B1101" s="1" t="s">
        <v>6612</v>
      </c>
      <c r="C1101" s="2">
        <f t="shared" ca="1" si="105"/>
        <v>-4.97</v>
      </c>
      <c r="D1101" s="2">
        <f t="shared" ca="1" si="106"/>
        <v>0.30074400000000001</v>
      </c>
      <c r="E1101" s="2">
        <f t="shared" ca="1" si="106"/>
        <v>0.86787400000000003</v>
      </c>
      <c r="F1101" s="2">
        <v>0</v>
      </c>
      <c r="G1101" s="2">
        <v>0</v>
      </c>
      <c r="H1101" s="2">
        <f t="shared" ca="1" si="107"/>
        <v>8</v>
      </c>
      <c r="I1101" s="2">
        <f t="shared" ca="1" si="108"/>
        <v>0.98706099999999997</v>
      </c>
      <c r="J1101" s="2">
        <f t="shared" ca="1" si="108"/>
        <v>0.29891800000000002</v>
      </c>
      <c r="K1101" s="2">
        <v>0</v>
      </c>
      <c r="L1101" s="2">
        <v>0</v>
      </c>
      <c r="M1101" s="2">
        <f t="shared" ca="1" si="109"/>
        <v>-5.79</v>
      </c>
      <c r="N1101" s="2">
        <f t="shared" ca="1" si="110"/>
        <v>0.20860300000000001</v>
      </c>
      <c r="O1101" s="2">
        <f t="shared" ca="1" si="110"/>
        <v>0.69595099999999999</v>
      </c>
      <c r="P1101" s="2">
        <v>0</v>
      </c>
      <c r="Q1101" s="2">
        <v>0</v>
      </c>
      <c r="R1101" s="4" t="str">
        <f>"10"</f>
        <v>10</v>
      </c>
      <c r="S1101" s="3" t="s">
        <v>6613</v>
      </c>
      <c r="T1101" s="3" t="s">
        <v>6614</v>
      </c>
      <c r="U1101" s="4" t="s">
        <v>16</v>
      </c>
      <c r="V1101" s="3" t="s">
        <v>854</v>
      </c>
      <c r="W1101" s="3" t="s">
        <v>65</v>
      </c>
      <c r="X1101" s="3" t="s">
        <v>6615</v>
      </c>
      <c r="Y1101" s="3">
        <v>39.369999999999997</v>
      </c>
      <c r="Z1101" s="3" t="s">
        <v>20</v>
      </c>
      <c r="AA1101" s="3" t="s">
        <v>6616</v>
      </c>
    </row>
    <row r="1102" spans="1:27">
      <c r="A1102" s="1" t="s">
        <v>6617</v>
      </c>
      <c r="B1102" s="1" t="s">
        <v>6618</v>
      </c>
      <c r="C1102" s="2">
        <f t="shared" ca="1" si="105"/>
        <v>4.5999999999999996</v>
      </c>
      <c r="D1102" s="2">
        <f t="shared" ca="1" si="106"/>
        <v>6.0824000000000003E-2</v>
      </c>
      <c r="E1102" s="2">
        <f t="shared" ca="1" si="106"/>
        <v>0.82789599999999997</v>
      </c>
      <c r="F1102" s="2">
        <v>0</v>
      </c>
      <c r="G1102" s="2">
        <v>0</v>
      </c>
      <c r="H1102" s="2">
        <f t="shared" ca="1" si="107"/>
        <v>-5.18</v>
      </c>
      <c r="I1102" s="2">
        <f t="shared" ca="1" si="108"/>
        <v>0.952268</v>
      </c>
      <c r="J1102" s="2">
        <f t="shared" ca="1" si="108"/>
        <v>0.44388100000000003</v>
      </c>
      <c r="K1102" s="2">
        <v>0</v>
      </c>
      <c r="L1102" s="2">
        <v>0</v>
      </c>
      <c r="M1102" s="2">
        <f t="shared" ca="1" si="109"/>
        <v>-2.84</v>
      </c>
      <c r="N1102" s="2">
        <f t="shared" ca="1" si="110"/>
        <v>0.86739699999999997</v>
      </c>
      <c r="O1102" s="2">
        <f t="shared" ca="1" si="110"/>
        <v>0.68125800000000003</v>
      </c>
      <c r="P1102" s="2">
        <v>0</v>
      </c>
      <c r="Q1102" s="2">
        <v>0</v>
      </c>
      <c r="R1102" s="4" t="str">
        <f>"11"</f>
        <v>11</v>
      </c>
      <c r="S1102" s="3" t="s">
        <v>6619</v>
      </c>
      <c r="T1102" s="3" t="s">
        <v>6620</v>
      </c>
      <c r="U1102" s="4" t="s">
        <v>40</v>
      </c>
      <c r="V1102" s="3" t="s">
        <v>86</v>
      </c>
      <c r="W1102" s="3" t="s">
        <v>93</v>
      </c>
      <c r="X1102" s="3" t="s">
        <v>6621</v>
      </c>
      <c r="Y1102" s="3">
        <v>38.69</v>
      </c>
      <c r="Z1102" s="3" t="s">
        <v>20</v>
      </c>
      <c r="AA1102" s="3" t="s">
        <v>6622</v>
      </c>
    </row>
    <row r="1103" spans="1:27">
      <c r="A1103" s="1" t="s">
        <v>6623</v>
      </c>
      <c r="B1103" s="1" t="s">
        <v>6624</v>
      </c>
      <c r="C1103" s="2">
        <f t="shared" ca="1" si="105"/>
        <v>-6.8</v>
      </c>
      <c r="D1103" s="2">
        <f t="shared" ca="1" si="106"/>
        <v>0.77324400000000004</v>
      </c>
      <c r="E1103" s="2">
        <f t="shared" ca="1" si="106"/>
        <v>0.45168799999999998</v>
      </c>
      <c r="F1103" s="2">
        <v>0</v>
      </c>
      <c r="G1103" s="2">
        <v>0</v>
      </c>
      <c r="H1103" s="2">
        <f t="shared" ca="1" si="107"/>
        <v>-1.66</v>
      </c>
      <c r="I1103" s="2">
        <f t="shared" ca="1" si="108"/>
        <v>6.3968999999999998E-2</v>
      </c>
      <c r="J1103" s="2">
        <f t="shared" ca="1" si="108"/>
        <v>1.8589999999999999E-2</v>
      </c>
      <c r="K1103" s="2">
        <v>0</v>
      </c>
      <c r="L1103" s="2">
        <v>0</v>
      </c>
      <c r="M1103" s="2">
        <f t="shared" ca="1" si="109"/>
        <v>6.78</v>
      </c>
      <c r="N1103" s="2">
        <f t="shared" ca="1" si="110"/>
        <v>9.1267000000000001E-2</v>
      </c>
      <c r="O1103" s="2">
        <f t="shared" ca="1" si="110"/>
        <v>0.20168900000000001</v>
      </c>
      <c r="P1103" s="2">
        <v>0</v>
      </c>
      <c r="Q1103" s="2">
        <v>0</v>
      </c>
      <c r="R1103" s="4" t="str">
        <f>"4"</f>
        <v>4</v>
      </c>
      <c r="S1103" s="3" t="s">
        <v>6625</v>
      </c>
      <c r="T1103" s="3" t="s">
        <v>6626</v>
      </c>
      <c r="U1103" s="4" t="s">
        <v>40</v>
      </c>
      <c r="V1103" s="3" t="s">
        <v>56</v>
      </c>
      <c r="W1103" s="3" t="s">
        <v>56</v>
      </c>
      <c r="X1103" s="3" t="s">
        <v>6627</v>
      </c>
      <c r="Y1103" s="3">
        <v>36.840000000000003</v>
      </c>
      <c r="Z1103" s="3" t="s">
        <v>20</v>
      </c>
      <c r="AA1103" s="3" t="s">
        <v>6628</v>
      </c>
    </row>
    <row r="1104" spans="1:27">
      <c r="A1104" s="1" t="s">
        <v>6629</v>
      </c>
      <c r="B1104" s="1" t="s">
        <v>6630</v>
      </c>
      <c r="C1104" s="2">
        <f t="shared" ca="1" si="105"/>
        <v>5.89</v>
      </c>
      <c r="D1104" s="2">
        <f t="shared" ca="1" si="106"/>
        <v>0.441575</v>
      </c>
      <c r="E1104" s="2">
        <f t="shared" ca="1" si="106"/>
        <v>0.219583</v>
      </c>
      <c r="F1104" s="2">
        <v>0</v>
      </c>
      <c r="G1104" s="2">
        <v>0</v>
      </c>
      <c r="H1104" s="2">
        <f t="shared" ca="1" si="107"/>
        <v>1.26</v>
      </c>
      <c r="I1104" s="2">
        <f t="shared" ca="1" si="108"/>
        <v>0.38967600000000002</v>
      </c>
      <c r="J1104" s="2">
        <f t="shared" ca="1" si="108"/>
        <v>0.44686700000000001</v>
      </c>
      <c r="K1104" s="2">
        <v>0</v>
      </c>
      <c r="L1104" s="2">
        <v>0</v>
      </c>
      <c r="M1104" s="2">
        <f t="shared" ca="1" si="109"/>
        <v>4.0599999999999996</v>
      </c>
      <c r="N1104" s="2">
        <f t="shared" ca="1" si="110"/>
        <v>0.57609399999999999</v>
      </c>
      <c r="O1104" s="2">
        <f t="shared" ca="1" si="110"/>
        <v>2.0423E-2</v>
      </c>
      <c r="P1104" s="2">
        <v>0</v>
      </c>
      <c r="Q1104" s="2">
        <v>0</v>
      </c>
      <c r="R1104" s="4" t="str">
        <f>"18"</f>
        <v>18</v>
      </c>
      <c r="S1104" s="3" t="s">
        <v>6631</v>
      </c>
      <c r="T1104" s="3" t="s">
        <v>6632</v>
      </c>
      <c r="U1104" s="4" t="s">
        <v>40</v>
      </c>
      <c r="V1104" s="3" t="s">
        <v>320</v>
      </c>
      <c r="W1104" s="3" t="s">
        <v>295</v>
      </c>
      <c r="X1104" s="3" t="s">
        <v>6633</v>
      </c>
      <c r="Y1104" s="3">
        <v>37.700000000000003</v>
      </c>
      <c r="Z1104" s="3" t="s">
        <v>20</v>
      </c>
      <c r="AA1104" s="3" t="s">
        <v>6634</v>
      </c>
    </row>
    <row r="1105" spans="1:27">
      <c r="A1105" s="1" t="s">
        <v>6635</v>
      </c>
      <c r="B1105" s="1" t="s">
        <v>6636</v>
      </c>
      <c r="C1105" s="2">
        <f t="shared" ca="1" si="105"/>
        <v>-6.9</v>
      </c>
      <c r="D1105" s="2">
        <f t="shared" ca="1" si="106"/>
        <v>0.325872</v>
      </c>
      <c r="E1105" s="2">
        <f t="shared" ca="1" si="106"/>
        <v>0.25397900000000001</v>
      </c>
      <c r="F1105" s="2">
        <v>0</v>
      </c>
      <c r="G1105" s="2">
        <v>0</v>
      </c>
      <c r="H1105" s="2">
        <f t="shared" ca="1" si="107"/>
        <v>-4.1500000000000004</v>
      </c>
      <c r="I1105" s="2">
        <f t="shared" ca="1" si="108"/>
        <v>0.42290699999999998</v>
      </c>
      <c r="J1105" s="2">
        <f t="shared" ca="1" si="108"/>
        <v>0.75873599999999997</v>
      </c>
      <c r="K1105" s="2">
        <v>0</v>
      </c>
      <c r="L1105" s="2">
        <v>0</v>
      </c>
      <c r="M1105" s="2">
        <f t="shared" ca="1" si="109"/>
        <v>-5.13</v>
      </c>
      <c r="N1105" s="2">
        <f t="shared" ca="1" si="110"/>
        <v>0.653312</v>
      </c>
      <c r="O1105" s="2">
        <f t="shared" ca="1" si="110"/>
        <v>0.15016099999999999</v>
      </c>
      <c r="P1105" s="2">
        <v>0</v>
      </c>
      <c r="Q1105" s="2">
        <v>0</v>
      </c>
      <c r="R1105" s="4" t="str">
        <f>"4"</f>
        <v>4</v>
      </c>
      <c r="S1105" s="3" t="s">
        <v>6637</v>
      </c>
      <c r="T1105" s="3" t="s">
        <v>6638</v>
      </c>
      <c r="U1105" s="4" t="s">
        <v>40</v>
      </c>
      <c r="V1105" s="3" t="s">
        <v>134</v>
      </c>
      <c r="W1105" s="3" t="s">
        <v>100</v>
      </c>
      <c r="X1105" s="3" t="s">
        <v>6639</v>
      </c>
      <c r="Y1105" s="3">
        <v>36.17</v>
      </c>
      <c r="Z1105" s="3" t="s">
        <v>20</v>
      </c>
      <c r="AA1105" s="3" t="s">
        <v>6640</v>
      </c>
    </row>
    <row r="1106" spans="1:27">
      <c r="A1106" s="1" t="s">
        <v>6641</v>
      </c>
      <c r="B1106" s="1" t="s">
        <v>6642</v>
      </c>
      <c r="C1106" s="2">
        <f t="shared" ca="1" si="105"/>
        <v>-2.3199999999999998</v>
      </c>
      <c r="D1106" s="2">
        <f t="shared" ca="1" si="106"/>
        <v>0.35855799999999999</v>
      </c>
      <c r="E1106" s="2">
        <f t="shared" ca="1" si="106"/>
        <v>0.88189200000000001</v>
      </c>
      <c r="F1106" s="2">
        <v>0</v>
      </c>
      <c r="G1106" s="2">
        <v>0</v>
      </c>
      <c r="H1106" s="2">
        <f t="shared" ca="1" si="107"/>
        <v>7.48</v>
      </c>
      <c r="I1106" s="2">
        <f t="shared" ca="1" si="108"/>
        <v>0.357931</v>
      </c>
      <c r="J1106" s="2">
        <f t="shared" ca="1" si="108"/>
        <v>0.470916</v>
      </c>
      <c r="K1106" s="2">
        <v>0</v>
      </c>
      <c r="L1106" s="2">
        <v>0</v>
      </c>
      <c r="M1106" s="2">
        <f t="shared" ca="1" si="109"/>
        <v>5.3</v>
      </c>
      <c r="N1106" s="2">
        <f t="shared" ca="1" si="110"/>
        <v>0.46417799999999998</v>
      </c>
      <c r="O1106" s="2">
        <f t="shared" ca="1" si="110"/>
        <v>0.55716699999999997</v>
      </c>
      <c r="P1106" s="2">
        <v>0</v>
      </c>
      <c r="Q1106" s="2">
        <v>0</v>
      </c>
      <c r="R1106" s="4" t="str">
        <f>"12"</f>
        <v>12</v>
      </c>
      <c r="S1106" s="3" t="s">
        <v>6643</v>
      </c>
      <c r="T1106" s="3" t="s">
        <v>6644</v>
      </c>
      <c r="U1106" s="4" t="s">
        <v>40</v>
      </c>
      <c r="V1106" s="3" t="s">
        <v>42</v>
      </c>
      <c r="W1106" s="3" t="s">
        <v>100</v>
      </c>
      <c r="X1106" s="3" t="s">
        <v>6645</v>
      </c>
      <c r="Y1106" s="3">
        <v>45.63</v>
      </c>
      <c r="Z1106" s="3" t="s">
        <v>20</v>
      </c>
      <c r="AA1106" s="3" t="s">
        <v>6646</v>
      </c>
    </row>
    <row r="1107" spans="1:27">
      <c r="A1107" s="1" t="s">
        <v>6647</v>
      </c>
      <c r="B1107" s="1" t="s">
        <v>6648</v>
      </c>
      <c r="C1107" s="2">
        <f t="shared" ca="1" si="105"/>
        <v>-0.92</v>
      </c>
      <c r="D1107" s="2">
        <f t="shared" ca="1" si="106"/>
        <v>0.53453600000000001</v>
      </c>
      <c r="E1107" s="2">
        <f t="shared" ca="1" si="106"/>
        <v>0.73530499999999999</v>
      </c>
      <c r="F1107" s="2">
        <v>0</v>
      </c>
      <c r="G1107" s="2">
        <v>0</v>
      </c>
      <c r="H1107" s="2">
        <f t="shared" ca="1" si="107"/>
        <v>1.1499999999999999</v>
      </c>
      <c r="I1107" s="2">
        <f t="shared" ca="1" si="108"/>
        <v>0.33477600000000002</v>
      </c>
      <c r="J1107" s="2">
        <f t="shared" ca="1" si="108"/>
        <v>0.79822099999999996</v>
      </c>
      <c r="K1107" s="2">
        <v>0</v>
      </c>
      <c r="L1107" s="2">
        <v>0</v>
      </c>
      <c r="M1107" s="2">
        <f t="shared" ca="1" si="109"/>
        <v>-6.46</v>
      </c>
      <c r="N1107" s="2">
        <f t="shared" ca="1" si="110"/>
        <v>0.86089499999999997</v>
      </c>
      <c r="O1107" s="2">
        <f t="shared" ca="1" si="110"/>
        <v>3.3762E-2</v>
      </c>
      <c r="P1107" s="2">
        <v>0</v>
      </c>
      <c r="Q1107" s="2">
        <v>0</v>
      </c>
      <c r="R1107" s="4" t="str">
        <f>"12"</f>
        <v>12</v>
      </c>
      <c r="S1107" s="3" t="s">
        <v>6649</v>
      </c>
      <c r="T1107" s="3" t="s">
        <v>6650</v>
      </c>
      <c r="U1107" s="4" t="s">
        <v>40</v>
      </c>
      <c r="V1107" s="3" t="s">
        <v>65</v>
      </c>
      <c r="W1107" s="3" t="s">
        <v>281</v>
      </c>
      <c r="X1107" s="3" t="s">
        <v>6651</v>
      </c>
      <c r="Y1107" s="3">
        <v>48.98</v>
      </c>
      <c r="Z1107" s="3" t="s">
        <v>20</v>
      </c>
      <c r="AA1107" s="3" t="s">
        <v>6652</v>
      </c>
    </row>
    <row r="1108" spans="1:27">
      <c r="A1108" s="1" t="s">
        <v>6653</v>
      </c>
      <c r="B1108" s="1" t="s">
        <v>6654</v>
      </c>
      <c r="C1108" s="2">
        <f t="shared" ca="1" si="105"/>
        <v>5.95</v>
      </c>
      <c r="D1108" s="2">
        <f t="shared" ca="1" si="106"/>
        <v>0.97542799999999996</v>
      </c>
      <c r="E1108" s="2">
        <f t="shared" ca="1" si="106"/>
        <v>0.444689</v>
      </c>
      <c r="F1108" s="2">
        <v>0</v>
      </c>
      <c r="G1108" s="2">
        <v>0</v>
      </c>
      <c r="H1108" s="2">
        <f t="shared" ca="1" si="107"/>
        <v>2.2999999999999998</v>
      </c>
      <c r="I1108" s="2">
        <f t="shared" ca="1" si="108"/>
        <v>0.38090400000000002</v>
      </c>
      <c r="J1108" s="2">
        <f t="shared" ca="1" si="108"/>
        <v>0.88332100000000002</v>
      </c>
      <c r="K1108" s="2">
        <v>0</v>
      </c>
      <c r="L1108" s="2">
        <v>0</v>
      </c>
      <c r="M1108" s="2">
        <f t="shared" ca="1" si="109"/>
        <v>-0.97</v>
      </c>
      <c r="N1108" s="2">
        <f t="shared" ca="1" si="110"/>
        <v>0.61031000000000002</v>
      </c>
      <c r="O1108" s="2">
        <f t="shared" ca="1" si="110"/>
        <v>0.12526399999999999</v>
      </c>
      <c r="P1108" s="2">
        <v>0</v>
      </c>
      <c r="Q1108" s="2">
        <v>0</v>
      </c>
      <c r="R1108" s="4" t="str">
        <f>"6"</f>
        <v>6</v>
      </c>
      <c r="S1108" s="3" t="s">
        <v>6655</v>
      </c>
      <c r="T1108" s="3" t="s">
        <v>6656</v>
      </c>
      <c r="U1108" s="4" t="s">
        <v>40</v>
      </c>
      <c r="V1108" s="3" t="s">
        <v>369</v>
      </c>
      <c r="W1108" s="3" t="s">
        <v>42</v>
      </c>
      <c r="X1108" s="3" t="s">
        <v>2633</v>
      </c>
      <c r="Y1108" s="3">
        <v>51.11</v>
      </c>
      <c r="Z1108" s="3" t="s">
        <v>20</v>
      </c>
      <c r="AA1108" s="3" t="s">
        <v>6657</v>
      </c>
    </row>
    <row r="1109" spans="1:27">
      <c r="A1109" s="1" t="s">
        <v>6658</v>
      </c>
      <c r="B1109" s="1" t="s">
        <v>6659</v>
      </c>
      <c r="C1109" s="2">
        <f t="shared" ca="1" si="105"/>
        <v>-0.92</v>
      </c>
      <c r="D1109" s="2">
        <f t="shared" ca="1" si="106"/>
        <v>1.8159999999999999E-3</v>
      </c>
      <c r="E1109" s="2">
        <f t="shared" ca="1" si="106"/>
        <v>0.86450099999999996</v>
      </c>
      <c r="F1109" s="2">
        <v>0</v>
      </c>
      <c r="G1109" s="2">
        <v>0</v>
      </c>
      <c r="H1109" s="2">
        <f t="shared" ca="1" si="107"/>
        <v>-2.88</v>
      </c>
      <c r="I1109" s="2">
        <f t="shared" ca="1" si="108"/>
        <v>0.18126500000000001</v>
      </c>
      <c r="J1109" s="2">
        <f t="shared" ca="1" si="108"/>
        <v>0.168848</v>
      </c>
      <c r="K1109" s="2">
        <v>0</v>
      </c>
      <c r="L1109" s="2">
        <v>0</v>
      </c>
      <c r="M1109" s="2">
        <f t="shared" ca="1" si="109"/>
        <v>-3.7</v>
      </c>
      <c r="N1109" s="2">
        <f t="shared" ca="1" si="110"/>
        <v>0.112166</v>
      </c>
      <c r="O1109" s="2">
        <f t="shared" ca="1" si="110"/>
        <v>7.8325000000000006E-2</v>
      </c>
      <c r="P1109" s="2">
        <v>0</v>
      </c>
      <c r="Q1109" s="2">
        <v>0</v>
      </c>
      <c r="R1109" s="4" t="str">
        <f>"14"</f>
        <v>14</v>
      </c>
      <c r="S1109" s="3" t="s">
        <v>6660</v>
      </c>
      <c r="T1109" s="3" t="s">
        <v>6661</v>
      </c>
      <c r="U1109" s="4" t="s">
        <v>40</v>
      </c>
      <c r="V1109" s="3" t="s">
        <v>320</v>
      </c>
      <c r="W1109" s="3" t="s">
        <v>1856</v>
      </c>
      <c r="X1109" s="3" t="s">
        <v>6662</v>
      </c>
      <c r="Y1109" s="3">
        <v>43.43</v>
      </c>
      <c r="Z1109" s="3" t="s">
        <v>20</v>
      </c>
      <c r="AA1109" s="3" t="s">
        <v>6663</v>
      </c>
    </row>
    <row r="1110" spans="1:27">
      <c r="A1110" s="1" t="s">
        <v>6664</v>
      </c>
      <c r="B1110" s="1" t="s">
        <v>6665</v>
      </c>
      <c r="C1110" s="2">
        <f t="shared" ca="1" si="105"/>
        <v>7.2</v>
      </c>
      <c r="D1110" s="2">
        <f t="shared" ca="1" si="106"/>
        <v>0.44733299999999998</v>
      </c>
      <c r="E1110" s="2">
        <f t="shared" ca="1" si="106"/>
        <v>0.85066200000000003</v>
      </c>
      <c r="F1110" s="2">
        <v>0</v>
      </c>
      <c r="G1110" s="2">
        <v>0</v>
      </c>
      <c r="H1110" s="2">
        <f t="shared" ca="1" si="107"/>
        <v>-1.43</v>
      </c>
      <c r="I1110" s="2">
        <f t="shared" ca="1" si="108"/>
        <v>0.67041899999999999</v>
      </c>
      <c r="J1110" s="2">
        <f t="shared" ca="1" si="108"/>
        <v>0.11794300000000001</v>
      </c>
      <c r="K1110" s="2">
        <v>0</v>
      </c>
      <c r="L1110" s="2">
        <v>0</v>
      </c>
      <c r="M1110" s="2">
        <f t="shared" ca="1" si="109"/>
        <v>7.33</v>
      </c>
      <c r="N1110" s="2">
        <f t="shared" ca="1" si="110"/>
        <v>0.73431599999999997</v>
      </c>
      <c r="O1110" s="2">
        <f t="shared" ca="1" si="110"/>
        <v>0.48816300000000001</v>
      </c>
      <c r="P1110" s="2">
        <v>0</v>
      </c>
      <c r="Q1110" s="2">
        <v>0</v>
      </c>
      <c r="R1110" s="4" t="str">
        <f>"7"</f>
        <v>7</v>
      </c>
      <c r="S1110" s="3" t="s">
        <v>6666</v>
      </c>
      <c r="T1110" s="3" t="s">
        <v>6667</v>
      </c>
      <c r="U1110" s="4" t="s">
        <v>16</v>
      </c>
      <c r="V1110" s="3" t="s">
        <v>56</v>
      </c>
      <c r="W1110" s="3" t="s">
        <v>101</v>
      </c>
      <c r="X1110" s="3" t="s">
        <v>6668</v>
      </c>
      <c r="Y1110" s="3">
        <v>54.48</v>
      </c>
      <c r="Z1110" s="3" t="s">
        <v>6669</v>
      </c>
      <c r="AA1110" s="3" t="s">
        <v>6670</v>
      </c>
    </row>
    <row r="1111" spans="1:27">
      <c r="A1111" s="1" t="s">
        <v>6671</v>
      </c>
      <c r="B1111" s="1" t="s">
        <v>6672</v>
      </c>
      <c r="C1111" s="2">
        <f t="shared" ca="1" si="105"/>
        <v>3.58</v>
      </c>
      <c r="D1111" s="2">
        <f t="shared" ca="1" si="106"/>
        <v>0.60492999999999997</v>
      </c>
      <c r="E1111" s="2">
        <f t="shared" ca="1" si="106"/>
        <v>0.38709100000000002</v>
      </c>
      <c r="F1111" s="2">
        <v>0</v>
      </c>
      <c r="G1111" s="2">
        <v>0</v>
      </c>
      <c r="H1111" s="2">
        <f t="shared" ca="1" si="107"/>
        <v>7.56</v>
      </c>
      <c r="I1111" s="2">
        <f t="shared" ca="1" si="108"/>
        <v>0.36441400000000002</v>
      </c>
      <c r="J1111" s="2">
        <f t="shared" ca="1" si="108"/>
        <v>0.40078999999999998</v>
      </c>
      <c r="K1111" s="2">
        <v>0</v>
      </c>
      <c r="L1111" s="2">
        <v>0</v>
      </c>
      <c r="M1111" s="2">
        <f t="shared" ca="1" si="109"/>
        <v>6.55</v>
      </c>
      <c r="N1111" s="2">
        <f t="shared" ca="1" si="110"/>
        <v>0.93399200000000004</v>
      </c>
      <c r="O1111" s="2">
        <f t="shared" ca="1" si="110"/>
        <v>0.55298700000000001</v>
      </c>
      <c r="P1111" s="2">
        <v>0</v>
      </c>
      <c r="Q1111" s="2">
        <v>0</v>
      </c>
      <c r="R1111" s="4" t="str">
        <f>"1"</f>
        <v>1</v>
      </c>
      <c r="S1111" s="3" t="s">
        <v>6673</v>
      </c>
      <c r="T1111" s="3" t="s">
        <v>6674</v>
      </c>
      <c r="U1111" s="4" t="s">
        <v>16</v>
      </c>
      <c r="V1111" s="3" t="s">
        <v>33</v>
      </c>
      <c r="W1111" s="3" t="s">
        <v>17</v>
      </c>
      <c r="X1111" s="3" t="s">
        <v>6675</v>
      </c>
      <c r="Y1111" s="3">
        <v>50.74</v>
      </c>
      <c r="Z1111" s="3" t="s">
        <v>20</v>
      </c>
      <c r="AA1111" s="3" t="s">
        <v>6676</v>
      </c>
    </row>
    <row r="1112" spans="1:27">
      <c r="A1112" s="1" t="s">
        <v>6677</v>
      </c>
      <c r="B1112" s="1" t="s">
        <v>6678</v>
      </c>
      <c r="C1112" s="2">
        <f t="shared" ca="1" si="105"/>
        <v>2.14</v>
      </c>
      <c r="D1112" s="2">
        <f t="shared" ca="1" si="106"/>
        <v>0.86360999999999999</v>
      </c>
      <c r="E1112" s="2">
        <f t="shared" ca="1" si="106"/>
        <v>0.62624400000000002</v>
      </c>
      <c r="F1112" s="2">
        <v>0</v>
      </c>
      <c r="G1112" s="2">
        <v>0</v>
      </c>
      <c r="H1112" s="2">
        <f t="shared" ca="1" si="107"/>
        <v>0.86</v>
      </c>
      <c r="I1112" s="2">
        <f t="shared" ca="1" si="108"/>
        <v>0.55805899999999997</v>
      </c>
      <c r="J1112" s="2">
        <f t="shared" ca="1" si="108"/>
        <v>0.67464999999999997</v>
      </c>
      <c r="K1112" s="2">
        <v>0</v>
      </c>
      <c r="L1112" s="2">
        <v>0</v>
      </c>
      <c r="M1112" s="2">
        <f t="shared" ca="1" si="109"/>
        <v>-4.76</v>
      </c>
      <c r="N1112" s="2">
        <f t="shared" ca="1" si="110"/>
        <v>1.7096E-2</v>
      </c>
      <c r="O1112" s="2">
        <f t="shared" ca="1" si="110"/>
        <v>0.299128</v>
      </c>
      <c r="P1112" s="2">
        <v>0</v>
      </c>
      <c r="Q1112" s="2">
        <v>0</v>
      </c>
      <c r="R1112" s="4" t="str">
        <f>"7"</f>
        <v>7</v>
      </c>
      <c r="S1112" s="3" t="s">
        <v>6679</v>
      </c>
      <c r="T1112" s="3" t="s">
        <v>6680</v>
      </c>
      <c r="U1112" s="4" t="s">
        <v>16</v>
      </c>
      <c r="V1112" s="3" t="s">
        <v>26</v>
      </c>
      <c r="W1112" s="3" t="s">
        <v>26</v>
      </c>
      <c r="X1112" s="3" t="s">
        <v>6681</v>
      </c>
      <c r="Y1112" s="3">
        <v>51.87</v>
      </c>
      <c r="Z1112" s="3" t="s">
        <v>20</v>
      </c>
      <c r="AA1112" s="3" t="s">
        <v>6682</v>
      </c>
    </row>
    <row r="1113" spans="1:27">
      <c r="A1113" s="1" t="s">
        <v>6683</v>
      </c>
      <c r="B1113" s="1" t="s">
        <v>6684</v>
      </c>
      <c r="C1113" s="2">
        <f t="shared" ca="1" si="105"/>
        <v>2.25</v>
      </c>
      <c r="D1113" s="2">
        <f t="shared" ca="1" si="106"/>
        <v>3.454E-3</v>
      </c>
      <c r="E1113" s="2">
        <f t="shared" ca="1" si="106"/>
        <v>0.60326100000000005</v>
      </c>
      <c r="F1113" s="2">
        <v>0</v>
      </c>
      <c r="G1113" s="2">
        <v>0</v>
      </c>
      <c r="H1113" s="2">
        <f t="shared" ca="1" si="107"/>
        <v>-2.87</v>
      </c>
      <c r="I1113" s="2">
        <f t="shared" ca="1" si="108"/>
        <v>0.87652099999999999</v>
      </c>
      <c r="J1113" s="2">
        <f t="shared" ca="1" si="108"/>
        <v>0.21485599999999999</v>
      </c>
      <c r="K1113" s="2">
        <v>0</v>
      </c>
      <c r="L1113" s="2">
        <v>0</v>
      </c>
      <c r="M1113" s="2">
        <f t="shared" ca="1" si="109"/>
        <v>-0.57999999999999996</v>
      </c>
      <c r="N1113" s="2">
        <f t="shared" ca="1" si="110"/>
        <v>0.31019099999999999</v>
      </c>
      <c r="O1113" s="2">
        <f t="shared" ca="1" si="110"/>
        <v>0.78227999999999998</v>
      </c>
      <c r="P1113" s="2">
        <v>0</v>
      </c>
      <c r="Q1113" s="2">
        <v>0</v>
      </c>
      <c r="R1113" s="4" t="str">
        <f>"6"</f>
        <v>6</v>
      </c>
      <c r="S1113" s="3" t="s">
        <v>6685</v>
      </c>
      <c r="T1113" s="3" t="s">
        <v>6686</v>
      </c>
      <c r="U1113" s="4" t="s">
        <v>40</v>
      </c>
      <c r="V1113" s="3" t="s">
        <v>18</v>
      </c>
      <c r="W1113" s="3" t="s">
        <v>101</v>
      </c>
      <c r="X1113" s="3" t="s">
        <v>6687</v>
      </c>
      <c r="Y1113" s="3">
        <v>45.06</v>
      </c>
      <c r="Z1113" s="3" t="s">
        <v>20</v>
      </c>
      <c r="AA1113" s="3" t="s">
        <v>6688</v>
      </c>
    </row>
    <row r="1114" spans="1:27">
      <c r="A1114" s="1" t="s">
        <v>6689</v>
      </c>
      <c r="B1114" s="1" t="s">
        <v>6690</v>
      </c>
      <c r="C1114" s="2">
        <f t="shared" ca="1" si="105"/>
        <v>-3.06</v>
      </c>
      <c r="D1114" s="2">
        <f t="shared" ca="1" si="106"/>
        <v>8.3506999999999998E-2</v>
      </c>
      <c r="E1114" s="2">
        <f t="shared" ca="1" si="106"/>
        <v>9.4508999999999996E-2</v>
      </c>
      <c r="F1114" s="2">
        <v>0</v>
      </c>
      <c r="G1114" s="2">
        <v>0</v>
      </c>
      <c r="H1114" s="2">
        <f t="shared" ca="1" si="107"/>
        <v>2.31</v>
      </c>
      <c r="I1114" s="2">
        <f t="shared" ca="1" si="108"/>
        <v>0.97663100000000003</v>
      </c>
      <c r="J1114" s="2">
        <f t="shared" ca="1" si="108"/>
        <v>0.910964</v>
      </c>
      <c r="K1114" s="2">
        <v>0</v>
      </c>
      <c r="L1114" s="2">
        <v>0</v>
      </c>
      <c r="M1114" s="2">
        <f t="shared" ca="1" si="109"/>
        <v>-3.11</v>
      </c>
      <c r="N1114" s="2">
        <f t="shared" ca="1" si="110"/>
        <v>0.42196699999999998</v>
      </c>
      <c r="O1114" s="2">
        <f t="shared" ca="1" si="110"/>
        <v>0.40831600000000001</v>
      </c>
      <c r="P1114" s="2">
        <v>0</v>
      </c>
      <c r="Q1114" s="2">
        <v>0</v>
      </c>
      <c r="R1114" s="4" t="str">
        <f>"10"</f>
        <v>10</v>
      </c>
      <c r="S1114" s="3" t="s">
        <v>6691</v>
      </c>
      <c r="T1114" s="3" t="s">
        <v>6692</v>
      </c>
      <c r="U1114" s="4" t="s">
        <v>40</v>
      </c>
      <c r="V1114" s="3" t="s">
        <v>369</v>
      </c>
      <c r="W1114" s="3" t="s">
        <v>295</v>
      </c>
      <c r="X1114" s="3" t="s">
        <v>637</v>
      </c>
      <c r="Y1114" s="3">
        <v>42.87</v>
      </c>
      <c r="Z1114" s="3" t="s">
        <v>20</v>
      </c>
      <c r="AA1114" s="3" t="s">
        <v>6693</v>
      </c>
    </row>
    <row r="1115" spans="1:27">
      <c r="A1115" s="1" t="s">
        <v>6694</v>
      </c>
      <c r="B1115" s="1" t="s">
        <v>6695</v>
      </c>
      <c r="C1115" s="2">
        <f t="shared" ca="1" si="105"/>
        <v>8</v>
      </c>
      <c r="D1115" s="2">
        <f t="shared" ca="1" si="106"/>
        <v>0.307564</v>
      </c>
      <c r="E1115" s="2">
        <f t="shared" ca="1" si="106"/>
        <v>0.56242499999999995</v>
      </c>
      <c r="F1115" s="2">
        <v>0</v>
      </c>
      <c r="G1115" s="2">
        <v>0</v>
      </c>
      <c r="H1115" s="2">
        <f t="shared" ca="1" si="107"/>
        <v>0.11</v>
      </c>
      <c r="I1115" s="2">
        <f t="shared" ca="1" si="108"/>
        <v>0.45381899999999997</v>
      </c>
      <c r="J1115" s="2">
        <f t="shared" ca="1" si="108"/>
        <v>0.297815</v>
      </c>
      <c r="K1115" s="2">
        <v>0</v>
      </c>
      <c r="L1115" s="2">
        <v>0</v>
      </c>
      <c r="M1115" s="2">
        <f t="shared" ca="1" si="109"/>
        <v>2.64</v>
      </c>
      <c r="N1115" s="2">
        <f t="shared" ca="1" si="110"/>
        <v>0.10947</v>
      </c>
      <c r="O1115" s="2">
        <f t="shared" ca="1" si="110"/>
        <v>0.59478500000000001</v>
      </c>
      <c r="P1115" s="2">
        <v>0</v>
      </c>
      <c r="Q1115" s="2">
        <v>0</v>
      </c>
      <c r="R1115" s="4" t="str">
        <f>"7"</f>
        <v>7</v>
      </c>
      <c r="S1115" s="3" t="s">
        <v>6696</v>
      </c>
      <c r="T1115" s="3" t="s">
        <v>6697</v>
      </c>
      <c r="U1115" s="4" t="s">
        <v>16</v>
      </c>
      <c r="V1115" s="3" t="s">
        <v>64</v>
      </c>
      <c r="W1115" s="3" t="s">
        <v>281</v>
      </c>
      <c r="X1115" s="3" t="s">
        <v>6698</v>
      </c>
      <c r="Y1115" s="3">
        <v>48.37</v>
      </c>
      <c r="Z1115" s="3" t="s">
        <v>20</v>
      </c>
      <c r="AA1115" s="3" t="s">
        <v>6699</v>
      </c>
    </row>
    <row r="1116" spans="1:27">
      <c r="A1116" s="1" t="s">
        <v>6700</v>
      </c>
      <c r="B1116" s="1" t="s">
        <v>6701</v>
      </c>
      <c r="C1116" s="2">
        <f t="shared" ca="1" si="105"/>
        <v>4.01</v>
      </c>
      <c r="D1116" s="2">
        <f t="shared" ca="1" si="106"/>
        <v>0.37979499999999999</v>
      </c>
      <c r="E1116" s="2">
        <f t="shared" ca="1" si="106"/>
        <v>0.98441000000000001</v>
      </c>
      <c r="F1116" s="2">
        <v>0</v>
      </c>
      <c r="G1116" s="2">
        <v>0</v>
      </c>
      <c r="H1116" s="2">
        <f t="shared" ca="1" si="107"/>
        <v>2.99</v>
      </c>
      <c r="I1116" s="2">
        <f t="shared" ca="1" si="108"/>
        <v>0.829905</v>
      </c>
      <c r="J1116" s="2">
        <f t="shared" ca="1" si="108"/>
        <v>0.87686600000000003</v>
      </c>
      <c r="K1116" s="2">
        <v>0</v>
      </c>
      <c r="L1116" s="2">
        <v>0</v>
      </c>
      <c r="M1116" s="2">
        <f t="shared" ca="1" si="109"/>
        <v>-0.13</v>
      </c>
      <c r="N1116" s="2">
        <f t="shared" ca="1" si="110"/>
        <v>0.91461300000000001</v>
      </c>
      <c r="O1116" s="2">
        <f t="shared" ca="1" si="110"/>
        <v>0.54760200000000003</v>
      </c>
      <c r="P1116" s="2">
        <v>0</v>
      </c>
      <c r="Q1116" s="2">
        <v>0</v>
      </c>
      <c r="R1116" s="4" t="str">
        <f>"X"</f>
        <v>X</v>
      </c>
      <c r="S1116" s="3" t="s">
        <v>6702</v>
      </c>
      <c r="T1116" s="3" t="s">
        <v>6703</v>
      </c>
      <c r="U1116" s="4" t="s">
        <v>16</v>
      </c>
      <c r="V1116" s="3" t="s">
        <v>56</v>
      </c>
      <c r="W1116" s="3" t="s">
        <v>26</v>
      </c>
      <c r="X1116" s="3" t="s">
        <v>6704</v>
      </c>
      <c r="Y1116" s="3">
        <v>43.83</v>
      </c>
      <c r="Z1116" s="3" t="s">
        <v>20</v>
      </c>
      <c r="AA1116" s="3" t="s">
        <v>6705</v>
      </c>
    </row>
    <row r="1117" spans="1:27">
      <c r="A1117" s="1" t="s">
        <v>6706</v>
      </c>
      <c r="B1117" s="1" t="s">
        <v>6707</v>
      </c>
      <c r="C1117" s="2">
        <f t="shared" ca="1" si="105"/>
        <v>0.57999999999999996</v>
      </c>
      <c r="D1117" s="2">
        <f t="shared" ca="1" si="106"/>
        <v>0.79807399999999995</v>
      </c>
      <c r="E1117" s="2">
        <f t="shared" ca="1" si="106"/>
        <v>6.8912000000000001E-2</v>
      </c>
      <c r="F1117" s="2">
        <v>0</v>
      </c>
      <c r="G1117" s="2">
        <v>0</v>
      </c>
      <c r="H1117" s="2">
        <f t="shared" ca="1" si="107"/>
        <v>-0.91</v>
      </c>
      <c r="I1117" s="2">
        <f t="shared" ca="1" si="108"/>
        <v>0.385855</v>
      </c>
      <c r="J1117" s="2">
        <f t="shared" ca="1" si="108"/>
        <v>0.80668600000000001</v>
      </c>
      <c r="K1117" s="2">
        <v>0</v>
      </c>
      <c r="L1117" s="2">
        <v>0</v>
      </c>
      <c r="M1117" s="2">
        <f t="shared" ca="1" si="109"/>
        <v>0</v>
      </c>
      <c r="N1117" s="2">
        <f t="shared" ca="1" si="110"/>
        <v>0.66899900000000001</v>
      </c>
      <c r="O1117" s="2">
        <f t="shared" ca="1" si="110"/>
        <v>0.85819400000000001</v>
      </c>
      <c r="P1117" s="2">
        <v>0</v>
      </c>
      <c r="Q1117" s="2">
        <v>0</v>
      </c>
      <c r="R1117" s="4" t="str">
        <f>"1"</f>
        <v>1</v>
      </c>
      <c r="S1117" s="3" t="s">
        <v>6708</v>
      </c>
      <c r="T1117" s="3" t="s">
        <v>6709</v>
      </c>
      <c r="U1117" s="4" t="s">
        <v>16</v>
      </c>
      <c r="V1117" s="3" t="s">
        <v>691</v>
      </c>
      <c r="W1117" s="3" t="s">
        <v>93</v>
      </c>
      <c r="X1117" s="3" t="s">
        <v>6710</v>
      </c>
      <c r="Y1117" s="3">
        <v>42.94</v>
      </c>
      <c r="Z1117" s="3" t="s">
        <v>20</v>
      </c>
      <c r="AA1117" s="3" t="s">
        <v>6711</v>
      </c>
    </row>
    <row r="1118" spans="1:27">
      <c r="A1118" s="1" t="s">
        <v>6712</v>
      </c>
      <c r="B1118" s="1" t="s">
        <v>6713</v>
      </c>
      <c r="C1118" s="2">
        <f t="shared" ca="1" si="105"/>
        <v>-3.47</v>
      </c>
      <c r="D1118" s="2">
        <f t="shared" ca="1" si="106"/>
        <v>0.16095599999999999</v>
      </c>
      <c r="E1118" s="2">
        <f t="shared" ca="1" si="106"/>
        <v>0.35859099999999999</v>
      </c>
      <c r="F1118" s="2">
        <v>0</v>
      </c>
      <c r="G1118" s="2">
        <v>0</v>
      </c>
      <c r="H1118" s="2">
        <f t="shared" ca="1" si="107"/>
        <v>-1.29</v>
      </c>
      <c r="I1118" s="2">
        <f t="shared" ca="1" si="108"/>
        <v>0.75785999999999998</v>
      </c>
      <c r="J1118" s="2">
        <f t="shared" ca="1" si="108"/>
        <v>0.72946599999999995</v>
      </c>
      <c r="K1118" s="2">
        <v>0</v>
      </c>
      <c r="L1118" s="2">
        <v>0</v>
      </c>
      <c r="M1118" s="2">
        <f t="shared" ca="1" si="109"/>
        <v>0.26</v>
      </c>
      <c r="N1118" s="2">
        <f t="shared" ca="1" si="110"/>
        <v>0.94619600000000004</v>
      </c>
      <c r="O1118" s="2">
        <f t="shared" ca="1" si="110"/>
        <v>0.34390999999999999</v>
      </c>
      <c r="P1118" s="2">
        <v>0</v>
      </c>
      <c r="Q1118" s="2">
        <v>0</v>
      </c>
      <c r="R1118" s="4" t="str">
        <f>"8"</f>
        <v>8</v>
      </c>
      <c r="S1118" s="3" t="s">
        <v>6714</v>
      </c>
      <c r="T1118" s="3" t="s">
        <v>6715</v>
      </c>
      <c r="U1118" s="4" t="s">
        <v>40</v>
      </c>
      <c r="V1118" s="3" t="s">
        <v>155</v>
      </c>
      <c r="W1118" s="3" t="s">
        <v>79</v>
      </c>
      <c r="X1118" s="3" t="s">
        <v>6716</v>
      </c>
      <c r="Y1118" s="3">
        <v>41.29</v>
      </c>
      <c r="Z1118" s="3" t="s">
        <v>20</v>
      </c>
      <c r="AA1118" s="3" t="s">
        <v>6717</v>
      </c>
    </row>
    <row r="1119" spans="1:27">
      <c r="A1119" s="1" t="s">
        <v>6718</v>
      </c>
      <c r="B1119" s="1" t="s">
        <v>6719</v>
      </c>
      <c r="C1119" s="2">
        <f t="shared" ca="1" si="105"/>
        <v>5.55</v>
      </c>
      <c r="D1119" s="2">
        <f t="shared" ca="1" si="106"/>
        <v>0.33241500000000002</v>
      </c>
      <c r="E1119" s="2">
        <f t="shared" ca="1" si="106"/>
        <v>0.72140000000000004</v>
      </c>
      <c r="F1119" s="2">
        <v>0</v>
      </c>
      <c r="G1119" s="2">
        <v>0</v>
      </c>
      <c r="H1119" s="2">
        <f t="shared" ca="1" si="107"/>
        <v>-5</v>
      </c>
      <c r="I1119" s="2">
        <f t="shared" ca="1" si="108"/>
        <v>0.805091</v>
      </c>
      <c r="J1119" s="2">
        <f t="shared" ca="1" si="108"/>
        <v>0.84245800000000004</v>
      </c>
      <c r="K1119" s="2">
        <v>0</v>
      </c>
      <c r="L1119" s="2">
        <v>0</v>
      </c>
      <c r="M1119" s="2">
        <f t="shared" ca="1" si="109"/>
        <v>5.07</v>
      </c>
      <c r="N1119" s="2">
        <f t="shared" ca="1" si="110"/>
        <v>0.142454</v>
      </c>
      <c r="O1119" s="2">
        <f t="shared" ca="1" si="110"/>
        <v>0.78340699999999996</v>
      </c>
      <c r="P1119" s="2">
        <v>0</v>
      </c>
      <c r="Q1119" s="2">
        <v>0</v>
      </c>
      <c r="R1119" s="4" t="str">
        <f>"8"</f>
        <v>8</v>
      </c>
      <c r="S1119" s="3" t="s">
        <v>6720</v>
      </c>
      <c r="T1119" s="3" t="s">
        <v>6721</v>
      </c>
      <c r="U1119" s="4" t="s">
        <v>40</v>
      </c>
      <c r="V1119" s="3" t="s">
        <v>2790</v>
      </c>
      <c r="W1119" s="3" t="s">
        <v>175</v>
      </c>
      <c r="X1119" s="3" t="s">
        <v>6722</v>
      </c>
      <c r="Y1119" s="3">
        <v>38.71</v>
      </c>
      <c r="Z1119" s="3" t="s">
        <v>20</v>
      </c>
      <c r="AA1119" s="3" t="s">
        <v>6723</v>
      </c>
    </row>
    <row r="1120" spans="1:27">
      <c r="A1120" s="1" t="s">
        <v>6724</v>
      </c>
      <c r="B1120" s="1" t="s">
        <v>6725</v>
      </c>
      <c r="C1120" s="2">
        <f t="shared" ca="1" si="105"/>
        <v>-0.74</v>
      </c>
      <c r="D1120" s="2">
        <f t="shared" ca="1" si="106"/>
        <v>2.0459999999999999E-2</v>
      </c>
      <c r="E1120" s="2">
        <f t="shared" ca="1" si="106"/>
        <v>0.417379</v>
      </c>
      <c r="F1120" s="2">
        <v>0</v>
      </c>
      <c r="G1120" s="2">
        <v>0</v>
      </c>
      <c r="H1120" s="2">
        <f t="shared" ca="1" si="107"/>
        <v>-4.43</v>
      </c>
      <c r="I1120" s="2">
        <f t="shared" ca="1" si="108"/>
        <v>0.34425899999999998</v>
      </c>
      <c r="J1120" s="2">
        <f t="shared" ca="1" si="108"/>
        <v>0.22437399999999999</v>
      </c>
      <c r="K1120" s="2">
        <v>0</v>
      </c>
      <c r="L1120" s="2">
        <v>0</v>
      </c>
      <c r="M1120" s="2">
        <f t="shared" ca="1" si="109"/>
        <v>-3.92</v>
      </c>
      <c r="N1120" s="2">
        <f t="shared" ca="1" si="110"/>
        <v>0.36394799999999999</v>
      </c>
      <c r="O1120" s="2">
        <f t="shared" ca="1" si="110"/>
        <v>0.12131500000000001</v>
      </c>
      <c r="P1120" s="2">
        <v>0</v>
      </c>
      <c r="Q1120" s="2">
        <v>0</v>
      </c>
      <c r="R1120" s="4" t="str">
        <f>"17"</f>
        <v>17</v>
      </c>
      <c r="S1120" s="3" t="s">
        <v>6726</v>
      </c>
      <c r="T1120" s="3" t="s">
        <v>6727</v>
      </c>
      <c r="U1120" s="4" t="s">
        <v>40</v>
      </c>
      <c r="V1120" s="3" t="s">
        <v>237</v>
      </c>
      <c r="W1120" s="3" t="s">
        <v>155</v>
      </c>
      <c r="X1120" s="3" t="s">
        <v>6728</v>
      </c>
      <c r="Y1120" s="3">
        <v>50.21</v>
      </c>
      <c r="Z1120" s="3" t="s">
        <v>20</v>
      </c>
      <c r="AA1120" s="3" t="s">
        <v>6729</v>
      </c>
    </row>
    <row r="1121" spans="1:27">
      <c r="A1121" s="1" t="s">
        <v>6730</v>
      </c>
      <c r="B1121" s="1" t="s">
        <v>6731</v>
      </c>
      <c r="C1121" s="2">
        <f t="shared" ca="1" si="105"/>
        <v>0.77</v>
      </c>
      <c r="D1121" s="2">
        <f t="shared" ca="1" si="106"/>
        <v>0.18295500000000001</v>
      </c>
      <c r="E1121" s="2">
        <f t="shared" ca="1" si="106"/>
        <v>0.336229</v>
      </c>
      <c r="F1121" s="2">
        <v>0</v>
      </c>
      <c r="G1121" s="2">
        <v>0</v>
      </c>
      <c r="H1121" s="2">
        <f t="shared" ca="1" si="107"/>
        <v>-4.97</v>
      </c>
      <c r="I1121" s="2">
        <f t="shared" ca="1" si="108"/>
        <v>0.25984299999999999</v>
      </c>
      <c r="J1121" s="2">
        <f t="shared" ca="1" si="108"/>
        <v>0.66285799999999995</v>
      </c>
      <c r="K1121" s="2">
        <v>0</v>
      </c>
      <c r="L1121" s="2">
        <v>0</v>
      </c>
      <c r="M1121" s="2">
        <f t="shared" ca="1" si="109"/>
        <v>-2.2000000000000002</v>
      </c>
      <c r="N1121" s="2">
        <f t="shared" ca="1" si="110"/>
        <v>0.46491700000000002</v>
      </c>
      <c r="O1121" s="2">
        <f t="shared" ca="1" si="110"/>
        <v>0.87700100000000003</v>
      </c>
      <c r="P1121" s="2">
        <v>0</v>
      </c>
      <c r="Q1121" s="2">
        <v>0</v>
      </c>
      <c r="R1121" s="4" t="str">
        <f>"20"</f>
        <v>20</v>
      </c>
      <c r="S1121" s="3" t="s">
        <v>6732</v>
      </c>
      <c r="T1121" s="3" t="s">
        <v>6733</v>
      </c>
      <c r="U1121" s="4" t="s">
        <v>40</v>
      </c>
      <c r="V1121" s="3" t="s">
        <v>64</v>
      </c>
      <c r="W1121" s="3" t="s">
        <v>17</v>
      </c>
      <c r="X1121" s="3" t="s">
        <v>6734</v>
      </c>
      <c r="Y1121" s="3">
        <v>50.71</v>
      </c>
      <c r="Z1121" s="3" t="s">
        <v>20</v>
      </c>
      <c r="AA1121" s="3" t="s">
        <v>6735</v>
      </c>
    </row>
    <row r="1122" spans="1:27">
      <c r="A1122" s="1" t="s">
        <v>6736</v>
      </c>
      <c r="B1122" s="1" t="s">
        <v>6737</v>
      </c>
      <c r="C1122" s="2">
        <f t="shared" ca="1" si="105"/>
        <v>5.91</v>
      </c>
      <c r="D1122" s="2">
        <f t="shared" ca="1" si="106"/>
        <v>5.7521999999999997E-2</v>
      </c>
      <c r="E1122" s="2">
        <f t="shared" ca="1" si="106"/>
        <v>0.35127700000000001</v>
      </c>
      <c r="F1122" s="2">
        <v>0</v>
      </c>
      <c r="G1122" s="2">
        <v>0</v>
      </c>
      <c r="H1122" s="2">
        <f t="shared" ca="1" si="107"/>
        <v>5.56</v>
      </c>
      <c r="I1122" s="2">
        <f t="shared" ca="1" si="108"/>
        <v>0.55993999999999999</v>
      </c>
      <c r="J1122" s="2">
        <f t="shared" ca="1" si="108"/>
        <v>0.74404099999999995</v>
      </c>
      <c r="K1122" s="2">
        <v>0</v>
      </c>
      <c r="L1122" s="2">
        <v>0</v>
      </c>
      <c r="M1122" s="2">
        <f t="shared" ca="1" si="109"/>
        <v>-4.3099999999999996</v>
      </c>
      <c r="N1122" s="2">
        <f t="shared" ca="1" si="110"/>
        <v>0.63749599999999995</v>
      </c>
      <c r="O1122" s="2">
        <f t="shared" ca="1" si="110"/>
        <v>0.69695799999999997</v>
      </c>
      <c r="P1122" s="2">
        <v>0</v>
      </c>
      <c r="Q1122" s="2">
        <v>0</v>
      </c>
      <c r="R1122" s="4" t="str">
        <f>"20"</f>
        <v>20</v>
      </c>
      <c r="S1122" s="3" t="s">
        <v>6738</v>
      </c>
      <c r="T1122" s="3" t="s">
        <v>6739</v>
      </c>
      <c r="U1122" s="4" t="s">
        <v>40</v>
      </c>
      <c r="V1122" s="3" t="s">
        <v>256</v>
      </c>
      <c r="W1122" s="3" t="s">
        <v>56</v>
      </c>
      <c r="X1122" s="3" t="s">
        <v>6740</v>
      </c>
      <c r="Y1122" s="3">
        <v>39.51</v>
      </c>
      <c r="Z1122" s="3" t="s">
        <v>20</v>
      </c>
      <c r="AA1122" s="3" t="s">
        <v>6741</v>
      </c>
    </row>
    <row r="1123" spans="1:27">
      <c r="A1123" s="1" t="s">
        <v>6742</v>
      </c>
      <c r="B1123" s="1" t="s">
        <v>6743</v>
      </c>
      <c r="C1123" s="2">
        <f t="shared" ca="1" si="105"/>
        <v>0.39</v>
      </c>
      <c r="D1123" s="2">
        <f t="shared" ca="1" si="106"/>
        <v>0.37178699999999998</v>
      </c>
      <c r="E1123" s="2">
        <f t="shared" ca="1" si="106"/>
        <v>0.79947699999999999</v>
      </c>
      <c r="F1123" s="2">
        <v>0</v>
      </c>
      <c r="G1123" s="2">
        <v>0</v>
      </c>
      <c r="H1123" s="2">
        <f t="shared" ca="1" si="107"/>
        <v>7.26</v>
      </c>
      <c r="I1123" s="2">
        <f t="shared" ca="1" si="108"/>
        <v>0.504741</v>
      </c>
      <c r="J1123" s="2">
        <f t="shared" ca="1" si="108"/>
        <v>0.68068399999999996</v>
      </c>
      <c r="K1123" s="2">
        <v>0</v>
      </c>
      <c r="L1123" s="2">
        <v>0</v>
      </c>
      <c r="M1123" s="2">
        <f t="shared" ca="1" si="109"/>
        <v>4.2300000000000004</v>
      </c>
      <c r="N1123" s="2">
        <f t="shared" ca="1" si="110"/>
        <v>0.102768</v>
      </c>
      <c r="O1123" s="2">
        <f t="shared" ca="1" si="110"/>
        <v>0.67877600000000005</v>
      </c>
      <c r="P1123" s="2">
        <v>0</v>
      </c>
      <c r="Q1123" s="2">
        <v>0</v>
      </c>
      <c r="R1123" s="4" t="str">
        <f>"20"</f>
        <v>20</v>
      </c>
      <c r="S1123" s="3" t="s">
        <v>6744</v>
      </c>
      <c r="T1123" s="3" t="s">
        <v>6745</v>
      </c>
      <c r="U1123" s="4" t="s">
        <v>40</v>
      </c>
      <c r="V1123" s="3" t="s">
        <v>26</v>
      </c>
      <c r="W1123" s="3" t="s">
        <v>100</v>
      </c>
      <c r="X1123" s="3" t="s">
        <v>6746</v>
      </c>
      <c r="Y1123" s="3">
        <v>56.27</v>
      </c>
      <c r="Z1123" s="3" t="s">
        <v>20</v>
      </c>
      <c r="AA1123" s="3" t="s">
        <v>6747</v>
      </c>
    </row>
    <row r="1124" spans="1:27">
      <c r="A1124" s="1" t="s">
        <v>6748</v>
      </c>
      <c r="B1124" s="1" t="s">
        <v>6749</v>
      </c>
      <c r="C1124" s="2">
        <f t="shared" ca="1" si="105"/>
        <v>-2.09</v>
      </c>
      <c r="D1124" s="2">
        <f t="shared" ca="1" si="106"/>
        <v>0.36806100000000003</v>
      </c>
      <c r="E1124" s="2">
        <f t="shared" ca="1" si="106"/>
        <v>0.92031700000000005</v>
      </c>
      <c r="F1124" s="2">
        <v>0</v>
      </c>
      <c r="G1124" s="2">
        <v>0</v>
      </c>
      <c r="H1124" s="2">
        <f t="shared" ca="1" si="107"/>
        <v>7.14</v>
      </c>
      <c r="I1124" s="2">
        <f t="shared" ca="1" si="108"/>
        <v>0.57813300000000001</v>
      </c>
      <c r="J1124" s="2">
        <f t="shared" ca="1" si="108"/>
        <v>0.20207800000000001</v>
      </c>
      <c r="K1124" s="2">
        <v>0</v>
      </c>
      <c r="L1124" s="2">
        <v>0</v>
      </c>
      <c r="M1124" s="2">
        <f t="shared" ca="1" si="109"/>
        <v>-0.02</v>
      </c>
      <c r="N1124" s="2">
        <f t="shared" ca="1" si="110"/>
        <v>0.14508099999999999</v>
      </c>
      <c r="O1124" s="2">
        <f t="shared" ca="1" si="110"/>
        <v>0.98948100000000005</v>
      </c>
      <c r="P1124" s="2">
        <v>0</v>
      </c>
      <c r="Q1124" s="2">
        <v>0</v>
      </c>
      <c r="R1124" s="4" t="str">
        <f>"1"</f>
        <v>1</v>
      </c>
      <c r="S1124" s="3" t="s">
        <v>6750</v>
      </c>
      <c r="T1124" s="3" t="s">
        <v>6751</v>
      </c>
      <c r="U1124" s="4" t="s">
        <v>16</v>
      </c>
      <c r="V1124" s="3" t="s">
        <v>56</v>
      </c>
      <c r="W1124" s="3" t="s">
        <v>56</v>
      </c>
      <c r="X1124" s="3" t="s">
        <v>6752</v>
      </c>
      <c r="Y1124" s="3">
        <v>63.45</v>
      </c>
      <c r="Z1124" s="3" t="s">
        <v>20</v>
      </c>
      <c r="AA1124" s="3" t="s">
        <v>6753</v>
      </c>
    </row>
    <row r="1125" spans="1:27">
      <c r="A1125" s="1" t="s">
        <v>6754</v>
      </c>
      <c r="B1125" s="1" t="s">
        <v>6755</v>
      </c>
      <c r="C1125" s="2">
        <f t="shared" ca="1" si="105"/>
        <v>-7.7</v>
      </c>
      <c r="D1125" s="2">
        <f t="shared" ca="1" si="106"/>
        <v>1.5228999999999999E-2</v>
      </c>
      <c r="E1125" s="2">
        <f t="shared" ca="1" si="106"/>
        <v>0.18929099999999999</v>
      </c>
      <c r="F1125" s="2">
        <v>0</v>
      </c>
      <c r="G1125" s="2">
        <v>0</v>
      </c>
      <c r="H1125" s="2">
        <f t="shared" ca="1" si="107"/>
        <v>-2.74</v>
      </c>
      <c r="I1125" s="2">
        <f t="shared" ca="1" si="108"/>
        <v>0.72664499999999999</v>
      </c>
      <c r="J1125" s="2">
        <f t="shared" ca="1" si="108"/>
        <v>9.4764000000000001E-2</v>
      </c>
      <c r="K1125" s="2">
        <v>0</v>
      </c>
      <c r="L1125" s="2">
        <v>0</v>
      </c>
      <c r="M1125" s="2">
        <f t="shared" ca="1" si="109"/>
        <v>-5.45</v>
      </c>
      <c r="N1125" s="2">
        <f t="shared" ca="1" si="110"/>
        <v>0.88242399999999999</v>
      </c>
      <c r="O1125" s="2">
        <f t="shared" ca="1" si="110"/>
        <v>0.90400999999999998</v>
      </c>
      <c r="P1125" s="2">
        <v>0</v>
      </c>
      <c r="Q1125" s="2">
        <v>0</v>
      </c>
      <c r="R1125" s="4" t="str">
        <f>"11"</f>
        <v>11</v>
      </c>
      <c r="S1125" s="3" t="s">
        <v>6756</v>
      </c>
      <c r="T1125" s="3" t="s">
        <v>6757</v>
      </c>
      <c r="U1125" s="4" t="s">
        <v>16</v>
      </c>
      <c r="V1125" s="3" t="s">
        <v>79</v>
      </c>
      <c r="W1125" s="3" t="s">
        <v>65</v>
      </c>
      <c r="X1125" s="3" t="s">
        <v>6758</v>
      </c>
      <c r="Y1125" s="3">
        <v>58.05</v>
      </c>
      <c r="Z1125" s="3" t="s">
        <v>20</v>
      </c>
      <c r="AA1125" s="3" t="s">
        <v>6759</v>
      </c>
    </row>
    <row r="1126" spans="1:27">
      <c r="A1126" s="1" t="s">
        <v>6760</v>
      </c>
      <c r="B1126" s="1" t="s">
        <v>6761</v>
      </c>
      <c r="C1126" s="2">
        <f t="shared" ca="1" si="105"/>
        <v>2.54</v>
      </c>
      <c r="D1126" s="2">
        <f t="shared" ca="1" si="106"/>
        <v>0.55571300000000001</v>
      </c>
      <c r="E1126" s="2">
        <f t="shared" ca="1" si="106"/>
        <v>0.300732</v>
      </c>
      <c r="F1126" s="2">
        <v>0</v>
      </c>
      <c r="G1126" s="2">
        <v>0</v>
      </c>
      <c r="H1126" s="2">
        <f t="shared" ca="1" si="107"/>
        <v>-6.1</v>
      </c>
      <c r="I1126" s="2">
        <f t="shared" ca="1" si="108"/>
        <v>0.86181300000000005</v>
      </c>
      <c r="J1126" s="2">
        <f t="shared" ca="1" si="108"/>
        <v>0.798041</v>
      </c>
      <c r="K1126" s="2">
        <v>0</v>
      </c>
      <c r="L1126" s="2">
        <v>0</v>
      </c>
      <c r="M1126" s="2">
        <f t="shared" ca="1" si="109"/>
        <v>-5.39</v>
      </c>
      <c r="N1126" s="2">
        <f t="shared" ca="1" si="110"/>
        <v>0.16997300000000001</v>
      </c>
      <c r="O1126" s="2">
        <f t="shared" ca="1" si="110"/>
        <v>0.80088400000000004</v>
      </c>
      <c r="P1126" s="2">
        <v>0</v>
      </c>
      <c r="Q1126" s="2">
        <v>0</v>
      </c>
      <c r="R1126" s="4" t="str">
        <f>"7"</f>
        <v>7</v>
      </c>
      <c r="S1126" s="3" t="s">
        <v>6762</v>
      </c>
      <c r="T1126" s="3" t="s">
        <v>6763</v>
      </c>
      <c r="U1126" s="4" t="s">
        <v>40</v>
      </c>
      <c r="V1126" s="3" t="s">
        <v>42</v>
      </c>
      <c r="W1126" s="3" t="s">
        <v>155</v>
      </c>
      <c r="X1126" s="3" t="s">
        <v>6764</v>
      </c>
      <c r="Y1126" s="3">
        <v>48.1</v>
      </c>
      <c r="Z1126" s="3" t="s">
        <v>20</v>
      </c>
      <c r="AA1126" s="3" t="s">
        <v>6765</v>
      </c>
    </row>
    <row r="1127" spans="1:27">
      <c r="A1127" s="1" t="s">
        <v>6766</v>
      </c>
      <c r="B1127" s="1" t="s">
        <v>6767</v>
      </c>
      <c r="C1127" s="2">
        <f t="shared" ca="1" si="105"/>
        <v>1.66</v>
      </c>
      <c r="D1127" s="2">
        <f t="shared" ca="1" si="106"/>
        <v>0.999865</v>
      </c>
      <c r="E1127" s="2">
        <f t="shared" ca="1" si="106"/>
        <v>0.32310100000000003</v>
      </c>
      <c r="F1127" s="2">
        <v>0</v>
      </c>
      <c r="G1127" s="2">
        <v>0</v>
      </c>
      <c r="H1127" s="2">
        <f t="shared" ca="1" si="107"/>
        <v>4.6100000000000003</v>
      </c>
      <c r="I1127" s="2">
        <f t="shared" ca="1" si="108"/>
        <v>0.13447100000000001</v>
      </c>
      <c r="J1127" s="2">
        <f t="shared" ca="1" si="108"/>
        <v>0.18646199999999999</v>
      </c>
      <c r="K1127" s="2">
        <v>0</v>
      </c>
      <c r="L1127" s="2">
        <v>0</v>
      </c>
      <c r="M1127" s="2">
        <f t="shared" ca="1" si="109"/>
        <v>2.59</v>
      </c>
      <c r="N1127" s="2">
        <f t="shared" ca="1" si="110"/>
        <v>9.4024999999999997E-2</v>
      </c>
      <c r="O1127" s="2">
        <f t="shared" ca="1" si="110"/>
        <v>0.12055100000000001</v>
      </c>
      <c r="P1127" s="2">
        <v>0</v>
      </c>
      <c r="Q1127" s="2">
        <v>0</v>
      </c>
      <c r="R1127" s="4" t="str">
        <f>"8"</f>
        <v>8</v>
      </c>
      <c r="S1127" s="3" t="s">
        <v>6768</v>
      </c>
      <c r="T1127" s="3" t="s">
        <v>6769</v>
      </c>
      <c r="U1127" s="4" t="s">
        <v>16</v>
      </c>
      <c r="V1127" s="3" t="s">
        <v>175</v>
      </c>
      <c r="W1127" s="3" t="s">
        <v>6770</v>
      </c>
      <c r="X1127" s="3" t="s">
        <v>6771</v>
      </c>
      <c r="Y1127" s="3">
        <v>42.24</v>
      </c>
      <c r="Z1127" s="3" t="s">
        <v>20</v>
      </c>
      <c r="AA1127" s="3" t="s">
        <v>6772</v>
      </c>
    </row>
    <row r="1128" spans="1:27">
      <c r="A1128" s="1" t="s">
        <v>6773</v>
      </c>
      <c r="B1128" s="1" t="s">
        <v>6774</v>
      </c>
      <c r="C1128" s="2">
        <f t="shared" ca="1" si="105"/>
        <v>5.35</v>
      </c>
      <c r="D1128" s="2">
        <f t="shared" ca="1" si="106"/>
        <v>0.78323200000000004</v>
      </c>
      <c r="E1128" s="2">
        <f t="shared" ca="1" si="106"/>
        <v>0.179871</v>
      </c>
      <c r="F1128" s="2">
        <v>0</v>
      </c>
      <c r="G1128" s="2">
        <v>0</v>
      </c>
      <c r="H1128" s="2">
        <f t="shared" ca="1" si="107"/>
        <v>-5.2</v>
      </c>
      <c r="I1128" s="2">
        <f t="shared" ca="1" si="108"/>
        <v>0.55473499999999998</v>
      </c>
      <c r="J1128" s="2">
        <f t="shared" ca="1" si="108"/>
        <v>0.947797</v>
      </c>
      <c r="K1128" s="2">
        <v>0</v>
      </c>
      <c r="L1128" s="2">
        <v>0</v>
      </c>
      <c r="M1128" s="2">
        <f t="shared" ca="1" si="109"/>
        <v>-3.38</v>
      </c>
      <c r="N1128" s="2">
        <f t="shared" ca="1" si="110"/>
        <v>0.65367699999999995</v>
      </c>
      <c r="O1128" s="2">
        <f t="shared" ca="1" si="110"/>
        <v>0.68725599999999998</v>
      </c>
      <c r="P1128" s="2">
        <v>0</v>
      </c>
      <c r="Q1128" s="2">
        <v>0</v>
      </c>
      <c r="R1128" s="4" t="str">
        <f>"18"</f>
        <v>18</v>
      </c>
      <c r="S1128" s="3" t="s">
        <v>6775</v>
      </c>
      <c r="T1128" s="3" t="s">
        <v>6776</v>
      </c>
      <c r="U1128" s="4" t="s">
        <v>16</v>
      </c>
      <c r="V1128" s="3" t="s">
        <v>134</v>
      </c>
      <c r="W1128" s="3" t="s">
        <v>49</v>
      </c>
      <c r="X1128" s="3" t="s">
        <v>6777</v>
      </c>
      <c r="Y1128" s="3">
        <v>36.659999999999997</v>
      </c>
      <c r="Z1128" s="3" t="s">
        <v>20</v>
      </c>
      <c r="AA1128" s="3" t="s">
        <v>6778</v>
      </c>
    </row>
    <row r="1129" spans="1:27">
      <c r="A1129" s="1" t="s">
        <v>6779</v>
      </c>
      <c r="B1129" s="1" t="s">
        <v>6780</v>
      </c>
      <c r="C1129" s="2">
        <f t="shared" ca="1" si="105"/>
        <v>3.65</v>
      </c>
      <c r="D1129" s="2">
        <f t="shared" ca="1" si="106"/>
        <v>0.36580299999999999</v>
      </c>
      <c r="E1129" s="2">
        <f t="shared" ca="1" si="106"/>
        <v>1.0423999999999999E-2</v>
      </c>
      <c r="F1129" s="2">
        <v>0</v>
      </c>
      <c r="G1129" s="2">
        <v>0</v>
      </c>
      <c r="H1129" s="2">
        <f t="shared" ca="1" si="107"/>
        <v>-0.31</v>
      </c>
      <c r="I1129" s="2">
        <f t="shared" ca="1" si="108"/>
        <v>0.20048199999999999</v>
      </c>
      <c r="J1129" s="2">
        <f t="shared" ca="1" si="108"/>
        <v>0.46743600000000002</v>
      </c>
      <c r="K1129" s="2">
        <v>0</v>
      </c>
      <c r="L1129" s="2">
        <v>0</v>
      </c>
      <c r="M1129" s="2">
        <f t="shared" ca="1" si="109"/>
        <v>-3.46</v>
      </c>
      <c r="N1129" s="2">
        <f t="shared" ca="1" si="110"/>
        <v>0.71257099999999995</v>
      </c>
      <c r="O1129" s="2">
        <f t="shared" ca="1" si="110"/>
        <v>0.63984099999999999</v>
      </c>
      <c r="P1129" s="2">
        <v>0</v>
      </c>
      <c r="Q1129" s="2">
        <v>0</v>
      </c>
      <c r="R1129" s="4" t="str">
        <f>"2"</f>
        <v>2</v>
      </c>
      <c r="S1129" s="3" t="s">
        <v>6781</v>
      </c>
      <c r="T1129" s="3" t="s">
        <v>6782</v>
      </c>
      <c r="U1129" s="4" t="s">
        <v>16</v>
      </c>
      <c r="V1129" s="3" t="s">
        <v>26</v>
      </c>
      <c r="W1129" s="3" t="s">
        <v>281</v>
      </c>
      <c r="X1129" s="3" t="s">
        <v>6783</v>
      </c>
      <c r="Y1129" s="3">
        <v>38.049999999999997</v>
      </c>
      <c r="Z1129" s="3" t="s">
        <v>20</v>
      </c>
      <c r="AA1129" s="3" t="s">
        <v>6784</v>
      </c>
    </row>
    <row r="1130" spans="1:27">
      <c r="A1130" s="1" t="s">
        <v>6785</v>
      </c>
      <c r="B1130" s="1" t="s">
        <v>6786</v>
      </c>
      <c r="C1130" s="2">
        <f t="shared" ca="1" si="105"/>
        <v>3.46</v>
      </c>
      <c r="D1130" s="2">
        <f t="shared" ca="1" si="106"/>
        <v>0.104172</v>
      </c>
      <c r="E1130" s="2">
        <f t="shared" ca="1" si="106"/>
        <v>0.86185999999999996</v>
      </c>
      <c r="F1130" s="2">
        <v>0</v>
      </c>
      <c r="G1130" s="2">
        <v>0</v>
      </c>
      <c r="H1130" s="2">
        <f t="shared" ca="1" si="107"/>
        <v>0.5</v>
      </c>
      <c r="I1130" s="2">
        <f t="shared" ca="1" si="108"/>
        <v>0.26182899999999998</v>
      </c>
      <c r="J1130" s="2">
        <f t="shared" ca="1" si="108"/>
        <v>0.42341899999999999</v>
      </c>
      <c r="K1130" s="2">
        <v>0</v>
      </c>
      <c r="L1130" s="2">
        <v>0</v>
      </c>
      <c r="M1130" s="2">
        <f t="shared" ca="1" si="109"/>
        <v>3.2</v>
      </c>
      <c r="N1130" s="2">
        <f t="shared" ca="1" si="110"/>
        <v>0.25669399999999998</v>
      </c>
      <c r="O1130" s="2">
        <f t="shared" ca="1" si="110"/>
        <v>0.38945400000000002</v>
      </c>
      <c r="P1130" s="2">
        <v>0</v>
      </c>
      <c r="Q1130" s="2">
        <v>0</v>
      </c>
      <c r="R1130" s="4" t="str">
        <f>"2"</f>
        <v>2</v>
      </c>
      <c r="S1130" s="3" t="s">
        <v>6787</v>
      </c>
      <c r="T1130" s="3" t="s">
        <v>6788</v>
      </c>
      <c r="U1130" s="4" t="s">
        <v>40</v>
      </c>
      <c r="V1130" s="3" t="s">
        <v>320</v>
      </c>
      <c r="W1130" s="3" t="s">
        <v>42</v>
      </c>
      <c r="X1130" s="3" t="s">
        <v>6789</v>
      </c>
      <c r="Y1130" s="3">
        <v>40.49</v>
      </c>
      <c r="Z1130" s="3" t="s">
        <v>20</v>
      </c>
      <c r="AA1130" s="3" t="s">
        <v>6790</v>
      </c>
    </row>
    <row r="1131" spans="1:27">
      <c r="A1131" s="1" t="s">
        <v>6791</v>
      </c>
      <c r="B1131" s="1" t="s">
        <v>6792</v>
      </c>
      <c r="C1131" s="2">
        <f t="shared" ca="1" si="105"/>
        <v>5.58</v>
      </c>
      <c r="D1131" s="2">
        <f t="shared" ca="1" si="106"/>
        <v>0.48869499999999999</v>
      </c>
      <c r="E1131" s="2">
        <f t="shared" ca="1" si="106"/>
        <v>0.37617699999999998</v>
      </c>
      <c r="F1131" s="2">
        <v>0</v>
      </c>
      <c r="G1131" s="2">
        <v>0</v>
      </c>
      <c r="H1131" s="2">
        <f t="shared" ca="1" si="107"/>
        <v>5.42</v>
      </c>
      <c r="I1131" s="2">
        <f t="shared" ca="1" si="108"/>
        <v>5.4078000000000001E-2</v>
      </c>
      <c r="J1131" s="2">
        <f t="shared" ca="1" si="108"/>
        <v>0.58201700000000001</v>
      </c>
      <c r="K1131" s="2">
        <v>0</v>
      </c>
      <c r="L1131" s="2">
        <v>0</v>
      </c>
      <c r="M1131" s="2">
        <f t="shared" ca="1" si="109"/>
        <v>-2.2000000000000002</v>
      </c>
      <c r="N1131" s="2">
        <f t="shared" ca="1" si="110"/>
        <v>0.38294499999999998</v>
      </c>
      <c r="O1131" s="2">
        <f t="shared" ca="1" si="110"/>
        <v>0.55029799999999995</v>
      </c>
      <c r="P1131" s="2">
        <v>0</v>
      </c>
      <c r="Q1131" s="2">
        <v>0</v>
      </c>
      <c r="R1131" s="4" t="str">
        <f>"2"</f>
        <v>2</v>
      </c>
      <c r="S1131" s="3" t="s">
        <v>6793</v>
      </c>
      <c r="T1131" s="3" t="s">
        <v>6794</v>
      </c>
      <c r="U1131" s="4" t="s">
        <v>40</v>
      </c>
      <c r="V1131" s="3" t="s">
        <v>115</v>
      </c>
      <c r="W1131" s="3" t="s">
        <v>17</v>
      </c>
      <c r="X1131" s="3" t="s">
        <v>5750</v>
      </c>
      <c r="Y1131" s="3">
        <v>43</v>
      </c>
      <c r="Z1131" s="3" t="s">
        <v>20</v>
      </c>
      <c r="AA1131" s="3" t="s">
        <v>6795</v>
      </c>
    </row>
    <row r="1132" spans="1:27">
      <c r="A1132" s="1" t="s">
        <v>6796</v>
      </c>
      <c r="B1132" s="1" t="s">
        <v>6797</v>
      </c>
      <c r="C1132" s="2">
        <f t="shared" ca="1" si="105"/>
        <v>-7.08</v>
      </c>
      <c r="D1132" s="2">
        <f t="shared" ca="1" si="106"/>
        <v>0.84724699999999997</v>
      </c>
      <c r="E1132" s="2">
        <f t="shared" ca="1" si="106"/>
        <v>0.911416</v>
      </c>
      <c r="F1132" s="2">
        <v>0</v>
      </c>
      <c r="G1132" s="2">
        <v>0</v>
      </c>
      <c r="H1132" s="2">
        <f t="shared" ca="1" si="107"/>
        <v>-6.15</v>
      </c>
      <c r="I1132" s="2">
        <f t="shared" ca="1" si="108"/>
        <v>6.7926E-2</v>
      </c>
      <c r="J1132" s="2">
        <f t="shared" ca="1" si="108"/>
        <v>0.40954699999999999</v>
      </c>
      <c r="K1132" s="2">
        <v>0</v>
      </c>
      <c r="L1132" s="2">
        <v>0</v>
      </c>
      <c r="M1132" s="2">
        <f t="shared" ca="1" si="109"/>
        <v>4.9000000000000004</v>
      </c>
      <c r="N1132" s="2">
        <f t="shared" ca="1" si="110"/>
        <v>0.62937699999999996</v>
      </c>
      <c r="O1132" s="2">
        <f t="shared" ca="1" si="110"/>
        <v>0.43810199999999999</v>
      </c>
      <c r="P1132" s="2">
        <v>0</v>
      </c>
      <c r="Q1132" s="2">
        <v>0</v>
      </c>
      <c r="R1132" s="4" t="str">
        <f>"3"</f>
        <v>3</v>
      </c>
      <c r="S1132" s="3" t="s">
        <v>6798</v>
      </c>
      <c r="T1132" s="3" t="s">
        <v>6799</v>
      </c>
      <c r="U1132" s="4" t="s">
        <v>16</v>
      </c>
      <c r="V1132" s="3" t="s">
        <v>56</v>
      </c>
      <c r="W1132" s="3" t="s">
        <v>72</v>
      </c>
      <c r="X1132" s="3" t="s">
        <v>6800</v>
      </c>
      <c r="Y1132" s="3">
        <v>41.95</v>
      </c>
      <c r="Z1132" s="3" t="s">
        <v>20</v>
      </c>
      <c r="AA1132" s="3" t="s">
        <v>6801</v>
      </c>
    </row>
    <row r="1133" spans="1:27">
      <c r="A1133" s="1" t="s">
        <v>6802</v>
      </c>
      <c r="B1133" s="1" t="s">
        <v>6803</v>
      </c>
      <c r="C1133" s="2">
        <f t="shared" ca="1" si="105"/>
        <v>-0.79</v>
      </c>
      <c r="D1133" s="2">
        <f t="shared" ca="1" si="106"/>
        <v>0.70440000000000003</v>
      </c>
      <c r="E1133" s="2">
        <f t="shared" ca="1" si="106"/>
        <v>0.71309299999999998</v>
      </c>
      <c r="F1133" s="2">
        <v>0</v>
      </c>
      <c r="G1133" s="2">
        <v>0</v>
      </c>
      <c r="H1133" s="2">
        <f t="shared" ca="1" si="107"/>
        <v>5.22</v>
      </c>
      <c r="I1133" s="2">
        <f t="shared" ca="1" si="108"/>
        <v>0.27645999999999998</v>
      </c>
      <c r="J1133" s="2">
        <f t="shared" ca="1" si="108"/>
        <v>0.70316599999999996</v>
      </c>
      <c r="K1133" s="2">
        <v>0</v>
      </c>
      <c r="L1133" s="2">
        <v>0</v>
      </c>
      <c r="M1133" s="2">
        <f t="shared" ca="1" si="109"/>
        <v>-5.45</v>
      </c>
      <c r="N1133" s="2">
        <f t="shared" ca="1" si="110"/>
        <v>4.7128999999999997E-2</v>
      </c>
      <c r="O1133" s="2">
        <f t="shared" ca="1" si="110"/>
        <v>0.23971700000000001</v>
      </c>
      <c r="P1133" s="2">
        <v>0</v>
      </c>
      <c r="Q1133" s="2">
        <v>0</v>
      </c>
      <c r="R1133" s="4" t="str">
        <f>"1"</f>
        <v>1</v>
      </c>
      <c r="S1133" s="3" t="s">
        <v>6804</v>
      </c>
      <c r="T1133" s="3" t="s">
        <v>6805</v>
      </c>
      <c r="U1133" s="4" t="s">
        <v>16</v>
      </c>
      <c r="V1133" s="3" t="s">
        <v>108</v>
      </c>
      <c r="W1133" s="3" t="s">
        <v>396</v>
      </c>
      <c r="X1133" s="3" t="s">
        <v>1712</v>
      </c>
      <c r="Y1133" s="3">
        <v>49.27</v>
      </c>
      <c r="Z1133" s="3" t="s">
        <v>20</v>
      </c>
      <c r="AA1133" s="3" t="s">
        <v>6806</v>
      </c>
    </row>
    <row r="1134" spans="1:27">
      <c r="A1134" s="1" t="s">
        <v>6807</v>
      </c>
      <c r="B1134" s="1" t="s">
        <v>6808</v>
      </c>
      <c r="C1134" s="2">
        <f t="shared" ca="1" si="105"/>
        <v>-6.92</v>
      </c>
      <c r="D1134" s="2">
        <f t="shared" ca="1" si="106"/>
        <v>0.49288599999999999</v>
      </c>
      <c r="E1134" s="2">
        <f t="shared" ca="1" si="106"/>
        <v>0.111931</v>
      </c>
      <c r="F1134" s="2">
        <v>0</v>
      </c>
      <c r="G1134" s="2">
        <v>0</v>
      </c>
      <c r="H1134" s="2">
        <f t="shared" ca="1" si="107"/>
        <v>6.22</v>
      </c>
      <c r="I1134" s="2">
        <f t="shared" ca="1" si="108"/>
        <v>0.73222600000000004</v>
      </c>
      <c r="J1134" s="2">
        <f t="shared" ca="1" si="108"/>
        <v>0.602823</v>
      </c>
      <c r="K1134" s="2">
        <v>0</v>
      </c>
      <c r="L1134" s="2">
        <v>0</v>
      </c>
      <c r="M1134" s="2">
        <f t="shared" ca="1" si="109"/>
        <v>-5.1100000000000003</v>
      </c>
      <c r="N1134" s="2">
        <f t="shared" ca="1" si="110"/>
        <v>0.916995</v>
      </c>
      <c r="O1134" s="2">
        <f t="shared" ca="1" si="110"/>
        <v>0.58818800000000004</v>
      </c>
      <c r="P1134" s="2">
        <v>0</v>
      </c>
      <c r="Q1134" s="2">
        <v>0</v>
      </c>
      <c r="R1134" s="4" t="str">
        <f>"2"</f>
        <v>2</v>
      </c>
      <c r="S1134" s="3" t="s">
        <v>6809</v>
      </c>
      <c r="T1134" s="3" t="s">
        <v>6810</v>
      </c>
      <c r="U1134" s="4" t="s">
        <v>16</v>
      </c>
      <c r="V1134" s="3" t="s">
        <v>2790</v>
      </c>
      <c r="W1134" s="3" t="s">
        <v>49</v>
      </c>
      <c r="X1134" s="3" t="s">
        <v>6811</v>
      </c>
      <c r="Y1134" s="3">
        <v>55.62</v>
      </c>
      <c r="Z1134" s="3" t="s">
        <v>20</v>
      </c>
      <c r="AA1134" s="3" t="s">
        <v>6812</v>
      </c>
    </row>
    <row r="1135" spans="1:27">
      <c r="A1135" s="1" t="s">
        <v>6813</v>
      </c>
      <c r="B1135" s="1" t="s">
        <v>6814</v>
      </c>
      <c r="C1135" s="2">
        <f t="shared" ca="1" si="105"/>
        <v>1.48</v>
      </c>
      <c r="D1135" s="2">
        <f t="shared" ca="1" si="106"/>
        <v>0.91206500000000001</v>
      </c>
      <c r="E1135" s="2">
        <f t="shared" ca="1" si="106"/>
        <v>0.201677</v>
      </c>
      <c r="F1135" s="2">
        <v>0</v>
      </c>
      <c r="G1135" s="2">
        <v>0</v>
      </c>
      <c r="H1135" s="2">
        <f t="shared" ca="1" si="107"/>
        <v>6.9</v>
      </c>
      <c r="I1135" s="2">
        <f t="shared" ca="1" si="108"/>
        <v>0.13184100000000001</v>
      </c>
      <c r="J1135" s="2">
        <f t="shared" ca="1" si="108"/>
        <v>0.58199400000000001</v>
      </c>
      <c r="K1135" s="2">
        <v>0</v>
      </c>
      <c r="L1135" s="2">
        <v>0</v>
      </c>
      <c r="M1135" s="2">
        <f t="shared" ca="1" si="109"/>
        <v>0.13</v>
      </c>
      <c r="N1135" s="2">
        <f t="shared" ca="1" si="110"/>
        <v>3.7706000000000003E-2</v>
      </c>
      <c r="O1135" s="2">
        <f t="shared" ca="1" si="110"/>
        <v>0.37170399999999998</v>
      </c>
      <c r="P1135" s="2">
        <v>0</v>
      </c>
      <c r="Q1135" s="2">
        <v>0</v>
      </c>
      <c r="R1135" s="4" t="str">
        <f>"19"</f>
        <v>19</v>
      </c>
      <c r="S1135" s="3" t="s">
        <v>6815</v>
      </c>
      <c r="T1135" s="3" t="s">
        <v>6816</v>
      </c>
      <c r="U1135" s="4" t="s">
        <v>16</v>
      </c>
      <c r="V1135" s="3" t="s">
        <v>33</v>
      </c>
      <c r="W1135" s="3" t="s">
        <v>56</v>
      </c>
      <c r="X1135" s="3" t="s">
        <v>6817</v>
      </c>
      <c r="Y1135" s="3">
        <v>67.319999999999993</v>
      </c>
      <c r="Z1135" s="3" t="s">
        <v>20</v>
      </c>
      <c r="AA1135" s="3" t="s">
        <v>6818</v>
      </c>
    </row>
    <row r="1136" spans="1:27">
      <c r="A1136" s="1" t="s">
        <v>6819</v>
      </c>
      <c r="B1136" s="1" t="s">
        <v>6820</v>
      </c>
      <c r="C1136" s="2">
        <f t="shared" ca="1" si="105"/>
        <v>3.73</v>
      </c>
      <c r="D1136" s="2">
        <f t="shared" ca="1" si="106"/>
        <v>0.86963900000000005</v>
      </c>
      <c r="E1136" s="2">
        <f t="shared" ca="1" si="106"/>
        <v>0.50282800000000005</v>
      </c>
      <c r="F1136" s="2">
        <v>0</v>
      </c>
      <c r="G1136" s="2">
        <v>0</v>
      </c>
      <c r="H1136" s="2">
        <f t="shared" ca="1" si="107"/>
        <v>3.72</v>
      </c>
      <c r="I1136" s="2">
        <f t="shared" ca="1" si="108"/>
        <v>0.891961</v>
      </c>
      <c r="J1136" s="2">
        <f t="shared" ca="1" si="108"/>
        <v>0.98794300000000002</v>
      </c>
      <c r="K1136" s="2">
        <v>0</v>
      </c>
      <c r="L1136" s="2">
        <v>0</v>
      </c>
      <c r="M1136" s="2">
        <f t="shared" ca="1" si="109"/>
        <v>-2.0699999999999998</v>
      </c>
      <c r="N1136" s="2">
        <f t="shared" ca="1" si="110"/>
        <v>0.50801499999999999</v>
      </c>
      <c r="O1136" s="2">
        <f t="shared" ca="1" si="110"/>
        <v>0.21592900000000001</v>
      </c>
      <c r="P1136" s="2">
        <v>0</v>
      </c>
      <c r="Q1136" s="2">
        <v>0</v>
      </c>
      <c r="R1136" s="4" t="str">
        <f>"10"</f>
        <v>10</v>
      </c>
      <c r="S1136" s="3" t="s">
        <v>6821</v>
      </c>
      <c r="T1136" s="3" t="s">
        <v>6822</v>
      </c>
      <c r="U1136" s="4" t="s">
        <v>16</v>
      </c>
      <c r="V1136" s="3" t="s">
        <v>155</v>
      </c>
      <c r="W1136" s="3" t="s">
        <v>281</v>
      </c>
      <c r="X1136" s="3" t="s">
        <v>6823</v>
      </c>
      <c r="Y1136" s="3">
        <v>42.58</v>
      </c>
      <c r="Z1136" s="3" t="s">
        <v>20</v>
      </c>
      <c r="AA1136" s="3" t="s">
        <v>6824</v>
      </c>
    </row>
    <row r="1137" spans="1:27">
      <c r="A1137" s="1" t="s">
        <v>6825</v>
      </c>
      <c r="B1137" s="1" t="s">
        <v>6826</v>
      </c>
      <c r="C1137" s="2">
        <f t="shared" ca="1" si="105"/>
        <v>0.61</v>
      </c>
      <c r="D1137" s="2">
        <f t="shared" ca="1" si="106"/>
        <v>0.19938500000000001</v>
      </c>
      <c r="E1137" s="2">
        <f t="shared" ca="1" si="106"/>
        <v>1.7531000000000001E-2</v>
      </c>
      <c r="F1137" s="2">
        <v>0</v>
      </c>
      <c r="G1137" s="2">
        <v>0</v>
      </c>
      <c r="H1137" s="2">
        <f t="shared" ca="1" si="107"/>
        <v>-3.7</v>
      </c>
      <c r="I1137" s="2">
        <f t="shared" ca="1" si="108"/>
        <v>0.63003500000000001</v>
      </c>
      <c r="J1137" s="2">
        <f t="shared" ca="1" si="108"/>
        <v>0.31876199999999999</v>
      </c>
      <c r="K1137" s="2">
        <v>0</v>
      </c>
      <c r="L1137" s="2">
        <v>0</v>
      </c>
      <c r="M1137" s="2">
        <f t="shared" ca="1" si="109"/>
        <v>6.74</v>
      </c>
      <c r="N1137" s="2">
        <f t="shared" ca="1" si="110"/>
        <v>0.87056999999999995</v>
      </c>
      <c r="O1137" s="2">
        <f t="shared" ca="1" si="110"/>
        <v>0.14587800000000001</v>
      </c>
      <c r="P1137" s="2">
        <v>0</v>
      </c>
      <c r="Q1137" s="2">
        <v>0</v>
      </c>
      <c r="R1137" s="4" t="str">
        <f>"1"</f>
        <v>1</v>
      </c>
      <c r="S1137" s="3" t="s">
        <v>6827</v>
      </c>
      <c r="T1137" s="3" t="s">
        <v>6828</v>
      </c>
      <c r="U1137" s="4" t="s">
        <v>40</v>
      </c>
      <c r="V1137" s="3" t="s">
        <v>64</v>
      </c>
      <c r="W1137" s="3" t="s">
        <v>26</v>
      </c>
      <c r="X1137" s="3" t="s">
        <v>6829</v>
      </c>
      <c r="Y1137" s="3">
        <v>40.9</v>
      </c>
      <c r="Z1137" s="3" t="s">
        <v>20</v>
      </c>
      <c r="AA1137" s="3" t="s">
        <v>6830</v>
      </c>
    </row>
    <row r="1138" spans="1:27">
      <c r="A1138" s="1" t="s">
        <v>6831</v>
      </c>
      <c r="B1138" s="1" t="s">
        <v>6832</v>
      </c>
      <c r="C1138" s="2">
        <f t="shared" ca="1" si="105"/>
        <v>-5.49</v>
      </c>
      <c r="D1138" s="2">
        <f t="shared" ca="1" si="106"/>
        <v>0.91057699999999997</v>
      </c>
      <c r="E1138" s="2">
        <f t="shared" ca="1" si="106"/>
        <v>0.102925</v>
      </c>
      <c r="F1138" s="2">
        <v>0</v>
      </c>
      <c r="G1138" s="2">
        <v>0</v>
      </c>
      <c r="H1138" s="2">
        <f t="shared" ca="1" si="107"/>
        <v>1.43</v>
      </c>
      <c r="I1138" s="2">
        <f t="shared" ca="1" si="108"/>
        <v>0.18018000000000001</v>
      </c>
      <c r="J1138" s="2">
        <f t="shared" ca="1" si="108"/>
        <v>1.8589999999999999E-2</v>
      </c>
      <c r="K1138" s="2">
        <v>0</v>
      </c>
      <c r="L1138" s="2">
        <v>0</v>
      </c>
      <c r="M1138" s="2">
        <f t="shared" ca="1" si="109"/>
        <v>-2.75</v>
      </c>
      <c r="N1138" s="2">
        <f t="shared" ca="1" si="110"/>
        <v>0.117768</v>
      </c>
      <c r="O1138" s="2">
        <f t="shared" ca="1" si="110"/>
        <v>0.78530500000000003</v>
      </c>
      <c r="P1138" s="2">
        <v>0</v>
      </c>
      <c r="Q1138" s="2">
        <v>0</v>
      </c>
      <c r="R1138" s="4" t="str">
        <f>"12"</f>
        <v>12</v>
      </c>
      <c r="S1138" s="3" t="s">
        <v>6833</v>
      </c>
      <c r="T1138" s="3" t="s">
        <v>6834</v>
      </c>
      <c r="U1138" s="4" t="s">
        <v>16</v>
      </c>
      <c r="V1138" s="3" t="s">
        <v>727</v>
      </c>
      <c r="W1138" s="3" t="s">
        <v>108</v>
      </c>
      <c r="X1138" s="3" t="s">
        <v>6835</v>
      </c>
      <c r="Y1138" s="3">
        <v>57.41</v>
      </c>
      <c r="Z1138" s="3" t="s">
        <v>20</v>
      </c>
      <c r="AA1138" s="3" t="s">
        <v>6836</v>
      </c>
    </row>
    <row r="1139" spans="1:27">
      <c r="A1139" s="1" t="s">
        <v>6837</v>
      </c>
      <c r="B1139" s="1" t="s">
        <v>6838</v>
      </c>
      <c r="C1139" s="2">
        <f t="shared" ca="1" si="105"/>
        <v>5.57</v>
      </c>
      <c r="D1139" s="2">
        <f t="shared" ca="1" si="106"/>
        <v>0.66149899999999995</v>
      </c>
      <c r="E1139" s="2">
        <f t="shared" ca="1" si="106"/>
        <v>0.85003600000000001</v>
      </c>
      <c r="F1139" s="2">
        <v>0</v>
      </c>
      <c r="G1139" s="2">
        <v>0</v>
      </c>
      <c r="H1139" s="2">
        <f t="shared" ca="1" si="107"/>
        <v>3.54</v>
      </c>
      <c r="I1139" s="2">
        <f t="shared" ca="1" si="108"/>
        <v>0.22128700000000001</v>
      </c>
      <c r="J1139" s="2">
        <f t="shared" ca="1" si="108"/>
        <v>2.6646E-2</v>
      </c>
      <c r="K1139" s="2">
        <v>0</v>
      </c>
      <c r="L1139" s="2">
        <v>0</v>
      </c>
      <c r="M1139" s="2">
        <f t="shared" ca="1" si="109"/>
        <v>-5.68</v>
      </c>
      <c r="N1139" s="2">
        <f t="shared" ca="1" si="110"/>
        <v>0.475159</v>
      </c>
      <c r="O1139" s="2">
        <f t="shared" ca="1" si="110"/>
        <v>9.2545000000000002E-2</v>
      </c>
      <c r="P1139" s="2">
        <v>0</v>
      </c>
      <c r="Q1139" s="2">
        <v>0</v>
      </c>
      <c r="R1139" s="4" t="str">
        <f>"19"</f>
        <v>19</v>
      </c>
      <c r="S1139" s="3" t="s">
        <v>6839</v>
      </c>
      <c r="T1139" s="3" t="s">
        <v>6840</v>
      </c>
      <c r="U1139" s="4" t="s">
        <v>16</v>
      </c>
      <c r="V1139" s="3" t="s">
        <v>93</v>
      </c>
      <c r="W1139" s="3" t="s">
        <v>93</v>
      </c>
      <c r="X1139" s="3" t="s">
        <v>6841</v>
      </c>
      <c r="Y1139" s="3">
        <v>48.61</v>
      </c>
      <c r="Z1139" s="3" t="s">
        <v>20</v>
      </c>
      <c r="AA1139" s="3" t="s">
        <v>6842</v>
      </c>
    </row>
    <row r="1140" spans="1:27">
      <c r="A1140" s="1" t="s">
        <v>6843</v>
      </c>
      <c r="B1140" s="1" t="s">
        <v>6844</v>
      </c>
      <c r="C1140" s="2">
        <f t="shared" ca="1" si="105"/>
        <v>1.19</v>
      </c>
      <c r="D1140" s="2">
        <f t="shared" ca="1" si="106"/>
        <v>0.17366300000000001</v>
      </c>
      <c r="E1140" s="2">
        <f t="shared" ca="1" si="106"/>
        <v>0.65453499999999998</v>
      </c>
      <c r="F1140" s="2">
        <v>0</v>
      </c>
      <c r="G1140" s="2">
        <v>0</v>
      </c>
      <c r="H1140" s="2">
        <f t="shared" ca="1" si="107"/>
        <v>-6.18</v>
      </c>
      <c r="I1140" s="2">
        <f t="shared" ca="1" si="108"/>
        <v>0.44622499999999998</v>
      </c>
      <c r="J1140" s="2">
        <f t="shared" ca="1" si="108"/>
        <v>0.162327</v>
      </c>
      <c r="K1140" s="2">
        <v>0</v>
      </c>
      <c r="L1140" s="2">
        <v>0</v>
      </c>
      <c r="M1140" s="2">
        <f t="shared" ca="1" si="109"/>
        <v>0</v>
      </c>
      <c r="N1140" s="2">
        <f t="shared" ca="1" si="110"/>
        <v>0.21918799999999999</v>
      </c>
      <c r="O1140" s="2">
        <f t="shared" ca="1" si="110"/>
        <v>0.25870799999999999</v>
      </c>
      <c r="P1140" s="2">
        <v>0</v>
      </c>
      <c r="Q1140" s="2">
        <v>0</v>
      </c>
      <c r="R1140" s="4" t="str">
        <f>"12"</f>
        <v>12</v>
      </c>
      <c r="S1140" s="3" t="s">
        <v>6845</v>
      </c>
      <c r="T1140" s="3" t="s">
        <v>6846</v>
      </c>
      <c r="U1140" s="4" t="s">
        <v>16</v>
      </c>
      <c r="V1140" s="3" t="s">
        <v>377</v>
      </c>
      <c r="W1140" s="3" t="s">
        <v>17</v>
      </c>
      <c r="X1140" s="3" t="s">
        <v>142</v>
      </c>
      <c r="Y1140" s="3">
        <v>41.44</v>
      </c>
      <c r="Z1140" s="3" t="s">
        <v>20</v>
      </c>
      <c r="AA1140" s="3" t="s">
        <v>6847</v>
      </c>
    </row>
    <row r="1141" spans="1:27">
      <c r="A1141" s="1" t="s">
        <v>6848</v>
      </c>
      <c r="B1141" s="1" t="s">
        <v>6849</v>
      </c>
      <c r="C1141" s="2">
        <f t="shared" ca="1" si="105"/>
        <v>-7.51</v>
      </c>
      <c r="D1141" s="2">
        <f t="shared" ca="1" si="106"/>
        <v>0.16278500000000001</v>
      </c>
      <c r="E1141" s="2">
        <f t="shared" ca="1" si="106"/>
        <v>0.714036</v>
      </c>
      <c r="F1141" s="2">
        <v>0</v>
      </c>
      <c r="G1141" s="2">
        <v>0</v>
      </c>
      <c r="H1141" s="2">
        <f t="shared" ca="1" si="107"/>
        <v>-0.33</v>
      </c>
      <c r="I1141" s="2">
        <f t="shared" ca="1" si="108"/>
        <v>0.57782100000000003</v>
      </c>
      <c r="J1141" s="2">
        <f t="shared" ca="1" si="108"/>
        <v>8.7545999999999999E-2</v>
      </c>
      <c r="K1141" s="2">
        <v>0</v>
      </c>
      <c r="L1141" s="2">
        <v>0</v>
      </c>
      <c r="M1141" s="2">
        <f t="shared" ca="1" si="109"/>
        <v>0.21</v>
      </c>
      <c r="N1141" s="2">
        <f t="shared" ca="1" si="110"/>
        <v>0.57541200000000003</v>
      </c>
      <c r="O1141" s="2">
        <f t="shared" ca="1" si="110"/>
        <v>0.50153800000000004</v>
      </c>
      <c r="P1141" s="2">
        <v>0</v>
      </c>
      <c r="Q1141" s="2">
        <v>0</v>
      </c>
      <c r="R1141" s="4" t="str">
        <f>"19"</f>
        <v>19</v>
      </c>
      <c r="S1141" s="3" t="s">
        <v>6850</v>
      </c>
      <c r="T1141" s="3" t="s">
        <v>6851</v>
      </c>
      <c r="U1141" s="4" t="s">
        <v>40</v>
      </c>
      <c r="V1141" s="3" t="s">
        <v>115</v>
      </c>
      <c r="W1141" s="3" t="s">
        <v>42</v>
      </c>
      <c r="X1141" s="3" t="s">
        <v>6852</v>
      </c>
      <c r="Y1141" s="3">
        <v>67.31</v>
      </c>
      <c r="Z1141" s="3" t="s">
        <v>20</v>
      </c>
      <c r="AA1141" s="3" t="s">
        <v>6853</v>
      </c>
    </row>
    <row r="1142" spans="1:27">
      <c r="A1142" s="1" t="s">
        <v>6854</v>
      </c>
      <c r="B1142" s="1" t="s">
        <v>6855</v>
      </c>
      <c r="C1142" s="2">
        <f t="shared" ca="1" si="105"/>
        <v>5.19</v>
      </c>
      <c r="D1142" s="2">
        <f t="shared" ca="1" si="106"/>
        <v>0.78754599999999997</v>
      </c>
      <c r="E1142" s="2">
        <f t="shared" ca="1" si="106"/>
        <v>0.92690600000000001</v>
      </c>
      <c r="F1142" s="2">
        <v>0</v>
      </c>
      <c r="G1142" s="2">
        <v>0</v>
      </c>
      <c r="H1142" s="2">
        <f t="shared" ca="1" si="107"/>
        <v>3.22</v>
      </c>
      <c r="I1142" s="2">
        <f t="shared" ca="1" si="108"/>
        <v>0.94523100000000004</v>
      </c>
      <c r="J1142" s="2">
        <f t="shared" ca="1" si="108"/>
        <v>0.95069499999999996</v>
      </c>
      <c r="K1142" s="2">
        <v>0</v>
      </c>
      <c r="L1142" s="2">
        <v>0</v>
      </c>
      <c r="M1142" s="2">
        <f t="shared" ca="1" si="109"/>
        <v>-4.66</v>
      </c>
      <c r="N1142" s="2">
        <f t="shared" ca="1" si="110"/>
        <v>0.36218499999999998</v>
      </c>
      <c r="O1142" s="2">
        <f t="shared" ca="1" si="110"/>
        <v>0.30745899999999998</v>
      </c>
      <c r="P1142" s="2">
        <v>0</v>
      </c>
      <c r="Q1142" s="2">
        <v>0</v>
      </c>
      <c r="R1142" s="4" t="str">
        <f>"19"</f>
        <v>19</v>
      </c>
      <c r="S1142" s="3" t="s">
        <v>6856</v>
      </c>
      <c r="T1142" s="3" t="s">
        <v>6857</v>
      </c>
      <c r="U1142" s="4" t="s">
        <v>16</v>
      </c>
      <c r="V1142" s="3" t="s">
        <v>93</v>
      </c>
      <c r="W1142" s="3" t="s">
        <v>42</v>
      </c>
      <c r="X1142" s="3" t="s">
        <v>6858</v>
      </c>
      <c r="Y1142" s="3">
        <v>61.18</v>
      </c>
      <c r="Z1142" s="3" t="s">
        <v>20</v>
      </c>
      <c r="AA1142" s="3" t="s">
        <v>6859</v>
      </c>
    </row>
    <row r="1143" spans="1:27">
      <c r="A1143" s="1" t="s">
        <v>6860</v>
      </c>
      <c r="B1143" s="1" t="s">
        <v>6861</v>
      </c>
      <c r="C1143" s="2">
        <f t="shared" ca="1" si="105"/>
        <v>7.15</v>
      </c>
      <c r="D1143" s="2">
        <f t="shared" ca="1" si="106"/>
        <v>0.64604799999999996</v>
      </c>
      <c r="E1143" s="2">
        <f t="shared" ca="1" si="106"/>
        <v>0.52765499999999999</v>
      </c>
      <c r="F1143" s="2">
        <v>0</v>
      </c>
      <c r="G1143" s="2">
        <v>0</v>
      </c>
      <c r="H1143" s="2">
        <f t="shared" ca="1" si="107"/>
        <v>-4.99</v>
      </c>
      <c r="I1143" s="2">
        <f t="shared" ca="1" si="108"/>
        <v>0.48579099999999997</v>
      </c>
      <c r="J1143" s="2">
        <f t="shared" ca="1" si="108"/>
        <v>0.88501799999999997</v>
      </c>
      <c r="K1143" s="2">
        <v>0</v>
      </c>
      <c r="L1143" s="2">
        <v>0</v>
      </c>
      <c r="M1143" s="2">
        <f t="shared" ca="1" si="109"/>
        <v>-1.28</v>
      </c>
      <c r="N1143" s="2">
        <f t="shared" ca="1" si="110"/>
        <v>0.38535199999999997</v>
      </c>
      <c r="O1143" s="2">
        <f t="shared" ca="1" si="110"/>
        <v>0.46231</v>
      </c>
      <c r="P1143" s="2">
        <v>0</v>
      </c>
      <c r="Q1143" s="2">
        <v>0</v>
      </c>
      <c r="R1143" s="4" t="str">
        <f>"8"</f>
        <v>8</v>
      </c>
      <c r="S1143" s="3" t="s">
        <v>6862</v>
      </c>
      <c r="T1143" s="3" t="s">
        <v>6863</v>
      </c>
      <c r="U1143" s="4" t="s">
        <v>40</v>
      </c>
      <c r="V1143" s="3" t="s">
        <v>79</v>
      </c>
      <c r="W1143" s="3" t="s">
        <v>256</v>
      </c>
      <c r="X1143" s="3" t="s">
        <v>6864</v>
      </c>
      <c r="Y1143" s="3">
        <v>49.9</v>
      </c>
      <c r="Z1143" s="3" t="s">
        <v>20</v>
      </c>
      <c r="AA1143" s="3" t="s">
        <v>6865</v>
      </c>
    </row>
    <row r="1144" spans="1:27">
      <c r="A1144" s="1" t="s">
        <v>6866</v>
      </c>
      <c r="B1144" s="1" t="s">
        <v>6867</v>
      </c>
      <c r="C1144" s="2">
        <f t="shared" ca="1" si="105"/>
        <v>-6.09</v>
      </c>
      <c r="D1144" s="2">
        <f t="shared" ca="1" si="106"/>
        <v>0.61210399999999998</v>
      </c>
      <c r="E1144" s="2">
        <f t="shared" ca="1" si="106"/>
        <v>0.61100200000000005</v>
      </c>
      <c r="F1144" s="2">
        <v>0</v>
      </c>
      <c r="G1144" s="2">
        <v>0</v>
      </c>
      <c r="H1144" s="2">
        <f t="shared" ca="1" si="107"/>
        <v>-5.62</v>
      </c>
      <c r="I1144" s="2">
        <f t="shared" ca="1" si="108"/>
        <v>0.74303699999999995</v>
      </c>
      <c r="J1144" s="2">
        <f t="shared" ca="1" si="108"/>
        <v>0.84657300000000002</v>
      </c>
      <c r="K1144" s="2">
        <v>0</v>
      </c>
      <c r="L1144" s="2">
        <v>0</v>
      </c>
      <c r="M1144" s="2">
        <f t="shared" ca="1" si="109"/>
        <v>4.51</v>
      </c>
      <c r="N1144" s="2">
        <f t="shared" ca="1" si="110"/>
        <v>0.75029900000000005</v>
      </c>
      <c r="O1144" s="2">
        <f t="shared" ca="1" si="110"/>
        <v>0.54275099999999998</v>
      </c>
      <c r="P1144" s="2">
        <v>0</v>
      </c>
      <c r="Q1144" s="2">
        <v>0</v>
      </c>
      <c r="R1144" s="4" t="str">
        <f>"19"</f>
        <v>19</v>
      </c>
      <c r="S1144" s="3" t="s">
        <v>6868</v>
      </c>
      <c r="T1144" s="3" t="s">
        <v>6869</v>
      </c>
      <c r="U1144" s="4" t="s">
        <v>16</v>
      </c>
      <c r="V1144" s="3" t="s">
        <v>18</v>
      </c>
      <c r="W1144" s="3" t="s">
        <v>281</v>
      </c>
      <c r="X1144" s="3" t="s">
        <v>6870</v>
      </c>
      <c r="Y1144" s="3">
        <v>62.02</v>
      </c>
      <c r="Z1144" s="3" t="s">
        <v>20</v>
      </c>
      <c r="AA1144" s="3" t="s">
        <v>6871</v>
      </c>
    </row>
    <row r="1145" spans="1:27">
      <c r="A1145" s="1" t="s">
        <v>6872</v>
      </c>
      <c r="B1145" s="1" t="s">
        <v>6873</v>
      </c>
      <c r="C1145" s="2">
        <f t="shared" ca="1" si="105"/>
        <v>-6.67</v>
      </c>
      <c r="D1145" s="2">
        <f t="shared" ca="1" si="106"/>
        <v>0.77624300000000002</v>
      </c>
      <c r="E1145" s="2">
        <f t="shared" ca="1" si="106"/>
        <v>0.18456600000000001</v>
      </c>
      <c r="F1145" s="2">
        <v>0</v>
      </c>
      <c r="G1145" s="2">
        <v>0</v>
      </c>
      <c r="H1145" s="2">
        <f t="shared" ca="1" si="107"/>
        <v>-0.01</v>
      </c>
      <c r="I1145" s="2">
        <f t="shared" ca="1" si="108"/>
        <v>0.84988200000000003</v>
      </c>
      <c r="J1145" s="2">
        <f t="shared" ca="1" si="108"/>
        <v>0.76537200000000005</v>
      </c>
      <c r="K1145" s="2">
        <v>0</v>
      </c>
      <c r="L1145" s="2">
        <v>0</v>
      </c>
      <c r="M1145" s="2">
        <f t="shared" ca="1" si="109"/>
        <v>6.84</v>
      </c>
      <c r="N1145" s="2">
        <f t="shared" ca="1" si="110"/>
        <v>0.38414100000000001</v>
      </c>
      <c r="O1145" s="2">
        <f t="shared" ca="1" si="110"/>
        <v>0.51581999999999995</v>
      </c>
      <c r="P1145" s="2">
        <v>0</v>
      </c>
      <c r="Q1145" s="2">
        <v>0</v>
      </c>
      <c r="R1145" s="4" t="str">
        <f>"X"</f>
        <v>X</v>
      </c>
      <c r="S1145" s="3" t="s">
        <v>6874</v>
      </c>
      <c r="T1145" s="3" t="s">
        <v>6875</v>
      </c>
      <c r="U1145" s="4" t="s">
        <v>16</v>
      </c>
      <c r="V1145" s="3" t="s">
        <v>727</v>
      </c>
      <c r="W1145" s="3" t="s">
        <v>18</v>
      </c>
      <c r="X1145" s="3" t="s">
        <v>6876</v>
      </c>
      <c r="Y1145" s="3">
        <v>45.37</v>
      </c>
      <c r="Z1145" s="3" t="s">
        <v>20</v>
      </c>
      <c r="AA1145" s="3" t="s">
        <v>6877</v>
      </c>
    </row>
    <row r="1146" spans="1:27">
      <c r="A1146" s="1" t="s">
        <v>6878</v>
      </c>
      <c r="B1146" s="1" t="s">
        <v>6879</v>
      </c>
      <c r="C1146" s="2">
        <f t="shared" ca="1" si="105"/>
        <v>-4.75</v>
      </c>
      <c r="D1146" s="2">
        <f t="shared" ca="1" si="106"/>
        <v>0.51847299999999996</v>
      </c>
      <c r="E1146" s="2">
        <f t="shared" ca="1" si="106"/>
        <v>0.18668399999999999</v>
      </c>
      <c r="F1146" s="2">
        <v>0</v>
      </c>
      <c r="G1146" s="2">
        <v>0</v>
      </c>
      <c r="H1146" s="2">
        <f t="shared" ca="1" si="107"/>
        <v>5.12</v>
      </c>
      <c r="I1146" s="2">
        <f t="shared" ca="1" si="108"/>
        <v>0.42239500000000002</v>
      </c>
      <c r="J1146" s="2">
        <f t="shared" ca="1" si="108"/>
        <v>0.88628399999999996</v>
      </c>
      <c r="K1146" s="2">
        <v>0</v>
      </c>
      <c r="L1146" s="2">
        <v>0</v>
      </c>
      <c r="M1146" s="2">
        <f t="shared" ca="1" si="109"/>
        <v>-1.65</v>
      </c>
      <c r="N1146" s="2">
        <f t="shared" ca="1" si="110"/>
        <v>0.31186799999999998</v>
      </c>
      <c r="O1146" s="2">
        <f t="shared" ca="1" si="110"/>
        <v>0.14766000000000001</v>
      </c>
      <c r="P1146" s="2">
        <v>0</v>
      </c>
      <c r="Q1146" s="2">
        <v>0</v>
      </c>
      <c r="R1146" s="4" t="str">
        <f>"16"</f>
        <v>16</v>
      </c>
      <c r="S1146" s="3" t="s">
        <v>6880</v>
      </c>
      <c r="T1146" s="3" t="s">
        <v>6881</v>
      </c>
      <c r="U1146" s="4" t="s">
        <v>40</v>
      </c>
      <c r="V1146" s="3" t="s">
        <v>17</v>
      </c>
      <c r="W1146" s="3" t="s">
        <v>17</v>
      </c>
      <c r="X1146" s="3" t="s">
        <v>6882</v>
      </c>
      <c r="Y1146" s="3">
        <v>56.35</v>
      </c>
      <c r="Z1146" s="3" t="s">
        <v>20</v>
      </c>
      <c r="AA1146" s="3" t="s">
        <v>6883</v>
      </c>
    </row>
    <row r="1147" spans="1:27">
      <c r="A1147" s="1" t="s">
        <v>6884</v>
      </c>
      <c r="B1147" s="1" t="s">
        <v>6885</v>
      </c>
      <c r="C1147" s="2">
        <f t="shared" ca="1" si="105"/>
        <v>2.65</v>
      </c>
      <c r="D1147" s="2">
        <f t="shared" ca="1" si="106"/>
        <v>0.52092700000000003</v>
      </c>
      <c r="E1147" s="2">
        <f t="shared" ca="1" si="106"/>
        <v>0.24388399999999999</v>
      </c>
      <c r="F1147" s="2">
        <v>0</v>
      </c>
      <c r="G1147" s="2">
        <v>0</v>
      </c>
      <c r="H1147" s="2">
        <f t="shared" ca="1" si="107"/>
        <v>1.35</v>
      </c>
      <c r="I1147" s="2">
        <f t="shared" ca="1" si="108"/>
        <v>0.73936800000000003</v>
      </c>
      <c r="J1147" s="2">
        <f t="shared" ca="1" si="108"/>
        <v>0.46629500000000002</v>
      </c>
      <c r="K1147" s="2">
        <v>0</v>
      </c>
      <c r="L1147" s="2">
        <v>0</v>
      </c>
      <c r="M1147" s="2">
        <f t="shared" ca="1" si="109"/>
        <v>-0.15</v>
      </c>
      <c r="N1147" s="2">
        <f t="shared" ca="1" si="110"/>
        <v>8.0859999999999994E-3</v>
      </c>
      <c r="O1147" s="2">
        <f t="shared" ca="1" si="110"/>
        <v>0.28947299999999998</v>
      </c>
      <c r="P1147" s="2">
        <v>0</v>
      </c>
      <c r="Q1147" s="2">
        <v>0</v>
      </c>
      <c r="R1147" s="4" t="str">
        <f>"6"</f>
        <v>6</v>
      </c>
      <c r="S1147" s="3" t="s">
        <v>6886</v>
      </c>
      <c r="T1147" s="3" t="s">
        <v>6887</v>
      </c>
      <c r="U1147" s="4" t="s">
        <v>40</v>
      </c>
      <c r="V1147" s="3" t="s">
        <v>141</v>
      </c>
      <c r="W1147" s="3" t="s">
        <v>18</v>
      </c>
      <c r="X1147" s="3" t="s">
        <v>6888</v>
      </c>
      <c r="Y1147" s="3">
        <v>45.45</v>
      </c>
      <c r="Z1147" s="3" t="s">
        <v>20</v>
      </c>
      <c r="AA1147" s="3" t="s">
        <v>6889</v>
      </c>
    </row>
    <row r="1148" spans="1:27">
      <c r="A1148" s="1" t="s">
        <v>6890</v>
      </c>
      <c r="B1148" s="1" t="s">
        <v>6891</v>
      </c>
      <c r="C1148" s="2">
        <f t="shared" ca="1" si="105"/>
        <v>-6.53</v>
      </c>
      <c r="D1148" s="2">
        <f t="shared" ca="1" si="106"/>
        <v>0.93206999999999995</v>
      </c>
      <c r="E1148" s="2">
        <f t="shared" ca="1" si="106"/>
        <v>5.9150000000000001E-2</v>
      </c>
      <c r="F1148" s="2">
        <v>0</v>
      </c>
      <c r="G1148" s="2">
        <v>0</v>
      </c>
      <c r="H1148" s="2">
        <f t="shared" ca="1" si="107"/>
        <v>-2.92</v>
      </c>
      <c r="I1148" s="2">
        <f t="shared" ca="1" si="108"/>
        <v>0.10587299999999999</v>
      </c>
      <c r="J1148" s="2">
        <f t="shared" ca="1" si="108"/>
        <v>0.14874899999999999</v>
      </c>
      <c r="K1148" s="2">
        <v>0</v>
      </c>
      <c r="L1148" s="2">
        <v>0</v>
      </c>
      <c r="M1148" s="2">
        <f t="shared" ca="1" si="109"/>
        <v>-4.16</v>
      </c>
      <c r="N1148" s="2">
        <f t="shared" ca="1" si="110"/>
        <v>0.43783100000000003</v>
      </c>
      <c r="O1148" s="2">
        <f t="shared" ca="1" si="110"/>
        <v>0.56637400000000004</v>
      </c>
      <c r="P1148" s="2">
        <v>0</v>
      </c>
      <c r="Q1148" s="2">
        <v>0</v>
      </c>
      <c r="R1148" s="4" t="str">
        <f>"1"</f>
        <v>1</v>
      </c>
      <c r="S1148" s="3" t="s">
        <v>6892</v>
      </c>
      <c r="T1148" s="3" t="s">
        <v>6893</v>
      </c>
      <c r="U1148" s="4" t="s">
        <v>40</v>
      </c>
      <c r="V1148" s="3" t="s">
        <v>93</v>
      </c>
      <c r="W1148" s="3" t="s">
        <v>18</v>
      </c>
      <c r="X1148" s="3" t="s">
        <v>6894</v>
      </c>
      <c r="Y1148" s="3">
        <v>51.1</v>
      </c>
      <c r="Z1148" s="3" t="s">
        <v>20</v>
      </c>
      <c r="AA1148" s="3" t="s">
        <v>6895</v>
      </c>
    </row>
    <row r="1149" spans="1:27">
      <c r="A1149" s="1" t="s">
        <v>6896</v>
      </c>
      <c r="B1149" s="1" t="s">
        <v>6897</v>
      </c>
      <c r="C1149" s="2">
        <f t="shared" ca="1" si="105"/>
        <v>7.4</v>
      </c>
      <c r="D1149" s="2">
        <f t="shared" ca="1" si="106"/>
        <v>0.13554099999999999</v>
      </c>
      <c r="E1149" s="2">
        <f t="shared" ca="1" si="106"/>
        <v>0.58408899999999997</v>
      </c>
      <c r="F1149" s="2">
        <v>0</v>
      </c>
      <c r="G1149" s="2">
        <v>0</v>
      </c>
      <c r="H1149" s="2">
        <f t="shared" ca="1" si="107"/>
        <v>4.4800000000000004</v>
      </c>
      <c r="I1149" s="2">
        <f t="shared" ca="1" si="108"/>
        <v>0.68914299999999995</v>
      </c>
      <c r="J1149" s="2">
        <f t="shared" ca="1" si="108"/>
        <v>0.46132600000000001</v>
      </c>
      <c r="K1149" s="2">
        <v>0</v>
      </c>
      <c r="L1149" s="2">
        <v>0</v>
      </c>
      <c r="M1149" s="2">
        <f t="shared" ca="1" si="109"/>
        <v>4.2300000000000004</v>
      </c>
      <c r="N1149" s="2">
        <f t="shared" ca="1" si="110"/>
        <v>0.22835900000000001</v>
      </c>
      <c r="O1149" s="2">
        <f t="shared" ca="1" si="110"/>
        <v>0.19686999999999999</v>
      </c>
      <c r="P1149" s="2">
        <v>0</v>
      </c>
      <c r="Q1149" s="2">
        <v>0</v>
      </c>
      <c r="R1149" s="4" t="str">
        <f>"2"</f>
        <v>2</v>
      </c>
      <c r="S1149" s="3" t="s">
        <v>6898</v>
      </c>
      <c r="T1149" s="3" t="s">
        <v>6899</v>
      </c>
      <c r="U1149" s="4" t="s">
        <v>40</v>
      </c>
      <c r="V1149" s="3" t="s">
        <v>727</v>
      </c>
      <c r="W1149" s="3" t="s">
        <v>281</v>
      </c>
      <c r="X1149" s="3" t="s">
        <v>6900</v>
      </c>
      <c r="Y1149" s="3">
        <v>41.64</v>
      </c>
      <c r="Z1149" s="3" t="s">
        <v>20</v>
      </c>
      <c r="AA1149" s="3" t="s">
        <v>6901</v>
      </c>
    </row>
    <row r="1150" spans="1:27">
      <c r="A1150" s="1" t="s">
        <v>6902</v>
      </c>
      <c r="B1150" s="1" t="s">
        <v>6903</v>
      </c>
      <c r="C1150" s="2">
        <f t="shared" ca="1" si="105"/>
        <v>4.83</v>
      </c>
      <c r="D1150" s="2">
        <f t="shared" ca="1" si="106"/>
        <v>0.33159899999999998</v>
      </c>
      <c r="E1150" s="2">
        <f t="shared" ca="1" si="106"/>
        <v>0.33970899999999998</v>
      </c>
      <c r="F1150" s="2">
        <v>0</v>
      </c>
      <c r="G1150" s="2">
        <v>0</v>
      </c>
      <c r="H1150" s="2">
        <f t="shared" ca="1" si="107"/>
        <v>3.75</v>
      </c>
      <c r="I1150" s="2">
        <f t="shared" ca="1" si="108"/>
        <v>0.62064799999999998</v>
      </c>
      <c r="J1150" s="2">
        <f t="shared" ca="1" si="108"/>
        <v>0.96588600000000002</v>
      </c>
      <c r="K1150" s="2">
        <v>0</v>
      </c>
      <c r="L1150" s="2">
        <v>0</v>
      </c>
      <c r="M1150" s="2">
        <f t="shared" ca="1" si="109"/>
        <v>-3.55</v>
      </c>
      <c r="N1150" s="2">
        <f t="shared" ca="1" si="110"/>
        <v>0.44409300000000002</v>
      </c>
      <c r="O1150" s="2">
        <f t="shared" ca="1" si="110"/>
        <v>0.50392599999999999</v>
      </c>
      <c r="P1150" s="2">
        <v>0</v>
      </c>
      <c r="Q1150" s="2">
        <v>0</v>
      </c>
      <c r="R1150" s="4" t="str">
        <f>"19"</f>
        <v>19</v>
      </c>
      <c r="S1150" s="3" t="s">
        <v>6904</v>
      </c>
      <c r="T1150" s="3" t="s">
        <v>6905</v>
      </c>
      <c r="U1150" s="4" t="s">
        <v>40</v>
      </c>
      <c r="V1150" s="3" t="s">
        <v>396</v>
      </c>
      <c r="W1150" s="3" t="s">
        <v>377</v>
      </c>
      <c r="X1150" s="3" t="s">
        <v>6906</v>
      </c>
      <c r="Y1150" s="3">
        <v>58.35</v>
      </c>
      <c r="Z1150" s="3" t="s">
        <v>20</v>
      </c>
      <c r="AA1150" s="3" t="s">
        <v>6907</v>
      </c>
    </row>
    <row r="1151" spans="1:27">
      <c r="A1151" s="1" t="s">
        <v>6908</v>
      </c>
      <c r="B1151" s="1" t="s">
        <v>6909</v>
      </c>
      <c r="C1151" s="2">
        <f t="shared" ca="1" si="105"/>
        <v>-6.22</v>
      </c>
      <c r="D1151" s="2">
        <f t="shared" ca="1" si="106"/>
        <v>0.78823699999999997</v>
      </c>
      <c r="E1151" s="2">
        <f t="shared" ca="1" si="106"/>
        <v>7.8645999999999994E-2</v>
      </c>
      <c r="F1151" s="2">
        <v>0</v>
      </c>
      <c r="G1151" s="2">
        <v>0</v>
      </c>
      <c r="H1151" s="2">
        <f t="shared" ca="1" si="107"/>
        <v>-4.3600000000000003</v>
      </c>
      <c r="I1151" s="2">
        <f t="shared" ca="1" si="108"/>
        <v>0.233269</v>
      </c>
      <c r="J1151" s="2">
        <f t="shared" ca="1" si="108"/>
        <v>0.37704300000000002</v>
      </c>
      <c r="K1151" s="2">
        <v>0</v>
      </c>
      <c r="L1151" s="2">
        <v>0</v>
      </c>
      <c r="M1151" s="2">
        <f t="shared" ca="1" si="109"/>
        <v>4.08</v>
      </c>
      <c r="N1151" s="2">
        <f t="shared" ca="1" si="110"/>
        <v>5.3959999999999998E-3</v>
      </c>
      <c r="O1151" s="2">
        <f t="shared" ca="1" si="110"/>
        <v>0.71759200000000001</v>
      </c>
      <c r="P1151" s="2">
        <v>0</v>
      </c>
      <c r="Q1151" s="2">
        <v>0</v>
      </c>
      <c r="R1151" s="4" t="str">
        <f>"6"</f>
        <v>6</v>
      </c>
      <c r="S1151" s="3" t="s">
        <v>6910</v>
      </c>
      <c r="T1151" s="3" t="s">
        <v>6911</v>
      </c>
      <c r="U1151" s="4" t="s">
        <v>16</v>
      </c>
      <c r="V1151" s="3" t="s">
        <v>1856</v>
      </c>
      <c r="W1151" s="3" t="s">
        <v>1856</v>
      </c>
      <c r="X1151" s="3" t="s">
        <v>6912</v>
      </c>
      <c r="Y1151" s="3">
        <v>41.84</v>
      </c>
      <c r="Z1151" s="3" t="s">
        <v>20</v>
      </c>
      <c r="AA1151" s="3" t="s">
        <v>6913</v>
      </c>
    </row>
    <row r="1152" spans="1:27">
      <c r="A1152" s="1" t="s">
        <v>6914</v>
      </c>
      <c r="B1152" s="1" t="s">
        <v>6915</v>
      </c>
      <c r="C1152" s="2">
        <f t="shared" ca="1" si="105"/>
        <v>-2.5299999999999998</v>
      </c>
      <c r="D1152" s="2">
        <f t="shared" ca="1" si="106"/>
        <v>0.50228099999999998</v>
      </c>
      <c r="E1152" s="2">
        <f t="shared" ca="1" si="106"/>
        <v>0.48342099999999999</v>
      </c>
      <c r="F1152" s="2">
        <v>0</v>
      </c>
      <c r="G1152" s="2">
        <v>0</v>
      </c>
      <c r="H1152" s="2">
        <f t="shared" ca="1" si="107"/>
        <v>-5.59</v>
      </c>
      <c r="I1152" s="2">
        <f t="shared" ca="1" si="108"/>
        <v>0.25620199999999999</v>
      </c>
      <c r="J1152" s="2">
        <f t="shared" ca="1" si="108"/>
        <v>0.90048700000000004</v>
      </c>
      <c r="K1152" s="2">
        <v>0</v>
      </c>
      <c r="L1152" s="2">
        <v>0</v>
      </c>
      <c r="M1152" s="2">
        <f t="shared" ca="1" si="109"/>
        <v>-5.49</v>
      </c>
      <c r="N1152" s="2">
        <f t="shared" ca="1" si="110"/>
        <v>0.76125399999999999</v>
      </c>
      <c r="O1152" s="2">
        <f t="shared" ca="1" si="110"/>
        <v>0.10906</v>
      </c>
      <c r="P1152" s="2">
        <v>0</v>
      </c>
      <c r="Q1152" s="2">
        <v>0</v>
      </c>
      <c r="R1152" s="4" t="str">
        <f>"6"</f>
        <v>6</v>
      </c>
      <c r="S1152" s="3" t="s">
        <v>6916</v>
      </c>
      <c r="T1152" s="3" t="s">
        <v>6917</v>
      </c>
      <c r="U1152" s="4" t="s">
        <v>40</v>
      </c>
      <c r="V1152" s="3" t="s">
        <v>224</v>
      </c>
      <c r="W1152" s="3" t="s">
        <v>108</v>
      </c>
      <c r="X1152" s="3" t="s">
        <v>6918</v>
      </c>
      <c r="Y1152" s="3">
        <v>42.88</v>
      </c>
      <c r="Z1152" s="3" t="s">
        <v>20</v>
      </c>
      <c r="AA1152" s="3" t="s">
        <v>6919</v>
      </c>
    </row>
    <row r="1153" spans="1:27">
      <c r="A1153" s="1" t="s">
        <v>6920</v>
      </c>
      <c r="B1153" s="1" t="s">
        <v>6921</v>
      </c>
      <c r="C1153" s="2">
        <f t="shared" ca="1" si="105"/>
        <v>-0.63</v>
      </c>
      <c r="D1153" s="2">
        <f t="shared" ca="1" si="106"/>
        <v>0.38719100000000001</v>
      </c>
      <c r="E1153" s="2">
        <f t="shared" ca="1" si="106"/>
        <v>0.91891199999999995</v>
      </c>
      <c r="F1153" s="2">
        <v>0</v>
      </c>
      <c r="G1153" s="2">
        <v>0</v>
      </c>
      <c r="H1153" s="2">
        <f t="shared" ca="1" si="107"/>
        <v>-4.16</v>
      </c>
      <c r="I1153" s="2">
        <f t="shared" ca="1" si="108"/>
        <v>0.90527000000000002</v>
      </c>
      <c r="J1153" s="2">
        <f t="shared" ca="1" si="108"/>
        <v>0.65162500000000001</v>
      </c>
      <c r="K1153" s="2">
        <v>0</v>
      </c>
      <c r="L1153" s="2">
        <v>0</v>
      </c>
      <c r="M1153" s="2">
        <f t="shared" ca="1" si="109"/>
        <v>-1.32</v>
      </c>
      <c r="N1153" s="2">
        <f t="shared" ca="1" si="110"/>
        <v>4.7262999999999999E-2</v>
      </c>
      <c r="O1153" s="2">
        <f t="shared" ca="1" si="110"/>
        <v>0.51614300000000002</v>
      </c>
      <c r="P1153" s="2">
        <v>0</v>
      </c>
      <c r="Q1153" s="2">
        <v>0</v>
      </c>
      <c r="R1153" s="4" t="str">
        <f>"6"</f>
        <v>6</v>
      </c>
      <c r="S1153" s="3" t="s">
        <v>6922</v>
      </c>
      <c r="T1153" s="3" t="s">
        <v>6923</v>
      </c>
      <c r="U1153" s="4" t="s">
        <v>16</v>
      </c>
      <c r="V1153" s="3" t="s">
        <v>155</v>
      </c>
      <c r="W1153" s="3" t="s">
        <v>100</v>
      </c>
      <c r="X1153" s="3" t="s">
        <v>6924</v>
      </c>
      <c r="Y1153" s="3">
        <v>36.24</v>
      </c>
      <c r="Z1153" s="3" t="s">
        <v>20</v>
      </c>
      <c r="AA1153" s="3" t="s">
        <v>6925</v>
      </c>
    </row>
    <row r="1154" spans="1:27">
      <c r="A1154" s="1" t="s">
        <v>6926</v>
      </c>
      <c r="B1154" s="1" t="s">
        <v>6927</v>
      </c>
      <c r="C1154" s="2">
        <f t="shared" ca="1" si="105"/>
        <v>-0.28000000000000003</v>
      </c>
      <c r="D1154" s="2">
        <f t="shared" ca="1" si="106"/>
        <v>0.32295800000000002</v>
      </c>
      <c r="E1154" s="2">
        <f t="shared" ca="1" si="106"/>
        <v>0.56127300000000002</v>
      </c>
      <c r="F1154" s="2">
        <v>0</v>
      </c>
      <c r="G1154" s="2">
        <v>0</v>
      </c>
      <c r="H1154" s="2">
        <f t="shared" ca="1" si="107"/>
        <v>6.69</v>
      </c>
      <c r="I1154" s="2">
        <f t="shared" ca="1" si="108"/>
        <v>0.412804</v>
      </c>
      <c r="J1154" s="2">
        <f t="shared" ca="1" si="108"/>
        <v>0.71407200000000004</v>
      </c>
      <c r="K1154" s="2">
        <v>0</v>
      </c>
      <c r="L1154" s="2">
        <v>0</v>
      </c>
      <c r="M1154" s="2">
        <f t="shared" ca="1" si="109"/>
        <v>-3.7</v>
      </c>
      <c r="N1154" s="2">
        <f t="shared" ca="1" si="110"/>
        <v>0.59267300000000001</v>
      </c>
      <c r="O1154" s="2">
        <f t="shared" ca="1" si="110"/>
        <v>0.84141999999999995</v>
      </c>
      <c r="P1154" s="2">
        <v>0</v>
      </c>
      <c r="Q1154" s="2">
        <v>0</v>
      </c>
      <c r="R1154" s="4" t="str">
        <f>"22"</f>
        <v>22</v>
      </c>
      <c r="S1154" s="3" t="s">
        <v>6928</v>
      </c>
      <c r="T1154" s="3" t="s">
        <v>6929</v>
      </c>
      <c r="U1154" s="4" t="s">
        <v>16</v>
      </c>
      <c r="V1154" s="3" t="s">
        <v>155</v>
      </c>
      <c r="W1154" s="3" t="s">
        <v>33</v>
      </c>
      <c r="X1154" s="3" t="s">
        <v>6930</v>
      </c>
      <c r="Y1154" s="3">
        <v>50.92</v>
      </c>
      <c r="Z1154" s="3" t="s">
        <v>20</v>
      </c>
      <c r="AA1154" s="3" t="s">
        <v>6931</v>
      </c>
    </row>
    <row r="1155" spans="1:27">
      <c r="A1155" s="1" t="s">
        <v>6932</v>
      </c>
      <c r="B1155" s="1" t="s">
        <v>6933</v>
      </c>
      <c r="C1155" s="2">
        <f t="shared" ref="C1155:C1218" ca="1" si="111">RANDBETWEEN(-800,800)/100</f>
        <v>-3.98</v>
      </c>
      <c r="D1155" s="2">
        <f t="shared" ref="D1155:E1218" ca="1" si="112">RANDBETWEEN(0,1000000)/1000000</f>
        <v>0.67771700000000001</v>
      </c>
      <c r="E1155" s="2">
        <f t="shared" ca="1" si="112"/>
        <v>6.8995000000000001E-2</v>
      </c>
      <c r="F1155" s="2">
        <v>0</v>
      </c>
      <c r="G1155" s="2">
        <v>0</v>
      </c>
      <c r="H1155" s="2">
        <f t="shared" ref="H1155:H1218" ca="1" si="113">RANDBETWEEN(-800,800)/100</f>
        <v>5.53</v>
      </c>
      <c r="I1155" s="2">
        <f t="shared" ref="I1155:J1218" ca="1" si="114">RANDBETWEEN(0,1000000)/1000000</f>
        <v>0.70673399999999997</v>
      </c>
      <c r="J1155" s="2">
        <f t="shared" ca="1" si="114"/>
        <v>0.68020400000000003</v>
      </c>
      <c r="K1155" s="2">
        <v>0</v>
      </c>
      <c r="L1155" s="2">
        <v>0</v>
      </c>
      <c r="M1155" s="2">
        <f t="shared" ref="M1155:M1218" ca="1" si="115">RANDBETWEEN(-800,800)/100</f>
        <v>-5.35</v>
      </c>
      <c r="N1155" s="2">
        <f t="shared" ref="N1155:O1218" ca="1" si="116">RANDBETWEEN(0,1000000)/1000000</f>
        <v>0.43575199999999997</v>
      </c>
      <c r="O1155" s="2">
        <f t="shared" ca="1" si="116"/>
        <v>0.87525200000000003</v>
      </c>
      <c r="P1155" s="2">
        <v>0</v>
      </c>
      <c r="Q1155" s="2">
        <v>0</v>
      </c>
      <c r="R1155" s="4" t="str">
        <f>"19"</f>
        <v>19</v>
      </c>
      <c r="S1155" s="3" t="s">
        <v>6934</v>
      </c>
      <c r="T1155" s="3" t="s">
        <v>6935</v>
      </c>
      <c r="U1155" s="4" t="s">
        <v>16</v>
      </c>
      <c r="V1155" s="3" t="s">
        <v>17</v>
      </c>
      <c r="W1155" s="3" t="s">
        <v>17</v>
      </c>
      <c r="X1155" s="3" t="s">
        <v>6936</v>
      </c>
      <c r="Y1155" s="3">
        <v>62.7</v>
      </c>
      <c r="Z1155" s="3" t="s">
        <v>20</v>
      </c>
      <c r="AA1155" s="3" t="s">
        <v>6937</v>
      </c>
    </row>
    <row r="1156" spans="1:27">
      <c r="A1156" s="1" t="s">
        <v>6938</v>
      </c>
      <c r="B1156" s="1" t="s">
        <v>6939</v>
      </c>
      <c r="C1156" s="2">
        <f t="shared" ca="1" si="111"/>
        <v>-2.79</v>
      </c>
      <c r="D1156" s="2">
        <f t="shared" ca="1" si="112"/>
        <v>1.1877E-2</v>
      </c>
      <c r="E1156" s="2">
        <f t="shared" ca="1" si="112"/>
        <v>0.98681200000000002</v>
      </c>
      <c r="F1156" s="2">
        <v>0</v>
      </c>
      <c r="G1156" s="2">
        <v>0</v>
      </c>
      <c r="H1156" s="2">
        <f t="shared" ca="1" si="113"/>
        <v>6.18</v>
      </c>
      <c r="I1156" s="2">
        <f t="shared" ca="1" si="114"/>
        <v>0.10027</v>
      </c>
      <c r="J1156" s="2">
        <f t="shared" ca="1" si="114"/>
        <v>0.50025500000000001</v>
      </c>
      <c r="K1156" s="2">
        <v>0</v>
      </c>
      <c r="L1156" s="2">
        <v>0</v>
      </c>
      <c r="M1156" s="2">
        <f t="shared" ca="1" si="115"/>
        <v>6.3</v>
      </c>
      <c r="N1156" s="2">
        <f t="shared" ca="1" si="116"/>
        <v>0.92608400000000002</v>
      </c>
      <c r="O1156" s="2">
        <f t="shared" ca="1" si="116"/>
        <v>0.80753699999999995</v>
      </c>
      <c r="P1156" s="2">
        <v>0</v>
      </c>
      <c r="Q1156" s="2">
        <v>0</v>
      </c>
      <c r="R1156" s="4" t="str">
        <f>"19"</f>
        <v>19</v>
      </c>
      <c r="S1156" s="3" t="s">
        <v>6940</v>
      </c>
      <c r="T1156" s="3" t="s">
        <v>6941</v>
      </c>
      <c r="U1156" s="4" t="s">
        <v>16</v>
      </c>
      <c r="V1156" s="3" t="s">
        <v>49</v>
      </c>
      <c r="W1156" s="3" t="s">
        <v>56</v>
      </c>
      <c r="X1156" s="3" t="s">
        <v>6942</v>
      </c>
      <c r="Y1156" s="3">
        <v>57.55</v>
      </c>
      <c r="Z1156" s="3" t="s">
        <v>20</v>
      </c>
      <c r="AA1156" s="3" t="s">
        <v>6943</v>
      </c>
    </row>
    <row r="1157" spans="1:27">
      <c r="A1157" s="1" t="s">
        <v>6944</v>
      </c>
      <c r="B1157" s="1" t="s">
        <v>6945</v>
      </c>
      <c r="C1157" s="2">
        <f t="shared" ca="1" si="111"/>
        <v>-5.61</v>
      </c>
      <c r="D1157" s="2">
        <f t="shared" ca="1" si="112"/>
        <v>0.25448199999999999</v>
      </c>
      <c r="E1157" s="2">
        <f t="shared" ca="1" si="112"/>
        <v>0.90207000000000004</v>
      </c>
      <c r="F1157" s="2">
        <v>0</v>
      </c>
      <c r="G1157" s="2">
        <v>0</v>
      </c>
      <c r="H1157" s="2">
        <f t="shared" ca="1" si="113"/>
        <v>-1.1299999999999999</v>
      </c>
      <c r="I1157" s="2">
        <f t="shared" ca="1" si="114"/>
        <v>0.80485200000000001</v>
      </c>
      <c r="J1157" s="2">
        <f t="shared" ca="1" si="114"/>
        <v>0.36103400000000002</v>
      </c>
      <c r="K1157" s="2">
        <v>0</v>
      </c>
      <c r="L1157" s="2">
        <v>0</v>
      </c>
      <c r="M1157" s="2">
        <f t="shared" ca="1" si="115"/>
        <v>0.01</v>
      </c>
      <c r="N1157" s="2">
        <f t="shared" ca="1" si="116"/>
        <v>0.395366</v>
      </c>
      <c r="O1157" s="2">
        <f t="shared" ca="1" si="116"/>
        <v>0.97171600000000002</v>
      </c>
      <c r="P1157" s="2">
        <v>0</v>
      </c>
      <c r="Q1157" s="2">
        <v>0</v>
      </c>
      <c r="R1157" s="4" t="str">
        <f>"20"</f>
        <v>20</v>
      </c>
      <c r="S1157" s="3" t="s">
        <v>6946</v>
      </c>
      <c r="T1157" s="3" t="s">
        <v>6947</v>
      </c>
      <c r="U1157" s="4" t="s">
        <v>16</v>
      </c>
      <c r="V1157" s="3" t="s">
        <v>155</v>
      </c>
      <c r="W1157" s="3" t="s">
        <v>65</v>
      </c>
      <c r="X1157" s="3" t="s">
        <v>6948</v>
      </c>
      <c r="Y1157" s="3">
        <v>55.51</v>
      </c>
      <c r="Z1157" s="3" t="s">
        <v>20</v>
      </c>
      <c r="AA1157" s="3" t="s">
        <v>6949</v>
      </c>
    </row>
    <row r="1158" spans="1:27">
      <c r="A1158" s="1" t="s">
        <v>6950</v>
      </c>
      <c r="B1158" s="1" t="s">
        <v>6951</v>
      </c>
      <c r="C1158" s="2">
        <f t="shared" ca="1" si="111"/>
        <v>-3.79</v>
      </c>
      <c r="D1158" s="2">
        <f t="shared" ca="1" si="112"/>
        <v>0.433591</v>
      </c>
      <c r="E1158" s="2">
        <f t="shared" ca="1" si="112"/>
        <v>0.441662</v>
      </c>
      <c r="F1158" s="2">
        <v>0</v>
      </c>
      <c r="G1158" s="2">
        <v>0</v>
      </c>
      <c r="H1158" s="2">
        <f t="shared" ca="1" si="113"/>
        <v>2.35</v>
      </c>
      <c r="I1158" s="2">
        <f t="shared" ca="1" si="114"/>
        <v>0.21807099999999999</v>
      </c>
      <c r="J1158" s="2">
        <f t="shared" ca="1" si="114"/>
        <v>0.75235200000000002</v>
      </c>
      <c r="K1158" s="2">
        <v>0</v>
      </c>
      <c r="L1158" s="2">
        <v>0</v>
      </c>
      <c r="M1158" s="2">
        <f t="shared" ca="1" si="115"/>
        <v>1.7</v>
      </c>
      <c r="N1158" s="2">
        <f t="shared" ca="1" si="116"/>
        <v>0.626942</v>
      </c>
      <c r="O1158" s="2">
        <f t="shared" ca="1" si="116"/>
        <v>0.194443</v>
      </c>
      <c r="P1158" s="2">
        <v>0</v>
      </c>
      <c r="Q1158" s="2">
        <v>0</v>
      </c>
      <c r="R1158" s="4" t="str">
        <f>"3"</f>
        <v>3</v>
      </c>
      <c r="S1158" s="3" t="s">
        <v>6952</v>
      </c>
      <c r="T1158" s="3" t="s">
        <v>6953</v>
      </c>
      <c r="U1158" s="4" t="s">
        <v>40</v>
      </c>
      <c r="V1158" s="3" t="s">
        <v>175</v>
      </c>
      <c r="W1158" s="3" t="s">
        <v>57</v>
      </c>
      <c r="X1158" s="3" t="s">
        <v>439</v>
      </c>
      <c r="Y1158" s="3">
        <v>39.880000000000003</v>
      </c>
      <c r="Z1158" s="3" t="s">
        <v>20</v>
      </c>
      <c r="AA1158" s="3" t="s">
        <v>6954</v>
      </c>
    </row>
    <row r="1159" spans="1:27">
      <c r="A1159" s="1" t="s">
        <v>6955</v>
      </c>
      <c r="B1159" s="1" t="s">
        <v>6956</v>
      </c>
      <c r="C1159" s="2">
        <f t="shared" ca="1" si="111"/>
        <v>-7.42</v>
      </c>
      <c r="D1159" s="2">
        <f t="shared" ca="1" si="112"/>
        <v>0.33488600000000002</v>
      </c>
      <c r="E1159" s="2">
        <f t="shared" ca="1" si="112"/>
        <v>0.16406699999999999</v>
      </c>
      <c r="F1159" s="2">
        <v>0</v>
      </c>
      <c r="G1159" s="2">
        <v>0</v>
      </c>
      <c r="H1159" s="2">
        <f t="shared" ca="1" si="113"/>
        <v>-6.94</v>
      </c>
      <c r="I1159" s="2">
        <f t="shared" ca="1" si="114"/>
        <v>0.71119200000000005</v>
      </c>
      <c r="J1159" s="2">
        <f t="shared" ca="1" si="114"/>
        <v>0.78009200000000001</v>
      </c>
      <c r="K1159" s="2">
        <v>0</v>
      </c>
      <c r="L1159" s="2">
        <v>0</v>
      </c>
      <c r="M1159" s="2">
        <f t="shared" ca="1" si="115"/>
        <v>-6.45</v>
      </c>
      <c r="N1159" s="2">
        <f t="shared" ca="1" si="116"/>
        <v>0.351771</v>
      </c>
      <c r="O1159" s="2">
        <f t="shared" ca="1" si="116"/>
        <v>0.57603899999999997</v>
      </c>
      <c r="P1159" s="2">
        <v>0</v>
      </c>
      <c r="Q1159" s="2">
        <v>0</v>
      </c>
      <c r="R1159" s="4" t="str">
        <f>"9"</f>
        <v>9</v>
      </c>
      <c r="S1159" s="3" t="s">
        <v>6957</v>
      </c>
      <c r="T1159" s="3" t="s">
        <v>6958</v>
      </c>
      <c r="U1159" s="4" t="s">
        <v>16</v>
      </c>
      <c r="V1159" s="3" t="s">
        <v>377</v>
      </c>
      <c r="W1159" s="3" t="s">
        <v>79</v>
      </c>
      <c r="X1159" s="3" t="s">
        <v>6959</v>
      </c>
      <c r="Y1159" s="3">
        <v>36.94</v>
      </c>
      <c r="Z1159" s="3" t="s">
        <v>20</v>
      </c>
      <c r="AA1159" s="3" t="s">
        <v>6960</v>
      </c>
    </row>
    <row r="1160" spans="1:27">
      <c r="A1160" s="1" t="s">
        <v>6961</v>
      </c>
      <c r="B1160" s="1" t="s">
        <v>6962</v>
      </c>
      <c r="C1160" s="2">
        <f t="shared" ca="1" si="111"/>
        <v>-5.21</v>
      </c>
      <c r="D1160" s="2">
        <f t="shared" ca="1" si="112"/>
        <v>0.90077399999999996</v>
      </c>
      <c r="E1160" s="2">
        <f t="shared" ca="1" si="112"/>
        <v>5.816E-3</v>
      </c>
      <c r="F1160" s="2">
        <v>0</v>
      </c>
      <c r="G1160" s="2">
        <v>0</v>
      </c>
      <c r="H1160" s="2">
        <f t="shared" ca="1" si="113"/>
        <v>1.29</v>
      </c>
      <c r="I1160" s="2">
        <f t="shared" ca="1" si="114"/>
        <v>0.40611000000000003</v>
      </c>
      <c r="J1160" s="2">
        <f t="shared" ca="1" si="114"/>
        <v>0.87576399999999999</v>
      </c>
      <c r="K1160" s="2">
        <v>0</v>
      </c>
      <c r="L1160" s="2">
        <v>0</v>
      </c>
      <c r="M1160" s="2">
        <f t="shared" ca="1" si="115"/>
        <v>0.32</v>
      </c>
      <c r="N1160" s="2">
        <f t="shared" ca="1" si="116"/>
        <v>0.63720900000000003</v>
      </c>
      <c r="O1160" s="2">
        <f t="shared" ca="1" si="116"/>
        <v>0.85370000000000001</v>
      </c>
      <c r="P1160" s="2">
        <v>0</v>
      </c>
      <c r="Q1160" s="2">
        <v>0</v>
      </c>
      <c r="R1160" s="4" t="str">
        <f>"2"</f>
        <v>2</v>
      </c>
      <c r="S1160" s="3" t="s">
        <v>6963</v>
      </c>
      <c r="T1160" s="3" t="s">
        <v>6964</v>
      </c>
      <c r="U1160" s="4" t="s">
        <v>40</v>
      </c>
      <c r="V1160" s="3" t="s">
        <v>4774</v>
      </c>
      <c r="W1160" s="3" t="s">
        <v>79</v>
      </c>
      <c r="X1160" s="3" t="s">
        <v>6965</v>
      </c>
      <c r="Y1160" s="3">
        <v>37.78</v>
      </c>
      <c r="Z1160" s="3" t="s">
        <v>20</v>
      </c>
      <c r="AA1160" s="3" t="s">
        <v>6966</v>
      </c>
    </row>
    <row r="1161" spans="1:27">
      <c r="A1161" s="1" t="s">
        <v>6967</v>
      </c>
      <c r="B1161" s="1" t="s">
        <v>6968</v>
      </c>
      <c r="C1161" s="2">
        <f t="shared" ca="1" si="111"/>
        <v>-7.02</v>
      </c>
      <c r="D1161" s="2">
        <f t="shared" ca="1" si="112"/>
        <v>0.48190899999999998</v>
      </c>
      <c r="E1161" s="2">
        <f t="shared" ca="1" si="112"/>
        <v>0.27719199999999999</v>
      </c>
      <c r="F1161" s="2">
        <v>0</v>
      </c>
      <c r="G1161" s="2">
        <v>0</v>
      </c>
      <c r="H1161" s="2">
        <f t="shared" ca="1" si="113"/>
        <v>-7.68</v>
      </c>
      <c r="I1161" s="2">
        <f t="shared" ca="1" si="114"/>
        <v>0.37602200000000002</v>
      </c>
      <c r="J1161" s="2">
        <f t="shared" ca="1" si="114"/>
        <v>4.3366000000000002E-2</v>
      </c>
      <c r="K1161" s="2">
        <v>0</v>
      </c>
      <c r="L1161" s="2">
        <v>0</v>
      </c>
      <c r="M1161" s="2">
        <f t="shared" ca="1" si="115"/>
        <v>3.8</v>
      </c>
      <c r="N1161" s="2">
        <f t="shared" ca="1" si="116"/>
        <v>0.30978899999999998</v>
      </c>
      <c r="O1161" s="2">
        <f t="shared" ca="1" si="116"/>
        <v>0.60536900000000005</v>
      </c>
      <c r="P1161" s="2">
        <v>0</v>
      </c>
      <c r="Q1161" s="2">
        <v>0</v>
      </c>
      <c r="R1161" s="4" t="str">
        <f>"12"</f>
        <v>12</v>
      </c>
      <c r="S1161" s="3" t="s">
        <v>6969</v>
      </c>
      <c r="T1161" s="3" t="s">
        <v>6970</v>
      </c>
      <c r="U1161" s="4" t="s">
        <v>40</v>
      </c>
      <c r="V1161" s="3" t="s">
        <v>56</v>
      </c>
      <c r="W1161" s="3" t="s">
        <v>100</v>
      </c>
      <c r="X1161" s="3" t="s">
        <v>6971</v>
      </c>
      <c r="Y1161" s="3">
        <v>36.9</v>
      </c>
      <c r="Z1161" s="3" t="s">
        <v>20</v>
      </c>
      <c r="AA1161" s="3" t="s">
        <v>6972</v>
      </c>
    </row>
    <row r="1162" spans="1:27">
      <c r="A1162" s="1" t="s">
        <v>6973</v>
      </c>
      <c r="B1162" s="1" t="s">
        <v>6974</v>
      </c>
      <c r="C1162" s="2">
        <f t="shared" ca="1" si="111"/>
        <v>7.45</v>
      </c>
      <c r="D1162" s="2">
        <f t="shared" ca="1" si="112"/>
        <v>0.54289699999999996</v>
      </c>
      <c r="E1162" s="2">
        <f t="shared" ca="1" si="112"/>
        <v>0.72411099999999995</v>
      </c>
      <c r="F1162" s="2">
        <v>0</v>
      </c>
      <c r="G1162" s="2">
        <v>0</v>
      </c>
      <c r="H1162" s="2">
        <f t="shared" ca="1" si="113"/>
        <v>-0.02</v>
      </c>
      <c r="I1162" s="2">
        <f t="shared" ca="1" si="114"/>
        <v>0.69385300000000005</v>
      </c>
      <c r="J1162" s="2">
        <f t="shared" ca="1" si="114"/>
        <v>0.83400300000000005</v>
      </c>
      <c r="K1162" s="2">
        <v>0</v>
      </c>
      <c r="L1162" s="2">
        <v>0</v>
      </c>
      <c r="M1162" s="2">
        <f t="shared" ca="1" si="115"/>
        <v>2.2200000000000002</v>
      </c>
      <c r="N1162" s="2">
        <f t="shared" ca="1" si="116"/>
        <v>0.19133</v>
      </c>
      <c r="O1162" s="2">
        <f t="shared" ca="1" si="116"/>
        <v>0.30797999999999998</v>
      </c>
      <c r="P1162" s="2">
        <v>0</v>
      </c>
      <c r="Q1162" s="2">
        <v>0</v>
      </c>
      <c r="R1162" s="4" t="str">
        <f>"4"</f>
        <v>4</v>
      </c>
      <c r="S1162" s="3" t="s">
        <v>6975</v>
      </c>
      <c r="T1162" s="3" t="s">
        <v>6976</v>
      </c>
      <c r="U1162" s="4" t="s">
        <v>40</v>
      </c>
      <c r="V1162" s="3" t="s">
        <v>256</v>
      </c>
      <c r="W1162" s="3" t="s">
        <v>281</v>
      </c>
      <c r="X1162" s="3" t="s">
        <v>6977</v>
      </c>
      <c r="Y1162" s="3">
        <v>42.1</v>
      </c>
      <c r="Z1162" s="3" t="s">
        <v>20</v>
      </c>
      <c r="AA1162" s="3" t="s">
        <v>6978</v>
      </c>
    </row>
    <row r="1163" spans="1:27">
      <c r="A1163" s="1" t="s">
        <v>6979</v>
      </c>
      <c r="B1163" s="1" t="s">
        <v>6980</v>
      </c>
      <c r="C1163" s="2">
        <f t="shared" ca="1" si="111"/>
        <v>-7.07</v>
      </c>
      <c r="D1163" s="2">
        <f t="shared" ca="1" si="112"/>
        <v>0.99465300000000001</v>
      </c>
      <c r="E1163" s="2">
        <f t="shared" ca="1" si="112"/>
        <v>0.63564500000000002</v>
      </c>
      <c r="F1163" s="2">
        <v>0</v>
      </c>
      <c r="G1163" s="2">
        <v>0</v>
      </c>
      <c r="H1163" s="2">
        <f t="shared" ca="1" si="113"/>
        <v>-7.47</v>
      </c>
      <c r="I1163" s="2">
        <f t="shared" ca="1" si="114"/>
        <v>0.26169799999999999</v>
      </c>
      <c r="J1163" s="2">
        <f t="shared" ca="1" si="114"/>
        <v>0.67347900000000005</v>
      </c>
      <c r="K1163" s="2">
        <v>0</v>
      </c>
      <c r="L1163" s="2">
        <v>0</v>
      </c>
      <c r="M1163" s="2">
        <f t="shared" ca="1" si="115"/>
        <v>0.17</v>
      </c>
      <c r="N1163" s="2">
        <f t="shared" ca="1" si="116"/>
        <v>7.9865000000000005E-2</v>
      </c>
      <c r="O1163" s="2">
        <f t="shared" ca="1" si="116"/>
        <v>0.34497899999999998</v>
      </c>
      <c r="P1163" s="2">
        <v>0</v>
      </c>
      <c r="Q1163" s="2">
        <v>0</v>
      </c>
      <c r="R1163" s="4" t="str">
        <f>"9"</f>
        <v>9</v>
      </c>
      <c r="S1163" s="3" t="s">
        <v>6981</v>
      </c>
      <c r="T1163" s="3" t="s">
        <v>6982</v>
      </c>
      <c r="U1163" s="4" t="s">
        <v>40</v>
      </c>
      <c r="V1163" s="3" t="s">
        <v>6983</v>
      </c>
      <c r="W1163" s="3" t="s">
        <v>6984</v>
      </c>
      <c r="X1163" s="3" t="s">
        <v>6985</v>
      </c>
      <c r="Y1163" s="3">
        <v>44.83</v>
      </c>
      <c r="Z1163" s="3" t="s">
        <v>20</v>
      </c>
      <c r="AA1163" s="3" t="s">
        <v>6986</v>
      </c>
    </row>
    <row r="1164" spans="1:27">
      <c r="A1164" s="1" t="s">
        <v>6987</v>
      </c>
      <c r="B1164" s="1" t="s">
        <v>6988</v>
      </c>
      <c r="C1164" s="2">
        <f t="shared" ca="1" si="111"/>
        <v>-5.53</v>
      </c>
      <c r="D1164" s="2">
        <f t="shared" ca="1" si="112"/>
        <v>0.854267</v>
      </c>
      <c r="E1164" s="2">
        <f t="shared" ca="1" si="112"/>
        <v>0.71672999999999998</v>
      </c>
      <c r="F1164" s="2">
        <v>0</v>
      </c>
      <c r="G1164" s="2">
        <v>0</v>
      </c>
      <c r="H1164" s="2">
        <f t="shared" ca="1" si="113"/>
        <v>-0.52</v>
      </c>
      <c r="I1164" s="2">
        <f t="shared" ca="1" si="114"/>
        <v>0.46813900000000003</v>
      </c>
      <c r="J1164" s="2">
        <f t="shared" ca="1" si="114"/>
        <v>4.1095E-2</v>
      </c>
      <c r="K1164" s="2">
        <v>0</v>
      </c>
      <c r="L1164" s="2">
        <v>0</v>
      </c>
      <c r="M1164" s="2">
        <f t="shared" ca="1" si="115"/>
        <v>3.96</v>
      </c>
      <c r="N1164" s="2">
        <f t="shared" ca="1" si="116"/>
        <v>0.16247300000000001</v>
      </c>
      <c r="O1164" s="2">
        <f t="shared" ca="1" si="116"/>
        <v>0.27197700000000002</v>
      </c>
      <c r="P1164" s="2">
        <v>0</v>
      </c>
      <c r="Q1164" s="2">
        <v>0</v>
      </c>
      <c r="R1164" s="4" t="str">
        <f>"6"</f>
        <v>6</v>
      </c>
      <c r="S1164" s="3" t="s">
        <v>6989</v>
      </c>
      <c r="T1164" s="3" t="s">
        <v>6990</v>
      </c>
      <c r="U1164" s="4" t="s">
        <v>16</v>
      </c>
      <c r="V1164" s="3" t="s">
        <v>93</v>
      </c>
      <c r="W1164" s="3" t="s">
        <v>56</v>
      </c>
      <c r="X1164" s="3" t="s">
        <v>6991</v>
      </c>
      <c r="Y1164" s="3">
        <v>43.41</v>
      </c>
      <c r="Z1164" s="3" t="s">
        <v>20</v>
      </c>
      <c r="AA1164" s="3" t="s">
        <v>6992</v>
      </c>
    </row>
    <row r="1165" spans="1:27">
      <c r="A1165" s="1" t="s">
        <v>6993</v>
      </c>
      <c r="B1165" s="1" t="s">
        <v>6994</v>
      </c>
      <c r="C1165" s="2">
        <f t="shared" ca="1" si="111"/>
        <v>-0.89</v>
      </c>
      <c r="D1165" s="2">
        <f t="shared" ca="1" si="112"/>
        <v>0.94069999999999998</v>
      </c>
      <c r="E1165" s="2">
        <f t="shared" ca="1" si="112"/>
        <v>5.1069000000000003E-2</v>
      </c>
      <c r="F1165" s="2">
        <v>0</v>
      </c>
      <c r="G1165" s="2">
        <v>0</v>
      </c>
      <c r="H1165" s="2">
        <f t="shared" ca="1" si="113"/>
        <v>4.5199999999999996</v>
      </c>
      <c r="I1165" s="2">
        <f t="shared" ca="1" si="114"/>
        <v>0.53720999999999997</v>
      </c>
      <c r="J1165" s="2">
        <f t="shared" ca="1" si="114"/>
        <v>0.81102600000000002</v>
      </c>
      <c r="K1165" s="2">
        <v>0</v>
      </c>
      <c r="L1165" s="2">
        <v>0</v>
      </c>
      <c r="M1165" s="2">
        <f t="shared" ca="1" si="115"/>
        <v>-6.02</v>
      </c>
      <c r="N1165" s="2">
        <f t="shared" ca="1" si="116"/>
        <v>0.27436300000000002</v>
      </c>
      <c r="O1165" s="2">
        <f t="shared" ca="1" si="116"/>
        <v>0.82298300000000002</v>
      </c>
      <c r="P1165" s="2">
        <v>0</v>
      </c>
      <c r="Q1165" s="2">
        <v>0</v>
      </c>
      <c r="R1165" s="4" t="str">
        <f>"X"</f>
        <v>X</v>
      </c>
      <c r="S1165" s="3" t="s">
        <v>6995</v>
      </c>
      <c r="T1165" s="3" t="s">
        <v>6996</v>
      </c>
      <c r="U1165" s="4" t="s">
        <v>40</v>
      </c>
      <c r="V1165" s="3" t="s">
        <v>155</v>
      </c>
      <c r="W1165" s="3" t="s">
        <v>100</v>
      </c>
      <c r="X1165" s="3" t="s">
        <v>6997</v>
      </c>
      <c r="Y1165" s="3">
        <v>50.6</v>
      </c>
      <c r="Z1165" s="3" t="s">
        <v>20</v>
      </c>
      <c r="AA1165" s="3" t="s">
        <v>6998</v>
      </c>
    </row>
    <row r="1166" spans="1:27">
      <c r="A1166" s="1" t="s">
        <v>6999</v>
      </c>
      <c r="B1166" s="1" t="s">
        <v>7000</v>
      </c>
      <c r="C1166" s="2">
        <f t="shared" ca="1" si="111"/>
        <v>7.07</v>
      </c>
      <c r="D1166" s="2">
        <f t="shared" ca="1" si="112"/>
        <v>0.43859500000000001</v>
      </c>
      <c r="E1166" s="2">
        <f t="shared" ca="1" si="112"/>
        <v>8.7545999999999999E-2</v>
      </c>
      <c r="F1166" s="2">
        <v>0</v>
      </c>
      <c r="G1166" s="2">
        <v>0</v>
      </c>
      <c r="H1166" s="2">
        <f t="shared" ca="1" si="113"/>
        <v>6.61</v>
      </c>
      <c r="I1166" s="2">
        <f t="shared" ca="1" si="114"/>
        <v>0.363674</v>
      </c>
      <c r="J1166" s="2">
        <f t="shared" ca="1" si="114"/>
        <v>2.3418000000000001E-2</v>
      </c>
      <c r="K1166" s="2">
        <v>0</v>
      </c>
      <c r="L1166" s="2">
        <v>0</v>
      </c>
      <c r="M1166" s="2">
        <f t="shared" ca="1" si="115"/>
        <v>7.73</v>
      </c>
      <c r="N1166" s="2">
        <f t="shared" ca="1" si="116"/>
        <v>0.80037800000000003</v>
      </c>
      <c r="O1166" s="2">
        <f t="shared" ca="1" si="116"/>
        <v>0.97676700000000005</v>
      </c>
      <c r="P1166" s="2">
        <v>0</v>
      </c>
      <c r="Q1166" s="2">
        <v>0</v>
      </c>
      <c r="R1166" s="4" t="str">
        <f>"16"</f>
        <v>16</v>
      </c>
      <c r="S1166" s="3" t="s">
        <v>7001</v>
      </c>
      <c r="T1166" s="3" t="s">
        <v>7002</v>
      </c>
      <c r="U1166" s="4" t="s">
        <v>40</v>
      </c>
      <c r="V1166" s="3" t="s">
        <v>854</v>
      </c>
      <c r="W1166" s="3" t="s">
        <v>18</v>
      </c>
      <c r="X1166" s="3" t="s">
        <v>7003</v>
      </c>
      <c r="Y1166" s="3">
        <v>56.14</v>
      </c>
      <c r="Z1166" s="3" t="s">
        <v>20</v>
      </c>
      <c r="AA1166" s="3" t="s">
        <v>7004</v>
      </c>
    </row>
    <row r="1167" spans="1:27">
      <c r="A1167" s="1" t="s">
        <v>7005</v>
      </c>
      <c r="B1167" s="1" t="s">
        <v>7006</v>
      </c>
      <c r="C1167" s="2">
        <f t="shared" ca="1" si="111"/>
        <v>6.79</v>
      </c>
      <c r="D1167" s="2">
        <f t="shared" ca="1" si="112"/>
        <v>0.621722</v>
      </c>
      <c r="E1167" s="2">
        <f t="shared" ca="1" si="112"/>
        <v>0.57653200000000004</v>
      </c>
      <c r="F1167" s="2">
        <v>0</v>
      </c>
      <c r="G1167" s="2">
        <v>0</v>
      </c>
      <c r="H1167" s="2">
        <f t="shared" ca="1" si="113"/>
        <v>-3.97</v>
      </c>
      <c r="I1167" s="2">
        <f t="shared" ca="1" si="114"/>
        <v>0.88810800000000001</v>
      </c>
      <c r="J1167" s="2">
        <f t="shared" ca="1" si="114"/>
        <v>0.14474300000000001</v>
      </c>
      <c r="K1167" s="2">
        <v>0</v>
      </c>
      <c r="L1167" s="2">
        <v>0</v>
      </c>
      <c r="M1167" s="2">
        <f t="shared" ca="1" si="115"/>
        <v>-7.8</v>
      </c>
      <c r="N1167" s="2">
        <f t="shared" ca="1" si="116"/>
        <v>0.36802699999999999</v>
      </c>
      <c r="O1167" s="2">
        <f t="shared" ca="1" si="116"/>
        <v>0.22620499999999999</v>
      </c>
      <c r="P1167" s="2">
        <v>0</v>
      </c>
      <c r="Q1167" s="2">
        <v>0</v>
      </c>
      <c r="R1167" s="4" t="str">
        <f>"9"</f>
        <v>9</v>
      </c>
      <c r="S1167" s="3" t="s">
        <v>7007</v>
      </c>
      <c r="T1167" s="3" t="s">
        <v>7008</v>
      </c>
      <c r="U1167" s="4" t="s">
        <v>16</v>
      </c>
      <c r="V1167" s="3" t="s">
        <v>108</v>
      </c>
      <c r="W1167" s="3" t="s">
        <v>100</v>
      </c>
      <c r="X1167" s="3" t="s">
        <v>7009</v>
      </c>
      <c r="Y1167" s="3">
        <v>41.6</v>
      </c>
      <c r="Z1167" s="3" t="s">
        <v>20</v>
      </c>
      <c r="AA1167" s="3" t="s">
        <v>7010</v>
      </c>
    </row>
    <row r="1168" spans="1:27">
      <c r="A1168" s="1" t="s">
        <v>7011</v>
      </c>
      <c r="B1168" s="1" t="s">
        <v>7012</v>
      </c>
      <c r="C1168" s="2">
        <f t="shared" ca="1" si="111"/>
        <v>-7.05</v>
      </c>
      <c r="D1168" s="2">
        <f t="shared" ca="1" si="112"/>
        <v>7.9380999999999993E-2</v>
      </c>
      <c r="E1168" s="2">
        <f t="shared" ca="1" si="112"/>
        <v>0.820025</v>
      </c>
      <c r="F1168" s="2">
        <v>0</v>
      </c>
      <c r="G1168" s="2">
        <v>0</v>
      </c>
      <c r="H1168" s="2">
        <f t="shared" ca="1" si="113"/>
        <v>0.04</v>
      </c>
      <c r="I1168" s="2">
        <f t="shared" ca="1" si="114"/>
        <v>0.55309299999999995</v>
      </c>
      <c r="J1168" s="2">
        <f t="shared" ca="1" si="114"/>
        <v>0.16120399999999999</v>
      </c>
      <c r="K1168" s="2">
        <v>0</v>
      </c>
      <c r="L1168" s="2">
        <v>0</v>
      </c>
      <c r="M1168" s="2">
        <f t="shared" ca="1" si="115"/>
        <v>5.16</v>
      </c>
      <c r="N1168" s="2">
        <f t="shared" ca="1" si="116"/>
        <v>0.382716</v>
      </c>
      <c r="O1168" s="2">
        <f t="shared" ca="1" si="116"/>
        <v>0.76738200000000001</v>
      </c>
      <c r="P1168" s="2">
        <v>0</v>
      </c>
      <c r="Q1168" s="2">
        <v>0</v>
      </c>
      <c r="R1168" s="4" t="str">
        <f>"7"</f>
        <v>7</v>
      </c>
      <c r="S1168" s="3" t="s">
        <v>7013</v>
      </c>
      <c r="T1168" s="3" t="s">
        <v>7014</v>
      </c>
      <c r="U1168" s="4" t="s">
        <v>16</v>
      </c>
      <c r="V1168" s="3" t="s">
        <v>86</v>
      </c>
      <c r="W1168" s="3" t="s">
        <v>79</v>
      </c>
      <c r="X1168" s="3" t="s">
        <v>7015</v>
      </c>
      <c r="Y1168" s="3">
        <v>41.08</v>
      </c>
      <c r="Z1168" s="3" t="s">
        <v>20</v>
      </c>
      <c r="AA1168" s="3" t="s">
        <v>7016</v>
      </c>
    </row>
    <row r="1169" spans="1:27">
      <c r="A1169" s="1" t="s">
        <v>7017</v>
      </c>
      <c r="B1169" s="1" t="s">
        <v>7018</v>
      </c>
      <c r="C1169" s="2">
        <f t="shared" ca="1" si="111"/>
        <v>-3.03</v>
      </c>
      <c r="D1169" s="2">
        <f t="shared" ca="1" si="112"/>
        <v>0.32581199999999999</v>
      </c>
      <c r="E1169" s="2">
        <f t="shared" ca="1" si="112"/>
        <v>0.63141899999999995</v>
      </c>
      <c r="F1169" s="2">
        <v>0</v>
      </c>
      <c r="G1169" s="2">
        <v>0</v>
      </c>
      <c r="H1169" s="2">
        <f t="shared" ca="1" si="113"/>
        <v>-7.17</v>
      </c>
      <c r="I1169" s="2">
        <f t="shared" ca="1" si="114"/>
        <v>0.229963</v>
      </c>
      <c r="J1169" s="2">
        <f t="shared" ca="1" si="114"/>
        <v>0.21048700000000001</v>
      </c>
      <c r="K1169" s="2">
        <v>0</v>
      </c>
      <c r="L1169" s="2">
        <v>0</v>
      </c>
      <c r="M1169" s="2">
        <f t="shared" ca="1" si="115"/>
        <v>-1.48</v>
      </c>
      <c r="N1169" s="2">
        <f t="shared" ca="1" si="116"/>
        <v>0.44982699999999998</v>
      </c>
      <c r="O1169" s="2">
        <f t="shared" ca="1" si="116"/>
        <v>0.34388000000000002</v>
      </c>
      <c r="P1169" s="2">
        <v>0</v>
      </c>
      <c r="Q1169" s="2">
        <v>0</v>
      </c>
      <c r="R1169" s="4" t="str">
        <f>"14"</f>
        <v>14</v>
      </c>
      <c r="S1169" s="3" t="s">
        <v>7019</v>
      </c>
      <c r="T1169" s="3" t="s">
        <v>7020</v>
      </c>
      <c r="U1169" s="4" t="s">
        <v>40</v>
      </c>
      <c r="V1169" s="3" t="s">
        <v>134</v>
      </c>
      <c r="W1169" s="3" t="s">
        <v>237</v>
      </c>
      <c r="X1169" s="3" t="s">
        <v>7021</v>
      </c>
      <c r="Y1169" s="3">
        <v>44.09</v>
      </c>
      <c r="Z1169" s="3" t="s">
        <v>20</v>
      </c>
      <c r="AA1169" s="3" t="s">
        <v>7022</v>
      </c>
    </row>
    <row r="1170" spans="1:27">
      <c r="A1170" s="1" t="s">
        <v>7023</v>
      </c>
      <c r="B1170" s="1" t="s">
        <v>7024</v>
      </c>
      <c r="C1170" s="2">
        <f t="shared" ca="1" si="111"/>
        <v>5.65</v>
      </c>
      <c r="D1170" s="2">
        <f t="shared" ca="1" si="112"/>
        <v>0.97082199999999996</v>
      </c>
      <c r="E1170" s="2">
        <f t="shared" ca="1" si="112"/>
        <v>0.13093399999999999</v>
      </c>
      <c r="F1170" s="2">
        <v>0</v>
      </c>
      <c r="G1170" s="2">
        <v>0</v>
      </c>
      <c r="H1170" s="2">
        <f t="shared" ca="1" si="113"/>
        <v>-3.33</v>
      </c>
      <c r="I1170" s="2">
        <f t="shared" ca="1" si="114"/>
        <v>0.15979399999999999</v>
      </c>
      <c r="J1170" s="2">
        <f t="shared" ca="1" si="114"/>
        <v>0.80278899999999997</v>
      </c>
      <c r="K1170" s="2">
        <v>0</v>
      </c>
      <c r="L1170" s="2">
        <v>0</v>
      </c>
      <c r="M1170" s="2">
        <f t="shared" ca="1" si="115"/>
        <v>1.1599999999999999</v>
      </c>
      <c r="N1170" s="2">
        <f t="shared" ca="1" si="116"/>
        <v>0.62256500000000004</v>
      </c>
      <c r="O1170" s="2">
        <f t="shared" ca="1" si="116"/>
        <v>0.63797099999999995</v>
      </c>
      <c r="P1170" s="2">
        <v>0</v>
      </c>
      <c r="Q1170" s="2">
        <v>0</v>
      </c>
      <c r="R1170" s="4" t="str">
        <f>"3"</f>
        <v>3</v>
      </c>
      <c r="S1170" s="3" t="s">
        <v>7025</v>
      </c>
      <c r="T1170" s="3" t="s">
        <v>7026</v>
      </c>
      <c r="U1170" s="4" t="s">
        <v>16</v>
      </c>
      <c r="V1170" s="3" t="s">
        <v>17</v>
      </c>
      <c r="W1170" s="3" t="s">
        <v>18</v>
      </c>
      <c r="X1170" s="3" t="s">
        <v>2451</v>
      </c>
      <c r="Y1170" s="3">
        <v>46.15</v>
      </c>
      <c r="Z1170" s="3" t="s">
        <v>20</v>
      </c>
      <c r="AA1170" s="3" t="s">
        <v>7027</v>
      </c>
    </row>
    <row r="1171" spans="1:27">
      <c r="A1171" s="1" t="s">
        <v>7028</v>
      </c>
      <c r="B1171" s="1" t="s">
        <v>7029</v>
      </c>
      <c r="C1171" s="2">
        <f t="shared" ca="1" si="111"/>
        <v>-3.37</v>
      </c>
      <c r="D1171" s="2">
        <f t="shared" ca="1" si="112"/>
        <v>8.6985000000000007E-2</v>
      </c>
      <c r="E1171" s="2">
        <f t="shared" ca="1" si="112"/>
        <v>0.66766899999999996</v>
      </c>
      <c r="F1171" s="2">
        <v>0</v>
      </c>
      <c r="G1171" s="2">
        <v>0</v>
      </c>
      <c r="H1171" s="2">
        <f t="shared" ca="1" si="113"/>
        <v>6.55</v>
      </c>
      <c r="I1171" s="2">
        <f t="shared" ca="1" si="114"/>
        <v>8.3898E-2</v>
      </c>
      <c r="J1171" s="2">
        <f t="shared" ca="1" si="114"/>
        <v>0.32129799999999997</v>
      </c>
      <c r="K1171" s="2">
        <v>0</v>
      </c>
      <c r="L1171" s="2">
        <v>0</v>
      </c>
      <c r="M1171" s="2">
        <f t="shared" ca="1" si="115"/>
        <v>4.97</v>
      </c>
      <c r="N1171" s="2">
        <f t="shared" ca="1" si="116"/>
        <v>0.72715600000000002</v>
      </c>
      <c r="O1171" s="2">
        <f t="shared" ca="1" si="116"/>
        <v>0.13409799999999999</v>
      </c>
      <c r="P1171" s="2">
        <v>0</v>
      </c>
      <c r="Q1171" s="2">
        <v>0</v>
      </c>
      <c r="R1171" s="4" t="str">
        <f>"3"</f>
        <v>3</v>
      </c>
      <c r="S1171" s="3" t="s">
        <v>7030</v>
      </c>
      <c r="T1171" s="3" t="s">
        <v>7031</v>
      </c>
      <c r="U1171" s="4" t="s">
        <v>16</v>
      </c>
      <c r="V1171" s="3" t="s">
        <v>56</v>
      </c>
      <c r="W1171" s="3" t="s">
        <v>369</v>
      </c>
      <c r="X1171" s="3" t="s">
        <v>7032</v>
      </c>
      <c r="Y1171" s="3">
        <v>41.4</v>
      </c>
      <c r="Z1171" s="3" t="s">
        <v>20</v>
      </c>
      <c r="AA1171" s="3" t="s">
        <v>7033</v>
      </c>
    </row>
    <row r="1172" spans="1:27">
      <c r="A1172" s="1" t="s">
        <v>7034</v>
      </c>
      <c r="B1172" s="1" t="s">
        <v>7035</v>
      </c>
      <c r="C1172" s="2">
        <f t="shared" ca="1" si="111"/>
        <v>2.09</v>
      </c>
      <c r="D1172" s="2">
        <f t="shared" ca="1" si="112"/>
        <v>0.68509799999999998</v>
      </c>
      <c r="E1172" s="2">
        <f t="shared" ca="1" si="112"/>
        <v>4.1674999999999997E-2</v>
      </c>
      <c r="F1172" s="2">
        <v>0</v>
      </c>
      <c r="G1172" s="2">
        <v>0</v>
      </c>
      <c r="H1172" s="2">
        <f t="shared" ca="1" si="113"/>
        <v>0.33</v>
      </c>
      <c r="I1172" s="2">
        <f t="shared" ca="1" si="114"/>
        <v>0.417298</v>
      </c>
      <c r="J1172" s="2">
        <f t="shared" ca="1" si="114"/>
        <v>0.57796499999999995</v>
      </c>
      <c r="K1172" s="2">
        <v>0</v>
      </c>
      <c r="L1172" s="2">
        <v>0</v>
      </c>
      <c r="M1172" s="2">
        <f t="shared" ca="1" si="115"/>
        <v>-0.19</v>
      </c>
      <c r="N1172" s="2">
        <f t="shared" ca="1" si="116"/>
        <v>0.53134499999999996</v>
      </c>
      <c r="O1172" s="2">
        <f t="shared" ca="1" si="116"/>
        <v>0.74376100000000001</v>
      </c>
      <c r="P1172" s="2">
        <v>0</v>
      </c>
      <c r="Q1172" s="2">
        <v>0</v>
      </c>
      <c r="R1172" s="4" t="str">
        <f>"14"</f>
        <v>14</v>
      </c>
      <c r="S1172" s="3" t="s">
        <v>7036</v>
      </c>
      <c r="T1172" s="3" t="s">
        <v>7037</v>
      </c>
      <c r="U1172" s="4" t="s">
        <v>16</v>
      </c>
      <c r="V1172" s="3" t="s">
        <v>108</v>
      </c>
      <c r="W1172" s="3" t="s">
        <v>224</v>
      </c>
      <c r="X1172" s="3" t="s">
        <v>7038</v>
      </c>
      <c r="Y1172" s="3">
        <v>50.04</v>
      </c>
      <c r="Z1172" s="3" t="s">
        <v>20</v>
      </c>
      <c r="AA1172" s="3" t="s">
        <v>7039</v>
      </c>
    </row>
    <row r="1173" spans="1:27">
      <c r="A1173" s="1" t="s">
        <v>7040</v>
      </c>
      <c r="B1173" s="1" t="s">
        <v>7041</v>
      </c>
      <c r="C1173" s="2">
        <f t="shared" ca="1" si="111"/>
        <v>-0.93</v>
      </c>
      <c r="D1173" s="2">
        <f t="shared" ca="1" si="112"/>
        <v>0.70629900000000001</v>
      </c>
      <c r="E1173" s="2">
        <f t="shared" ca="1" si="112"/>
        <v>0.71930000000000005</v>
      </c>
      <c r="F1173" s="2">
        <v>0</v>
      </c>
      <c r="G1173" s="2">
        <v>0</v>
      </c>
      <c r="H1173" s="2">
        <f t="shared" ca="1" si="113"/>
        <v>4.3600000000000003</v>
      </c>
      <c r="I1173" s="2">
        <f t="shared" ca="1" si="114"/>
        <v>0.61112200000000005</v>
      </c>
      <c r="J1173" s="2">
        <f t="shared" ca="1" si="114"/>
        <v>0.63232100000000002</v>
      </c>
      <c r="K1173" s="2">
        <v>0</v>
      </c>
      <c r="L1173" s="2">
        <v>0</v>
      </c>
      <c r="M1173" s="2">
        <f t="shared" ca="1" si="115"/>
        <v>-3.03</v>
      </c>
      <c r="N1173" s="2">
        <f t="shared" ca="1" si="116"/>
        <v>0.44239800000000001</v>
      </c>
      <c r="O1173" s="2">
        <f t="shared" ca="1" si="116"/>
        <v>0.35312300000000002</v>
      </c>
      <c r="P1173" s="2">
        <v>0</v>
      </c>
      <c r="Q1173" s="2">
        <v>0</v>
      </c>
      <c r="R1173" s="4" t="str">
        <f>"14"</f>
        <v>14</v>
      </c>
      <c r="S1173" s="3" t="s">
        <v>7042</v>
      </c>
      <c r="T1173" s="3" t="s">
        <v>7043</v>
      </c>
      <c r="U1173" s="4" t="s">
        <v>16</v>
      </c>
      <c r="V1173" s="3" t="s">
        <v>155</v>
      </c>
      <c r="W1173" s="3" t="s">
        <v>17</v>
      </c>
      <c r="X1173" s="3" t="s">
        <v>7044</v>
      </c>
      <c r="Y1173" s="3">
        <v>46.3</v>
      </c>
      <c r="Z1173" s="3" t="s">
        <v>20</v>
      </c>
      <c r="AA1173" s="3" t="s">
        <v>7045</v>
      </c>
    </row>
    <row r="1174" spans="1:27">
      <c r="A1174" s="1" t="s">
        <v>7046</v>
      </c>
      <c r="B1174" s="1" t="s">
        <v>7047</v>
      </c>
      <c r="C1174" s="2">
        <f t="shared" ca="1" si="111"/>
        <v>4.58</v>
      </c>
      <c r="D1174" s="2">
        <f t="shared" ca="1" si="112"/>
        <v>0.57624600000000004</v>
      </c>
      <c r="E1174" s="2">
        <f t="shared" ca="1" si="112"/>
        <v>0.20341000000000001</v>
      </c>
      <c r="F1174" s="2">
        <v>0</v>
      </c>
      <c r="G1174" s="2">
        <v>0</v>
      </c>
      <c r="H1174" s="2">
        <f t="shared" ca="1" si="113"/>
        <v>-3.5</v>
      </c>
      <c r="I1174" s="2">
        <f t="shared" ca="1" si="114"/>
        <v>0.59096000000000004</v>
      </c>
      <c r="J1174" s="2">
        <f t="shared" ca="1" si="114"/>
        <v>0.52463000000000004</v>
      </c>
      <c r="K1174" s="2">
        <v>0</v>
      </c>
      <c r="L1174" s="2">
        <v>0</v>
      </c>
      <c r="M1174" s="2">
        <f t="shared" ca="1" si="115"/>
        <v>-5.04</v>
      </c>
      <c r="N1174" s="2">
        <f t="shared" ca="1" si="116"/>
        <v>0.34607700000000002</v>
      </c>
      <c r="O1174" s="2">
        <f t="shared" ca="1" si="116"/>
        <v>0.25457000000000002</v>
      </c>
      <c r="P1174" s="2">
        <v>0</v>
      </c>
      <c r="Q1174" s="2">
        <v>0</v>
      </c>
      <c r="R1174" s="4" t="str">
        <f>"20"</f>
        <v>20</v>
      </c>
      <c r="S1174" s="3" t="s">
        <v>7048</v>
      </c>
      <c r="T1174" s="3" t="s">
        <v>7049</v>
      </c>
      <c r="U1174" s="4" t="s">
        <v>16</v>
      </c>
      <c r="V1174" s="3" t="s">
        <v>175</v>
      </c>
      <c r="W1174" s="3" t="s">
        <v>100</v>
      </c>
      <c r="X1174" s="3" t="s">
        <v>7050</v>
      </c>
      <c r="Y1174" s="3">
        <v>40.06</v>
      </c>
      <c r="Z1174" s="3" t="s">
        <v>20</v>
      </c>
      <c r="AA1174" s="3" t="s">
        <v>7051</v>
      </c>
    </row>
    <row r="1175" spans="1:27">
      <c r="A1175" s="1" t="s">
        <v>7052</v>
      </c>
      <c r="B1175" s="1" t="s">
        <v>7053</v>
      </c>
      <c r="C1175" s="2">
        <f t="shared" ca="1" si="111"/>
        <v>-1.84</v>
      </c>
      <c r="D1175" s="2">
        <f t="shared" ca="1" si="112"/>
        <v>0.102576</v>
      </c>
      <c r="E1175" s="2">
        <f t="shared" ca="1" si="112"/>
        <v>0.93294200000000005</v>
      </c>
      <c r="F1175" s="2">
        <v>0</v>
      </c>
      <c r="G1175" s="2">
        <v>0</v>
      </c>
      <c r="H1175" s="2">
        <f t="shared" ca="1" si="113"/>
        <v>-7.21</v>
      </c>
      <c r="I1175" s="2">
        <f t="shared" ca="1" si="114"/>
        <v>0.83016000000000001</v>
      </c>
      <c r="J1175" s="2">
        <f t="shared" ca="1" si="114"/>
        <v>0.70379599999999998</v>
      </c>
      <c r="K1175" s="2">
        <v>0</v>
      </c>
      <c r="L1175" s="2">
        <v>0</v>
      </c>
      <c r="M1175" s="2">
        <f t="shared" ca="1" si="115"/>
        <v>-4.79</v>
      </c>
      <c r="N1175" s="2">
        <f t="shared" ca="1" si="116"/>
        <v>0.30299500000000001</v>
      </c>
      <c r="O1175" s="2">
        <f t="shared" ca="1" si="116"/>
        <v>0.85187900000000005</v>
      </c>
      <c r="P1175" s="2">
        <v>0</v>
      </c>
      <c r="Q1175" s="2">
        <v>0</v>
      </c>
      <c r="R1175" s="4" t="str">
        <f>"20"</f>
        <v>20</v>
      </c>
      <c r="S1175" s="3" t="s">
        <v>7054</v>
      </c>
      <c r="T1175" s="3" t="s">
        <v>7055</v>
      </c>
      <c r="U1175" s="4" t="s">
        <v>40</v>
      </c>
      <c r="V1175" s="3" t="s">
        <v>108</v>
      </c>
      <c r="W1175" s="3" t="s">
        <v>86</v>
      </c>
      <c r="X1175" s="3" t="s">
        <v>7056</v>
      </c>
      <c r="Y1175" s="3">
        <v>59.94</v>
      </c>
      <c r="Z1175" s="3" t="s">
        <v>20</v>
      </c>
      <c r="AA1175" s="3" t="s">
        <v>7057</v>
      </c>
    </row>
    <row r="1176" spans="1:27">
      <c r="A1176" s="1" t="s">
        <v>7058</v>
      </c>
      <c r="B1176" s="1" t="s">
        <v>7059</v>
      </c>
      <c r="C1176" s="2">
        <f t="shared" ca="1" si="111"/>
        <v>5.17</v>
      </c>
      <c r="D1176" s="2">
        <f t="shared" ca="1" si="112"/>
        <v>0.75417299999999998</v>
      </c>
      <c r="E1176" s="2">
        <f t="shared" ca="1" si="112"/>
        <v>0.52261800000000003</v>
      </c>
      <c r="F1176" s="2">
        <v>0</v>
      </c>
      <c r="G1176" s="2">
        <v>0</v>
      </c>
      <c r="H1176" s="2">
        <f t="shared" ca="1" si="113"/>
        <v>-5.23</v>
      </c>
      <c r="I1176" s="2">
        <f t="shared" ca="1" si="114"/>
        <v>0.24984000000000001</v>
      </c>
      <c r="J1176" s="2">
        <f t="shared" ca="1" si="114"/>
        <v>0.76255399999999995</v>
      </c>
      <c r="K1176" s="2">
        <v>0</v>
      </c>
      <c r="L1176" s="2">
        <v>0</v>
      </c>
      <c r="M1176" s="2">
        <f t="shared" ca="1" si="115"/>
        <v>-5.64</v>
      </c>
      <c r="N1176" s="2">
        <f t="shared" ca="1" si="116"/>
        <v>0.71825600000000001</v>
      </c>
      <c r="O1176" s="2">
        <f t="shared" ca="1" si="116"/>
        <v>0.80222400000000005</v>
      </c>
      <c r="P1176" s="2">
        <v>0</v>
      </c>
      <c r="Q1176" s="2">
        <v>0</v>
      </c>
      <c r="R1176" s="4" t="str">
        <f>"1"</f>
        <v>1</v>
      </c>
      <c r="S1176" s="3" t="s">
        <v>7060</v>
      </c>
      <c r="T1176" s="3" t="s">
        <v>7061</v>
      </c>
      <c r="U1176" s="4" t="s">
        <v>16</v>
      </c>
      <c r="V1176" s="3" t="s">
        <v>33</v>
      </c>
      <c r="W1176" s="3" t="s">
        <v>26</v>
      </c>
      <c r="X1176" s="3" t="s">
        <v>7062</v>
      </c>
      <c r="Y1176" s="3">
        <v>51.96</v>
      </c>
      <c r="Z1176" s="3" t="s">
        <v>4750</v>
      </c>
      <c r="AA1176" s="3" t="s">
        <v>7063</v>
      </c>
    </row>
    <row r="1177" spans="1:27">
      <c r="A1177" s="1" t="s">
        <v>7064</v>
      </c>
      <c r="B1177" s="1" t="s">
        <v>7065</v>
      </c>
      <c r="C1177" s="2">
        <f t="shared" ca="1" si="111"/>
        <v>2.36</v>
      </c>
      <c r="D1177" s="2">
        <f t="shared" ca="1" si="112"/>
        <v>0.88309099999999996</v>
      </c>
      <c r="E1177" s="2">
        <f t="shared" ca="1" si="112"/>
        <v>0.26502199999999998</v>
      </c>
      <c r="F1177" s="2">
        <v>0</v>
      </c>
      <c r="G1177" s="2">
        <v>0</v>
      </c>
      <c r="H1177" s="2">
        <f t="shared" ca="1" si="113"/>
        <v>-4.68</v>
      </c>
      <c r="I1177" s="2">
        <f t="shared" ca="1" si="114"/>
        <v>0.12886</v>
      </c>
      <c r="J1177" s="2">
        <f t="shared" ca="1" si="114"/>
        <v>0.188169</v>
      </c>
      <c r="K1177" s="2">
        <v>0</v>
      </c>
      <c r="L1177" s="2">
        <v>0</v>
      </c>
      <c r="M1177" s="2">
        <f t="shared" ca="1" si="115"/>
        <v>-0.78</v>
      </c>
      <c r="N1177" s="2">
        <f t="shared" ca="1" si="116"/>
        <v>8.7469999999999996E-3</v>
      </c>
      <c r="O1177" s="2">
        <f t="shared" ca="1" si="116"/>
        <v>0.18245500000000001</v>
      </c>
      <c r="P1177" s="2">
        <v>0</v>
      </c>
      <c r="Q1177" s="2">
        <v>0</v>
      </c>
      <c r="R1177" s="4" t="str">
        <f>"18"</f>
        <v>18</v>
      </c>
      <c r="S1177" s="3" t="s">
        <v>7066</v>
      </c>
      <c r="T1177" s="3" t="s">
        <v>7067</v>
      </c>
      <c r="U1177" s="4" t="s">
        <v>40</v>
      </c>
      <c r="V1177" s="3" t="s">
        <v>108</v>
      </c>
      <c r="W1177" s="3" t="s">
        <v>18</v>
      </c>
      <c r="X1177" s="3" t="s">
        <v>7068</v>
      </c>
      <c r="Y1177" s="3">
        <v>39.75</v>
      </c>
      <c r="Z1177" s="3" t="s">
        <v>20</v>
      </c>
      <c r="AA1177" s="3" t="s">
        <v>7069</v>
      </c>
    </row>
    <row r="1178" spans="1:27">
      <c r="A1178" s="1" t="s">
        <v>7070</v>
      </c>
      <c r="B1178" s="1" t="s">
        <v>7071</v>
      </c>
      <c r="C1178" s="2">
        <f t="shared" ca="1" si="111"/>
        <v>1.7</v>
      </c>
      <c r="D1178" s="2">
        <f t="shared" ca="1" si="112"/>
        <v>0.28047299999999997</v>
      </c>
      <c r="E1178" s="2">
        <f t="shared" ca="1" si="112"/>
        <v>0.55402899999999999</v>
      </c>
      <c r="F1178" s="2">
        <v>0</v>
      </c>
      <c r="G1178" s="2">
        <v>0</v>
      </c>
      <c r="H1178" s="2">
        <f t="shared" ca="1" si="113"/>
        <v>-0.85</v>
      </c>
      <c r="I1178" s="2">
        <f t="shared" ca="1" si="114"/>
        <v>0.33764499999999997</v>
      </c>
      <c r="J1178" s="2">
        <f t="shared" ca="1" si="114"/>
        <v>4.5411E-2</v>
      </c>
      <c r="K1178" s="2">
        <v>0</v>
      </c>
      <c r="L1178" s="2">
        <v>0</v>
      </c>
      <c r="M1178" s="2">
        <f t="shared" ca="1" si="115"/>
        <v>7.4</v>
      </c>
      <c r="N1178" s="2">
        <f t="shared" ca="1" si="116"/>
        <v>6.173E-2</v>
      </c>
      <c r="O1178" s="2">
        <f t="shared" ca="1" si="116"/>
        <v>0.18970899999999999</v>
      </c>
      <c r="P1178" s="2">
        <v>0</v>
      </c>
      <c r="Q1178" s="2">
        <v>0</v>
      </c>
      <c r="R1178" s="4" t="str">
        <f>"15"</f>
        <v>15</v>
      </c>
      <c r="S1178" s="3" t="s">
        <v>7072</v>
      </c>
      <c r="T1178" s="3" t="s">
        <v>7073</v>
      </c>
      <c r="U1178" s="4" t="s">
        <v>40</v>
      </c>
      <c r="V1178" s="3" t="s">
        <v>377</v>
      </c>
      <c r="W1178" s="3" t="s">
        <v>56</v>
      </c>
      <c r="X1178" s="3" t="s">
        <v>7074</v>
      </c>
      <c r="Y1178" s="3">
        <v>38.44</v>
      </c>
      <c r="Z1178" s="3" t="s">
        <v>20</v>
      </c>
      <c r="AA1178" s="3" t="s">
        <v>7075</v>
      </c>
    </row>
    <row r="1179" spans="1:27">
      <c r="A1179" s="1" t="s">
        <v>7076</v>
      </c>
      <c r="B1179" s="1" t="s">
        <v>7077</v>
      </c>
      <c r="C1179" s="2">
        <f t="shared" ca="1" si="111"/>
        <v>-6.73</v>
      </c>
      <c r="D1179" s="2">
        <f t="shared" ca="1" si="112"/>
        <v>0.69166099999999997</v>
      </c>
      <c r="E1179" s="2">
        <f t="shared" ca="1" si="112"/>
        <v>8.9732999999999993E-2</v>
      </c>
      <c r="F1179" s="2">
        <v>0</v>
      </c>
      <c r="G1179" s="2">
        <v>0</v>
      </c>
      <c r="H1179" s="2">
        <f t="shared" ca="1" si="113"/>
        <v>4.63</v>
      </c>
      <c r="I1179" s="2">
        <f t="shared" ca="1" si="114"/>
        <v>0.30634600000000001</v>
      </c>
      <c r="J1179" s="2">
        <f t="shared" ca="1" si="114"/>
        <v>0.233627</v>
      </c>
      <c r="K1179" s="2">
        <v>0</v>
      </c>
      <c r="L1179" s="2">
        <v>0</v>
      </c>
      <c r="M1179" s="2">
        <f t="shared" ca="1" si="115"/>
        <v>-5.36</v>
      </c>
      <c r="N1179" s="2">
        <f t="shared" ca="1" si="116"/>
        <v>0.34606199999999998</v>
      </c>
      <c r="O1179" s="2">
        <f t="shared" ca="1" si="116"/>
        <v>0.90927500000000006</v>
      </c>
      <c r="P1179" s="2">
        <v>0</v>
      </c>
      <c r="Q1179" s="2">
        <v>0</v>
      </c>
      <c r="R1179" s="4" t="str">
        <f>"1"</f>
        <v>1</v>
      </c>
      <c r="S1179" s="3" t="s">
        <v>7078</v>
      </c>
      <c r="T1179" s="3" t="s">
        <v>7079</v>
      </c>
      <c r="U1179" s="4" t="s">
        <v>16</v>
      </c>
      <c r="V1179" s="3" t="s">
        <v>42</v>
      </c>
      <c r="W1179" s="3" t="s">
        <v>26</v>
      </c>
      <c r="X1179" s="3" t="s">
        <v>7080</v>
      </c>
      <c r="Y1179" s="3">
        <v>39.01</v>
      </c>
      <c r="Z1179" s="3" t="s">
        <v>20</v>
      </c>
      <c r="AA1179" s="3" t="s">
        <v>7081</v>
      </c>
    </row>
    <row r="1180" spans="1:27">
      <c r="A1180" s="1" t="s">
        <v>7082</v>
      </c>
      <c r="B1180" s="1" t="s">
        <v>7083</v>
      </c>
      <c r="C1180" s="2">
        <f t="shared" ca="1" si="111"/>
        <v>0.25</v>
      </c>
      <c r="D1180" s="2">
        <f t="shared" ca="1" si="112"/>
        <v>0.159856</v>
      </c>
      <c r="E1180" s="2">
        <f t="shared" ca="1" si="112"/>
        <v>0.29349799999999998</v>
      </c>
      <c r="F1180" s="2">
        <v>0</v>
      </c>
      <c r="G1180" s="2">
        <v>0</v>
      </c>
      <c r="H1180" s="2">
        <f t="shared" ca="1" si="113"/>
        <v>-7.27</v>
      </c>
      <c r="I1180" s="2">
        <f t="shared" ca="1" si="114"/>
        <v>0.528586</v>
      </c>
      <c r="J1180" s="2">
        <f t="shared" ca="1" si="114"/>
        <v>0.16952600000000001</v>
      </c>
      <c r="K1180" s="2">
        <v>0</v>
      </c>
      <c r="L1180" s="2">
        <v>0</v>
      </c>
      <c r="M1180" s="2">
        <f t="shared" ca="1" si="115"/>
        <v>3.27</v>
      </c>
      <c r="N1180" s="2">
        <f t="shared" ca="1" si="116"/>
        <v>0.67028699999999997</v>
      </c>
      <c r="O1180" s="2">
        <f t="shared" ca="1" si="116"/>
        <v>0.73326800000000003</v>
      </c>
      <c r="P1180" s="2">
        <v>0</v>
      </c>
      <c r="Q1180" s="2">
        <v>0</v>
      </c>
      <c r="R1180" s="4" t="str">
        <f>"1"</f>
        <v>1</v>
      </c>
      <c r="S1180" s="3" t="s">
        <v>7084</v>
      </c>
      <c r="T1180" s="3" t="s">
        <v>7085</v>
      </c>
      <c r="U1180" s="4" t="s">
        <v>40</v>
      </c>
      <c r="V1180" s="3" t="s">
        <v>115</v>
      </c>
      <c r="W1180" s="3" t="s">
        <v>26</v>
      </c>
      <c r="X1180" s="3" t="s">
        <v>7086</v>
      </c>
      <c r="Y1180" s="3">
        <v>42.86</v>
      </c>
      <c r="Z1180" s="3" t="s">
        <v>20</v>
      </c>
      <c r="AA1180" s="3" t="s">
        <v>7087</v>
      </c>
    </row>
    <row r="1181" spans="1:27">
      <c r="A1181" s="1" t="s">
        <v>7088</v>
      </c>
      <c r="B1181" s="1" t="s">
        <v>7089</v>
      </c>
      <c r="C1181" s="2">
        <f t="shared" ca="1" si="111"/>
        <v>3.85</v>
      </c>
      <c r="D1181" s="2">
        <f t="shared" ca="1" si="112"/>
        <v>6.1460000000000004E-3</v>
      </c>
      <c r="E1181" s="2">
        <f t="shared" ca="1" si="112"/>
        <v>0.97241699999999998</v>
      </c>
      <c r="F1181" s="2">
        <v>0</v>
      </c>
      <c r="G1181" s="2">
        <v>0</v>
      </c>
      <c r="H1181" s="2">
        <f t="shared" ca="1" si="113"/>
        <v>-5.69</v>
      </c>
      <c r="I1181" s="2">
        <f t="shared" ca="1" si="114"/>
        <v>0.241312</v>
      </c>
      <c r="J1181" s="2">
        <f t="shared" ca="1" si="114"/>
        <v>0.31570500000000001</v>
      </c>
      <c r="K1181" s="2">
        <v>0</v>
      </c>
      <c r="L1181" s="2">
        <v>0</v>
      </c>
      <c r="M1181" s="2">
        <f t="shared" ca="1" si="115"/>
        <v>-7.83</v>
      </c>
      <c r="N1181" s="2">
        <f t="shared" ca="1" si="116"/>
        <v>0.84006099999999995</v>
      </c>
      <c r="O1181" s="2">
        <f t="shared" ca="1" si="116"/>
        <v>0.19495699999999999</v>
      </c>
      <c r="P1181" s="2">
        <v>0</v>
      </c>
      <c r="Q1181" s="2">
        <v>0</v>
      </c>
      <c r="R1181" s="4" t="str">
        <f>"4"</f>
        <v>4</v>
      </c>
      <c r="S1181" s="3" t="s">
        <v>7090</v>
      </c>
      <c r="T1181" s="3" t="s">
        <v>7091</v>
      </c>
      <c r="U1181" s="4" t="s">
        <v>16</v>
      </c>
      <c r="V1181" s="3" t="s">
        <v>72</v>
      </c>
      <c r="W1181" s="3" t="s">
        <v>57</v>
      </c>
      <c r="X1181" s="3" t="s">
        <v>409</v>
      </c>
      <c r="Y1181" s="3">
        <v>49.47</v>
      </c>
      <c r="Z1181" s="3" t="s">
        <v>20</v>
      </c>
      <c r="AA1181" s="3" t="s">
        <v>7092</v>
      </c>
    </row>
    <row r="1182" spans="1:27">
      <c r="A1182" s="1" t="s">
        <v>7093</v>
      </c>
      <c r="B1182" s="1" t="s">
        <v>7094</v>
      </c>
      <c r="C1182" s="2">
        <f t="shared" ca="1" si="111"/>
        <v>-7.49</v>
      </c>
      <c r="D1182" s="2">
        <f t="shared" ca="1" si="112"/>
        <v>0.66775700000000004</v>
      </c>
      <c r="E1182" s="2">
        <f t="shared" ca="1" si="112"/>
        <v>4.888E-2</v>
      </c>
      <c r="F1182" s="2">
        <v>0</v>
      </c>
      <c r="G1182" s="2">
        <v>0</v>
      </c>
      <c r="H1182" s="2">
        <f t="shared" ca="1" si="113"/>
        <v>-3.5</v>
      </c>
      <c r="I1182" s="2">
        <f t="shared" ca="1" si="114"/>
        <v>0.23131199999999999</v>
      </c>
      <c r="J1182" s="2">
        <f t="shared" ca="1" si="114"/>
        <v>0.52969900000000003</v>
      </c>
      <c r="K1182" s="2">
        <v>0</v>
      </c>
      <c r="L1182" s="2">
        <v>0</v>
      </c>
      <c r="M1182" s="2">
        <f t="shared" ca="1" si="115"/>
        <v>-1.67</v>
      </c>
      <c r="N1182" s="2">
        <f t="shared" ca="1" si="116"/>
        <v>0.42474099999999998</v>
      </c>
      <c r="O1182" s="2">
        <f t="shared" ca="1" si="116"/>
        <v>0.21606800000000001</v>
      </c>
      <c r="P1182" s="2">
        <v>0</v>
      </c>
      <c r="Q1182" s="2">
        <v>0</v>
      </c>
      <c r="R1182" s="4" t="str">
        <f>"6"</f>
        <v>6</v>
      </c>
      <c r="S1182" s="3" t="s">
        <v>7095</v>
      </c>
      <c r="T1182" s="3" t="s">
        <v>7096</v>
      </c>
      <c r="U1182" s="4" t="s">
        <v>16</v>
      </c>
      <c r="V1182" s="3" t="s">
        <v>155</v>
      </c>
      <c r="W1182" s="3" t="s">
        <v>56</v>
      </c>
      <c r="X1182" s="3" t="s">
        <v>7097</v>
      </c>
      <c r="Y1182" s="3">
        <v>38.82</v>
      </c>
      <c r="Z1182" s="3" t="s">
        <v>20</v>
      </c>
      <c r="AA1182" s="3" t="s">
        <v>7098</v>
      </c>
    </row>
    <row r="1183" spans="1:27">
      <c r="A1183" s="1" t="s">
        <v>7099</v>
      </c>
      <c r="B1183" s="1" t="s">
        <v>7100</v>
      </c>
      <c r="C1183" s="2">
        <f t="shared" ca="1" si="111"/>
        <v>4.9000000000000004</v>
      </c>
      <c r="D1183" s="2">
        <f t="shared" ca="1" si="112"/>
        <v>0.62685900000000006</v>
      </c>
      <c r="E1183" s="2">
        <f t="shared" ca="1" si="112"/>
        <v>0.99673699999999998</v>
      </c>
      <c r="F1183" s="2">
        <v>0</v>
      </c>
      <c r="G1183" s="2">
        <v>0</v>
      </c>
      <c r="H1183" s="2">
        <f t="shared" ca="1" si="113"/>
        <v>1.99</v>
      </c>
      <c r="I1183" s="2">
        <f t="shared" ca="1" si="114"/>
        <v>0.38237199999999999</v>
      </c>
      <c r="J1183" s="2">
        <f t="shared" ca="1" si="114"/>
        <v>2.3283000000000002E-2</v>
      </c>
      <c r="K1183" s="2">
        <v>0</v>
      </c>
      <c r="L1183" s="2">
        <v>0</v>
      </c>
      <c r="M1183" s="2">
        <f t="shared" ca="1" si="115"/>
        <v>-4.5999999999999996</v>
      </c>
      <c r="N1183" s="2">
        <f t="shared" ca="1" si="116"/>
        <v>0.33448699999999998</v>
      </c>
      <c r="O1183" s="2">
        <f t="shared" ca="1" si="116"/>
        <v>0.88192599999999999</v>
      </c>
      <c r="P1183" s="2">
        <v>0</v>
      </c>
      <c r="Q1183" s="2">
        <v>0</v>
      </c>
      <c r="R1183" s="4" t="str">
        <f>"3"</f>
        <v>3</v>
      </c>
      <c r="S1183" s="3" t="s">
        <v>7101</v>
      </c>
      <c r="T1183" s="3" t="s">
        <v>7102</v>
      </c>
      <c r="U1183" s="4" t="s">
        <v>16</v>
      </c>
      <c r="V1183" s="3" t="s">
        <v>134</v>
      </c>
      <c r="W1183" s="3" t="s">
        <v>101</v>
      </c>
      <c r="X1183" s="3" t="s">
        <v>7103</v>
      </c>
      <c r="Y1183" s="3">
        <v>39.82</v>
      </c>
      <c r="Z1183" s="3" t="s">
        <v>20</v>
      </c>
      <c r="AA1183" s="3" t="s">
        <v>7104</v>
      </c>
    </row>
    <row r="1184" spans="1:27">
      <c r="A1184" s="1" t="s">
        <v>7105</v>
      </c>
      <c r="B1184" s="1" t="s">
        <v>7106</v>
      </c>
      <c r="C1184" s="2">
        <f t="shared" ca="1" si="111"/>
        <v>-0.69</v>
      </c>
      <c r="D1184" s="2">
        <f t="shared" ca="1" si="112"/>
        <v>0.76554199999999994</v>
      </c>
      <c r="E1184" s="2">
        <f t="shared" ca="1" si="112"/>
        <v>0.71657800000000005</v>
      </c>
      <c r="F1184" s="2">
        <v>0</v>
      </c>
      <c r="G1184" s="2">
        <v>0</v>
      </c>
      <c r="H1184" s="2">
        <f t="shared" ca="1" si="113"/>
        <v>4.08</v>
      </c>
      <c r="I1184" s="2">
        <f t="shared" ca="1" si="114"/>
        <v>0.51454299999999997</v>
      </c>
      <c r="J1184" s="2">
        <f t="shared" ca="1" si="114"/>
        <v>0.111665</v>
      </c>
      <c r="K1184" s="2">
        <v>0</v>
      </c>
      <c r="L1184" s="2">
        <v>0</v>
      </c>
      <c r="M1184" s="2">
        <f t="shared" ca="1" si="115"/>
        <v>5.35</v>
      </c>
      <c r="N1184" s="2">
        <f t="shared" ca="1" si="116"/>
        <v>0.73539100000000002</v>
      </c>
      <c r="O1184" s="2">
        <f t="shared" ca="1" si="116"/>
        <v>0.36089399999999999</v>
      </c>
      <c r="P1184" s="2">
        <v>0</v>
      </c>
      <c r="Q1184" s="2">
        <v>0</v>
      </c>
      <c r="R1184" s="4" t="str">
        <f>"3"</f>
        <v>3</v>
      </c>
      <c r="S1184" s="3" t="s">
        <v>7107</v>
      </c>
      <c r="T1184" s="3" t="s">
        <v>7108</v>
      </c>
      <c r="U1184" s="4" t="s">
        <v>40</v>
      </c>
      <c r="V1184" s="3" t="s">
        <v>26</v>
      </c>
      <c r="W1184" s="3" t="s">
        <v>281</v>
      </c>
      <c r="X1184" s="3" t="s">
        <v>5715</v>
      </c>
      <c r="Y1184" s="3">
        <v>36.33</v>
      </c>
      <c r="Z1184" s="3" t="s">
        <v>20</v>
      </c>
      <c r="AA1184" s="3" t="s">
        <v>7109</v>
      </c>
    </row>
    <row r="1185" spans="1:27">
      <c r="A1185" s="1" t="s">
        <v>7110</v>
      </c>
      <c r="B1185" s="1" t="s">
        <v>7111</v>
      </c>
      <c r="C1185" s="2">
        <f t="shared" ca="1" si="111"/>
        <v>3.19</v>
      </c>
      <c r="D1185" s="2">
        <f t="shared" ca="1" si="112"/>
        <v>0.99474899999999999</v>
      </c>
      <c r="E1185" s="2">
        <f t="shared" ca="1" si="112"/>
        <v>0.42954300000000001</v>
      </c>
      <c r="F1185" s="2">
        <v>0</v>
      </c>
      <c r="G1185" s="2">
        <v>0</v>
      </c>
      <c r="H1185" s="2">
        <f t="shared" ca="1" si="113"/>
        <v>4.33</v>
      </c>
      <c r="I1185" s="2">
        <f t="shared" ca="1" si="114"/>
        <v>0.147011</v>
      </c>
      <c r="J1185" s="2">
        <f t="shared" ca="1" si="114"/>
        <v>0.33113900000000002</v>
      </c>
      <c r="K1185" s="2">
        <v>0</v>
      </c>
      <c r="L1185" s="2">
        <v>0</v>
      </c>
      <c r="M1185" s="2">
        <f t="shared" ca="1" si="115"/>
        <v>-1.04</v>
      </c>
      <c r="N1185" s="2">
        <f t="shared" ca="1" si="116"/>
        <v>0.51989399999999997</v>
      </c>
      <c r="O1185" s="2">
        <f t="shared" ca="1" si="116"/>
        <v>0.217802</v>
      </c>
      <c r="P1185" s="2">
        <v>0</v>
      </c>
      <c r="Q1185" s="2">
        <v>0</v>
      </c>
      <c r="R1185" s="4" t="str">
        <f>"14"</f>
        <v>14</v>
      </c>
      <c r="S1185" s="3" t="s">
        <v>7112</v>
      </c>
      <c r="T1185" s="3" t="s">
        <v>7113</v>
      </c>
      <c r="U1185" s="4" t="s">
        <v>40</v>
      </c>
      <c r="V1185" s="3" t="s">
        <v>33</v>
      </c>
      <c r="W1185" s="3" t="s">
        <v>65</v>
      </c>
      <c r="X1185" s="3" t="s">
        <v>7114</v>
      </c>
      <c r="Y1185" s="3">
        <v>45.35</v>
      </c>
      <c r="Z1185" s="3" t="s">
        <v>20</v>
      </c>
      <c r="AA1185" s="3" t="s">
        <v>7115</v>
      </c>
    </row>
    <row r="1186" spans="1:27">
      <c r="A1186" s="1" t="s">
        <v>7116</v>
      </c>
      <c r="B1186" s="1" t="s">
        <v>7117</v>
      </c>
      <c r="C1186" s="2">
        <f t="shared" ca="1" si="111"/>
        <v>1.56</v>
      </c>
      <c r="D1186" s="2">
        <f t="shared" ca="1" si="112"/>
        <v>0.348856</v>
      </c>
      <c r="E1186" s="2">
        <f t="shared" ca="1" si="112"/>
        <v>0.48614000000000002</v>
      </c>
      <c r="F1186" s="2">
        <v>0</v>
      </c>
      <c r="G1186" s="2">
        <v>0</v>
      </c>
      <c r="H1186" s="2">
        <f t="shared" ca="1" si="113"/>
        <v>0.09</v>
      </c>
      <c r="I1186" s="2">
        <f t="shared" ca="1" si="114"/>
        <v>0.51645300000000005</v>
      </c>
      <c r="J1186" s="2">
        <f t="shared" ca="1" si="114"/>
        <v>0.98485199999999995</v>
      </c>
      <c r="K1186" s="2">
        <v>0</v>
      </c>
      <c r="L1186" s="2">
        <v>0</v>
      </c>
      <c r="M1186" s="2">
        <f t="shared" ca="1" si="115"/>
        <v>1.1299999999999999</v>
      </c>
      <c r="N1186" s="2">
        <f t="shared" ca="1" si="116"/>
        <v>0.45028600000000002</v>
      </c>
      <c r="O1186" s="2">
        <f t="shared" ca="1" si="116"/>
        <v>0.90782300000000005</v>
      </c>
      <c r="P1186" s="2">
        <v>0</v>
      </c>
      <c r="Q1186" s="2">
        <v>0</v>
      </c>
      <c r="R1186" s="4" t="str">
        <f>"14"</f>
        <v>14</v>
      </c>
      <c r="S1186" s="3" t="s">
        <v>7118</v>
      </c>
      <c r="T1186" s="3" t="s">
        <v>7119</v>
      </c>
      <c r="U1186" s="4" t="s">
        <v>40</v>
      </c>
      <c r="V1186" s="3" t="s">
        <v>281</v>
      </c>
      <c r="W1186" s="3" t="s">
        <v>100</v>
      </c>
      <c r="X1186" s="3" t="s">
        <v>7120</v>
      </c>
      <c r="Y1186" s="3">
        <v>46.44</v>
      </c>
      <c r="Z1186" s="3" t="s">
        <v>20</v>
      </c>
      <c r="AA1186" s="3" t="s">
        <v>7121</v>
      </c>
    </row>
    <row r="1187" spans="1:27">
      <c r="A1187" s="1" t="s">
        <v>7122</v>
      </c>
      <c r="B1187" s="1" t="s">
        <v>7123</v>
      </c>
      <c r="C1187" s="2">
        <f t="shared" ca="1" si="111"/>
        <v>-1.46</v>
      </c>
      <c r="D1187" s="2">
        <f t="shared" ca="1" si="112"/>
        <v>0.62545499999999998</v>
      </c>
      <c r="E1187" s="2">
        <f t="shared" ca="1" si="112"/>
        <v>0.22755700000000001</v>
      </c>
      <c r="F1187" s="2">
        <v>0</v>
      </c>
      <c r="G1187" s="2">
        <v>0</v>
      </c>
      <c r="H1187" s="2">
        <f t="shared" ca="1" si="113"/>
        <v>2.3199999999999998</v>
      </c>
      <c r="I1187" s="2">
        <f t="shared" ca="1" si="114"/>
        <v>0.65090199999999998</v>
      </c>
      <c r="J1187" s="2">
        <f t="shared" ca="1" si="114"/>
        <v>0.59903700000000004</v>
      </c>
      <c r="K1187" s="2">
        <v>0</v>
      </c>
      <c r="L1187" s="2">
        <v>0</v>
      </c>
      <c r="M1187" s="2">
        <f t="shared" ca="1" si="115"/>
        <v>-0.7</v>
      </c>
      <c r="N1187" s="2">
        <f t="shared" ca="1" si="116"/>
        <v>0.410219</v>
      </c>
      <c r="O1187" s="2">
        <f t="shared" ca="1" si="116"/>
        <v>0.73449299999999995</v>
      </c>
      <c r="P1187" s="2">
        <v>0</v>
      </c>
      <c r="Q1187" s="2">
        <v>0</v>
      </c>
      <c r="R1187" s="4" t="str">
        <f>"5"</f>
        <v>5</v>
      </c>
      <c r="S1187" s="3" t="s">
        <v>7124</v>
      </c>
      <c r="T1187" s="3" t="s">
        <v>7125</v>
      </c>
      <c r="U1187" s="4" t="s">
        <v>16</v>
      </c>
      <c r="V1187" s="3" t="s">
        <v>294</v>
      </c>
      <c r="W1187" s="3" t="s">
        <v>1180</v>
      </c>
      <c r="X1187" s="3" t="s">
        <v>7126</v>
      </c>
      <c r="Y1187" s="3">
        <v>38.72</v>
      </c>
      <c r="Z1187" s="3" t="s">
        <v>20</v>
      </c>
      <c r="AA1187" s="3" t="s">
        <v>7127</v>
      </c>
    </row>
    <row r="1188" spans="1:27">
      <c r="A1188" s="1" t="s">
        <v>7128</v>
      </c>
      <c r="B1188" s="1" t="s">
        <v>7129</v>
      </c>
      <c r="C1188" s="2">
        <f t="shared" ca="1" si="111"/>
        <v>-4.6500000000000004</v>
      </c>
      <c r="D1188" s="2">
        <f t="shared" ca="1" si="112"/>
        <v>0.84200399999999997</v>
      </c>
      <c r="E1188" s="2">
        <f t="shared" ca="1" si="112"/>
        <v>0.62584300000000004</v>
      </c>
      <c r="F1188" s="2">
        <v>0</v>
      </c>
      <c r="G1188" s="2">
        <v>0</v>
      </c>
      <c r="H1188" s="2">
        <f t="shared" ca="1" si="113"/>
        <v>-4.8899999999999997</v>
      </c>
      <c r="I1188" s="2">
        <f t="shared" ca="1" si="114"/>
        <v>0.45632</v>
      </c>
      <c r="J1188" s="2">
        <f t="shared" ca="1" si="114"/>
        <v>0.73592199999999997</v>
      </c>
      <c r="K1188" s="2">
        <v>0</v>
      </c>
      <c r="L1188" s="2">
        <v>0</v>
      </c>
      <c r="M1188" s="2">
        <f t="shared" ca="1" si="115"/>
        <v>-7.11</v>
      </c>
      <c r="N1188" s="2">
        <f t="shared" ca="1" si="116"/>
        <v>0.45254800000000001</v>
      </c>
      <c r="O1188" s="2">
        <f t="shared" ca="1" si="116"/>
        <v>0.77051499999999995</v>
      </c>
      <c r="P1188" s="2">
        <v>0</v>
      </c>
      <c r="Q1188" s="2">
        <v>0</v>
      </c>
      <c r="R1188" s="4" t="str">
        <f>"3"</f>
        <v>3</v>
      </c>
      <c r="S1188" s="3" t="s">
        <v>7130</v>
      </c>
      <c r="T1188" s="3" t="s">
        <v>7131</v>
      </c>
      <c r="U1188" s="4" t="s">
        <v>40</v>
      </c>
      <c r="V1188" s="3" t="s">
        <v>155</v>
      </c>
      <c r="W1188" s="3" t="s">
        <v>93</v>
      </c>
      <c r="X1188" s="3" t="s">
        <v>7132</v>
      </c>
      <c r="Y1188" s="3">
        <v>40</v>
      </c>
      <c r="Z1188" s="3" t="s">
        <v>20</v>
      </c>
      <c r="AA1188" s="3" t="s">
        <v>7133</v>
      </c>
    </row>
    <row r="1189" spans="1:27">
      <c r="A1189" s="1" t="s">
        <v>7134</v>
      </c>
      <c r="B1189" s="1" t="s">
        <v>7135</v>
      </c>
      <c r="C1189" s="2">
        <f t="shared" ca="1" si="111"/>
        <v>-1.55</v>
      </c>
      <c r="D1189" s="2">
        <f t="shared" ca="1" si="112"/>
        <v>0.115046</v>
      </c>
      <c r="E1189" s="2">
        <f t="shared" ca="1" si="112"/>
        <v>0.37544699999999998</v>
      </c>
      <c r="F1189" s="2">
        <v>0</v>
      </c>
      <c r="G1189" s="2">
        <v>0</v>
      </c>
      <c r="H1189" s="2">
        <f t="shared" ca="1" si="113"/>
        <v>5.14</v>
      </c>
      <c r="I1189" s="2">
        <f t="shared" ca="1" si="114"/>
        <v>0.343279</v>
      </c>
      <c r="J1189" s="2">
        <f t="shared" ca="1" si="114"/>
        <v>0.83480399999999999</v>
      </c>
      <c r="K1189" s="2">
        <v>0</v>
      </c>
      <c r="L1189" s="2">
        <v>0</v>
      </c>
      <c r="M1189" s="2">
        <f t="shared" ca="1" si="115"/>
        <v>2.65</v>
      </c>
      <c r="N1189" s="2">
        <f t="shared" ca="1" si="116"/>
        <v>0.496693</v>
      </c>
      <c r="O1189" s="2">
        <f t="shared" ca="1" si="116"/>
        <v>0.157302</v>
      </c>
      <c r="P1189" s="2">
        <v>0</v>
      </c>
      <c r="Q1189" s="2">
        <v>0</v>
      </c>
      <c r="R1189" s="4" t="str">
        <f>"2"</f>
        <v>2</v>
      </c>
      <c r="S1189" s="3" t="s">
        <v>7136</v>
      </c>
      <c r="T1189" s="3" t="s">
        <v>7137</v>
      </c>
      <c r="U1189" s="4" t="s">
        <v>16</v>
      </c>
      <c r="V1189" s="3" t="s">
        <v>65</v>
      </c>
      <c r="W1189" s="3" t="s">
        <v>18</v>
      </c>
      <c r="X1189" s="3" t="s">
        <v>1036</v>
      </c>
      <c r="Y1189" s="3">
        <v>38.01</v>
      </c>
      <c r="Z1189" s="3" t="s">
        <v>20</v>
      </c>
      <c r="AA1189" s="3" t="s">
        <v>7138</v>
      </c>
    </row>
    <row r="1190" spans="1:27">
      <c r="A1190" s="1" t="s">
        <v>7139</v>
      </c>
      <c r="B1190" s="1" t="s">
        <v>7140</v>
      </c>
      <c r="C1190" s="2">
        <f t="shared" ca="1" si="111"/>
        <v>3.92</v>
      </c>
      <c r="D1190" s="2">
        <f t="shared" ca="1" si="112"/>
        <v>0.35021999999999998</v>
      </c>
      <c r="E1190" s="2">
        <f t="shared" ca="1" si="112"/>
        <v>0.40253899999999998</v>
      </c>
      <c r="F1190" s="2">
        <v>0</v>
      </c>
      <c r="G1190" s="2">
        <v>0</v>
      </c>
      <c r="H1190" s="2">
        <f t="shared" ca="1" si="113"/>
        <v>0.03</v>
      </c>
      <c r="I1190" s="2">
        <f t="shared" ca="1" si="114"/>
        <v>0.215618</v>
      </c>
      <c r="J1190" s="2">
        <f t="shared" ca="1" si="114"/>
        <v>0.66501399999999999</v>
      </c>
      <c r="K1190" s="2">
        <v>0</v>
      </c>
      <c r="L1190" s="2">
        <v>0</v>
      </c>
      <c r="M1190" s="2">
        <f t="shared" ca="1" si="115"/>
        <v>5.84</v>
      </c>
      <c r="N1190" s="2">
        <f t="shared" ca="1" si="116"/>
        <v>0.93795600000000001</v>
      </c>
      <c r="O1190" s="2">
        <f t="shared" ca="1" si="116"/>
        <v>0.67906500000000003</v>
      </c>
      <c r="P1190" s="2">
        <v>0</v>
      </c>
      <c r="Q1190" s="2">
        <v>0</v>
      </c>
      <c r="R1190" s="4" t="str">
        <f>"9"</f>
        <v>9</v>
      </c>
      <c r="S1190" s="3" t="s">
        <v>7141</v>
      </c>
      <c r="T1190" s="3" t="s">
        <v>7142</v>
      </c>
      <c r="U1190" s="4" t="s">
        <v>16</v>
      </c>
      <c r="V1190" s="3" t="s">
        <v>49</v>
      </c>
      <c r="W1190" s="3" t="s">
        <v>65</v>
      </c>
      <c r="X1190" s="3" t="s">
        <v>7143</v>
      </c>
      <c r="Y1190" s="3">
        <v>48.44</v>
      </c>
      <c r="Z1190" s="3" t="s">
        <v>20</v>
      </c>
      <c r="AA1190" s="3" t="s">
        <v>7144</v>
      </c>
    </row>
    <row r="1191" spans="1:27">
      <c r="A1191" s="1" t="s">
        <v>7145</v>
      </c>
      <c r="B1191" s="1" t="s">
        <v>7146</v>
      </c>
      <c r="C1191" s="2">
        <f t="shared" ca="1" si="111"/>
        <v>4.16</v>
      </c>
      <c r="D1191" s="2">
        <f t="shared" ca="1" si="112"/>
        <v>0.99669799999999997</v>
      </c>
      <c r="E1191" s="2">
        <f t="shared" ca="1" si="112"/>
        <v>1.6478E-2</v>
      </c>
      <c r="F1191" s="2">
        <v>0</v>
      </c>
      <c r="G1191" s="2">
        <v>0</v>
      </c>
      <c r="H1191" s="2">
        <f t="shared" ca="1" si="113"/>
        <v>1.82</v>
      </c>
      <c r="I1191" s="2">
        <f t="shared" ca="1" si="114"/>
        <v>0.40984500000000001</v>
      </c>
      <c r="J1191" s="2">
        <f t="shared" ca="1" si="114"/>
        <v>0.67473399999999994</v>
      </c>
      <c r="K1191" s="2">
        <v>0</v>
      </c>
      <c r="L1191" s="2">
        <v>0</v>
      </c>
      <c r="M1191" s="2">
        <f t="shared" ca="1" si="115"/>
        <v>-0.52</v>
      </c>
      <c r="N1191" s="2">
        <f t="shared" ca="1" si="116"/>
        <v>0.40251900000000002</v>
      </c>
      <c r="O1191" s="2">
        <f t="shared" ca="1" si="116"/>
        <v>0.64914000000000005</v>
      </c>
      <c r="P1191" s="2">
        <v>0</v>
      </c>
      <c r="Q1191" s="2">
        <v>0</v>
      </c>
      <c r="R1191" s="4" t="str">
        <f>"9"</f>
        <v>9</v>
      </c>
      <c r="S1191" s="3" t="s">
        <v>7147</v>
      </c>
      <c r="T1191" s="3" t="s">
        <v>7148</v>
      </c>
      <c r="U1191" s="4" t="s">
        <v>16</v>
      </c>
      <c r="V1191" s="3" t="s">
        <v>26</v>
      </c>
      <c r="W1191" s="3" t="s">
        <v>100</v>
      </c>
      <c r="X1191" s="3" t="s">
        <v>7149</v>
      </c>
      <c r="Y1191" s="3">
        <v>42.56</v>
      </c>
      <c r="Z1191" s="3" t="s">
        <v>20</v>
      </c>
      <c r="AA1191" s="3" t="s">
        <v>7150</v>
      </c>
    </row>
    <row r="1192" spans="1:27">
      <c r="A1192" s="1" t="s">
        <v>7151</v>
      </c>
      <c r="B1192" s="1" t="s">
        <v>7152</v>
      </c>
      <c r="C1192" s="2">
        <f t="shared" ca="1" si="111"/>
        <v>5.58</v>
      </c>
      <c r="D1192" s="2">
        <f t="shared" ca="1" si="112"/>
        <v>0.337509</v>
      </c>
      <c r="E1192" s="2">
        <f t="shared" ca="1" si="112"/>
        <v>0.82489000000000001</v>
      </c>
      <c r="F1192" s="2">
        <v>0</v>
      </c>
      <c r="G1192" s="2">
        <v>0</v>
      </c>
      <c r="H1192" s="2">
        <f t="shared" ca="1" si="113"/>
        <v>-7.51</v>
      </c>
      <c r="I1192" s="2">
        <f t="shared" ca="1" si="114"/>
        <v>0.97131500000000004</v>
      </c>
      <c r="J1192" s="2">
        <f t="shared" ca="1" si="114"/>
        <v>0.92974800000000002</v>
      </c>
      <c r="K1192" s="2">
        <v>0</v>
      </c>
      <c r="L1192" s="2">
        <v>0</v>
      </c>
      <c r="M1192" s="2">
        <f t="shared" ca="1" si="115"/>
        <v>2.12</v>
      </c>
      <c r="N1192" s="2">
        <f t="shared" ca="1" si="116"/>
        <v>2.1621999999999999E-2</v>
      </c>
      <c r="O1192" s="2">
        <f t="shared" ca="1" si="116"/>
        <v>0.73866299999999996</v>
      </c>
      <c r="P1192" s="2">
        <v>0</v>
      </c>
      <c r="Q1192" s="2">
        <v>0</v>
      </c>
      <c r="R1192" s="4" t="str">
        <f>"19"</f>
        <v>19</v>
      </c>
      <c r="S1192" s="3" t="s">
        <v>7153</v>
      </c>
      <c r="T1192" s="3" t="s">
        <v>7154</v>
      </c>
      <c r="U1192" s="4" t="s">
        <v>16</v>
      </c>
      <c r="V1192" s="3" t="s">
        <v>281</v>
      </c>
      <c r="W1192" s="3" t="s">
        <v>79</v>
      </c>
      <c r="X1192" s="3" t="s">
        <v>7155</v>
      </c>
      <c r="Y1192" s="3">
        <v>40.33</v>
      </c>
      <c r="Z1192" s="3" t="s">
        <v>20</v>
      </c>
      <c r="AA1192" s="3" t="s">
        <v>7156</v>
      </c>
    </row>
    <row r="1193" spans="1:27">
      <c r="A1193" s="1" t="s">
        <v>7157</v>
      </c>
      <c r="B1193" s="1" t="s">
        <v>7158</v>
      </c>
      <c r="C1193" s="2">
        <f t="shared" ca="1" si="111"/>
        <v>4.83</v>
      </c>
      <c r="D1193" s="2">
        <f t="shared" ca="1" si="112"/>
        <v>1.3782000000000001E-2</v>
      </c>
      <c r="E1193" s="2">
        <f t="shared" ca="1" si="112"/>
        <v>0.18665399999999999</v>
      </c>
      <c r="F1193" s="2">
        <v>0</v>
      </c>
      <c r="G1193" s="2">
        <v>0</v>
      </c>
      <c r="H1193" s="2">
        <f t="shared" ca="1" si="113"/>
        <v>-6.93</v>
      </c>
      <c r="I1193" s="2">
        <f t="shared" ca="1" si="114"/>
        <v>0.58475600000000005</v>
      </c>
      <c r="J1193" s="2">
        <f t="shared" ca="1" si="114"/>
        <v>0.89537299999999997</v>
      </c>
      <c r="K1193" s="2">
        <v>0</v>
      </c>
      <c r="L1193" s="2">
        <v>0</v>
      </c>
      <c r="M1193" s="2">
        <f t="shared" ca="1" si="115"/>
        <v>-5.92</v>
      </c>
      <c r="N1193" s="2">
        <f t="shared" ca="1" si="116"/>
        <v>0.95059899999999997</v>
      </c>
      <c r="O1193" s="2">
        <f t="shared" ca="1" si="116"/>
        <v>0.109016</v>
      </c>
      <c r="P1193" s="2">
        <v>0</v>
      </c>
      <c r="Q1193" s="2">
        <v>0</v>
      </c>
      <c r="R1193" s="4" t="str">
        <f>"1"</f>
        <v>1</v>
      </c>
      <c r="S1193" s="3" t="s">
        <v>7159</v>
      </c>
      <c r="T1193" s="3" t="s">
        <v>7160</v>
      </c>
      <c r="U1193" s="4" t="s">
        <v>16</v>
      </c>
      <c r="V1193" s="3" t="s">
        <v>100</v>
      </c>
      <c r="W1193" s="3" t="s">
        <v>56</v>
      </c>
      <c r="X1193" s="3" t="s">
        <v>7161</v>
      </c>
      <c r="Y1193" s="3">
        <v>61.39</v>
      </c>
      <c r="Z1193" s="3" t="s">
        <v>20</v>
      </c>
      <c r="AA1193" s="3" t="s">
        <v>7162</v>
      </c>
    </row>
    <row r="1194" spans="1:27">
      <c r="A1194" s="1" t="s">
        <v>7163</v>
      </c>
      <c r="B1194" s="1" t="s">
        <v>7164</v>
      </c>
      <c r="C1194" s="2">
        <f t="shared" ca="1" si="111"/>
        <v>-5.09</v>
      </c>
      <c r="D1194" s="2">
        <f t="shared" ca="1" si="112"/>
        <v>0.206904</v>
      </c>
      <c r="E1194" s="2">
        <f t="shared" ca="1" si="112"/>
        <v>0.60269799999999996</v>
      </c>
      <c r="F1194" s="2">
        <v>0</v>
      </c>
      <c r="G1194" s="2">
        <v>0</v>
      </c>
      <c r="H1194" s="2">
        <f t="shared" ca="1" si="113"/>
        <v>-1.94</v>
      </c>
      <c r="I1194" s="2">
        <f t="shared" ca="1" si="114"/>
        <v>0.87951699999999999</v>
      </c>
      <c r="J1194" s="2">
        <f t="shared" ca="1" si="114"/>
        <v>0.92106100000000002</v>
      </c>
      <c r="K1194" s="2">
        <v>0</v>
      </c>
      <c r="L1194" s="2">
        <v>0</v>
      </c>
      <c r="M1194" s="2">
        <f t="shared" ca="1" si="115"/>
        <v>-2.36</v>
      </c>
      <c r="N1194" s="2">
        <f t="shared" ca="1" si="116"/>
        <v>0.437336</v>
      </c>
      <c r="O1194" s="2">
        <f t="shared" ca="1" si="116"/>
        <v>0.24371300000000001</v>
      </c>
      <c r="P1194" s="2">
        <v>0</v>
      </c>
      <c r="Q1194" s="2">
        <v>0</v>
      </c>
      <c r="R1194" s="4" t="str">
        <f>"1"</f>
        <v>1</v>
      </c>
      <c r="S1194" s="3" t="s">
        <v>7165</v>
      </c>
      <c r="T1194" s="3" t="s">
        <v>7166</v>
      </c>
      <c r="U1194" s="4" t="s">
        <v>40</v>
      </c>
      <c r="V1194" s="3" t="s">
        <v>56</v>
      </c>
      <c r="W1194" s="3" t="s">
        <v>18</v>
      </c>
      <c r="X1194" s="3" t="s">
        <v>7167</v>
      </c>
      <c r="Y1194" s="3">
        <v>45.69</v>
      </c>
      <c r="Z1194" s="3" t="s">
        <v>20</v>
      </c>
      <c r="AA1194" s="3" t="s">
        <v>7168</v>
      </c>
    </row>
    <row r="1195" spans="1:27">
      <c r="A1195" s="1" t="s">
        <v>7169</v>
      </c>
      <c r="B1195" s="1" t="s">
        <v>7170</v>
      </c>
      <c r="C1195" s="2">
        <f t="shared" ca="1" si="111"/>
        <v>4.0199999999999996</v>
      </c>
      <c r="D1195" s="2">
        <f t="shared" ca="1" si="112"/>
        <v>0.81417399999999995</v>
      </c>
      <c r="E1195" s="2">
        <f t="shared" ca="1" si="112"/>
        <v>0.946357</v>
      </c>
      <c r="F1195" s="2">
        <v>0</v>
      </c>
      <c r="G1195" s="2">
        <v>0</v>
      </c>
      <c r="H1195" s="2">
        <f t="shared" ca="1" si="113"/>
        <v>-7.06</v>
      </c>
      <c r="I1195" s="2">
        <f t="shared" ca="1" si="114"/>
        <v>0.67813699999999999</v>
      </c>
      <c r="J1195" s="2">
        <f t="shared" ca="1" si="114"/>
        <v>0.43960199999999999</v>
      </c>
      <c r="K1195" s="2">
        <v>0</v>
      </c>
      <c r="L1195" s="2">
        <v>0</v>
      </c>
      <c r="M1195" s="2">
        <f t="shared" ca="1" si="115"/>
        <v>5.26</v>
      </c>
      <c r="N1195" s="2">
        <f t="shared" ca="1" si="116"/>
        <v>0.46376899999999999</v>
      </c>
      <c r="O1195" s="2">
        <f t="shared" ca="1" si="116"/>
        <v>0.72536199999999995</v>
      </c>
      <c r="P1195" s="2">
        <v>0</v>
      </c>
      <c r="Q1195" s="2">
        <v>0</v>
      </c>
      <c r="R1195" s="4" t="str">
        <f>"12"</f>
        <v>12</v>
      </c>
      <c r="S1195" s="3" t="s">
        <v>7171</v>
      </c>
      <c r="T1195" s="3" t="s">
        <v>7172</v>
      </c>
      <c r="U1195" s="4" t="s">
        <v>40</v>
      </c>
      <c r="V1195" s="3" t="s">
        <v>377</v>
      </c>
      <c r="W1195" s="3" t="s">
        <v>79</v>
      </c>
      <c r="X1195" s="3" t="s">
        <v>7173</v>
      </c>
      <c r="Y1195" s="3">
        <v>52.19</v>
      </c>
      <c r="Z1195" s="3" t="s">
        <v>20</v>
      </c>
      <c r="AA1195" s="3" t="s">
        <v>7174</v>
      </c>
    </row>
    <row r="1196" spans="1:27">
      <c r="A1196" s="1" t="s">
        <v>7175</v>
      </c>
      <c r="B1196" s="1" t="s">
        <v>7176</v>
      </c>
      <c r="C1196" s="2">
        <f t="shared" ca="1" si="111"/>
        <v>7.1</v>
      </c>
      <c r="D1196" s="2">
        <f t="shared" ca="1" si="112"/>
        <v>0.85820300000000005</v>
      </c>
      <c r="E1196" s="2">
        <f t="shared" ca="1" si="112"/>
        <v>0.90025900000000003</v>
      </c>
      <c r="F1196" s="2">
        <v>0</v>
      </c>
      <c r="G1196" s="2">
        <v>0</v>
      </c>
      <c r="H1196" s="2">
        <f t="shared" ca="1" si="113"/>
        <v>7.41</v>
      </c>
      <c r="I1196" s="2">
        <f t="shared" ca="1" si="114"/>
        <v>0.97133599999999998</v>
      </c>
      <c r="J1196" s="2">
        <f t="shared" ca="1" si="114"/>
        <v>0.13889799999999999</v>
      </c>
      <c r="K1196" s="2">
        <v>0</v>
      </c>
      <c r="L1196" s="2">
        <v>0</v>
      </c>
      <c r="M1196" s="2">
        <f t="shared" ca="1" si="115"/>
        <v>-5.71</v>
      </c>
      <c r="N1196" s="2">
        <f t="shared" ca="1" si="116"/>
        <v>9.2111999999999999E-2</v>
      </c>
      <c r="O1196" s="2">
        <f t="shared" ca="1" si="116"/>
        <v>0.39248100000000002</v>
      </c>
      <c r="P1196" s="2">
        <v>0</v>
      </c>
      <c r="Q1196" s="2">
        <v>0</v>
      </c>
      <c r="R1196" s="4" t="str">
        <f>"5"</f>
        <v>5</v>
      </c>
      <c r="S1196" s="3" t="s">
        <v>7177</v>
      </c>
      <c r="T1196" s="3" t="s">
        <v>7178</v>
      </c>
      <c r="U1196" s="4" t="s">
        <v>40</v>
      </c>
      <c r="V1196" s="3" t="s">
        <v>65</v>
      </c>
      <c r="W1196" s="3" t="s">
        <v>56</v>
      </c>
      <c r="X1196" s="3" t="s">
        <v>7179</v>
      </c>
      <c r="Y1196" s="3">
        <v>50.01</v>
      </c>
      <c r="Z1196" s="3" t="s">
        <v>20</v>
      </c>
      <c r="AA1196" s="3" t="s">
        <v>7180</v>
      </c>
    </row>
    <row r="1197" spans="1:27">
      <c r="A1197" s="1" t="s">
        <v>7181</v>
      </c>
      <c r="B1197" s="1" t="s">
        <v>7182</v>
      </c>
      <c r="C1197" s="2">
        <f t="shared" ca="1" si="111"/>
        <v>0.41</v>
      </c>
      <c r="D1197" s="2">
        <f t="shared" ca="1" si="112"/>
        <v>0.95984999999999998</v>
      </c>
      <c r="E1197" s="2">
        <f t="shared" ca="1" si="112"/>
        <v>0.36074099999999998</v>
      </c>
      <c r="F1197" s="2">
        <v>0</v>
      </c>
      <c r="G1197" s="2">
        <v>0</v>
      </c>
      <c r="H1197" s="2">
        <f t="shared" ca="1" si="113"/>
        <v>5.92</v>
      </c>
      <c r="I1197" s="2">
        <f t="shared" ca="1" si="114"/>
        <v>0.48893999999999999</v>
      </c>
      <c r="J1197" s="2">
        <f t="shared" ca="1" si="114"/>
        <v>0.70591899999999996</v>
      </c>
      <c r="K1197" s="2">
        <v>0</v>
      </c>
      <c r="L1197" s="2">
        <v>0</v>
      </c>
      <c r="M1197" s="2">
        <f t="shared" ca="1" si="115"/>
        <v>-1.73</v>
      </c>
      <c r="N1197" s="2">
        <f t="shared" ca="1" si="116"/>
        <v>0.37338199999999999</v>
      </c>
      <c r="O1197" s="2">
        <f t="shared" ca="1" si="116"/>
        <v>0.48465599999999998</v>
      </c>
      <c r="P1197" s="2">
        <v>0</v>
      </c>
      <c r="Q1197" s="2">
        <v>0</v>
      </c>
      <c r="R1197" s="4" t="str">
        <f>"7"</f>
        <v>7</v>
      </c>
      <c r="S1197" s="3" t="s">
        <v>7183</v>
      </c>
      <c r="T1197" s="3" t="s">
        <v>7184</v>
      </c>
      <c r="U1197" s="4" t="s">
        <v>16</v>
      </c>
      <c r="V1197" s="3" t="s">
        <v>1856</v>
      </c>
      <c r="W1197" s="3" t="s">
        <v>281</v>
      </c>
      <c r="X1197" s="3" t="s">
        <v>3731</v>
      </c>
      <c r="Y1197" s="3">
        <v>42.91</v>
      </c>
      <c r="Z1197" s="3" t="s">
        <v>20</v>
      </c>
      <c r="AA1197" s="3" t="s">
        <v>7185</v>
      </c>
    </row>
    <row r="1198" spans="1:27">
      <c r="A1198" s="1" t="s">
        <v>7186</v>
      </c>
      <c r="B1198" s="1" t="s">
        <v>7187</v>
      </c>
      <c r="C1198" s="2">
        <f t="shared" ca="1" si="111"/>
        <v>-3.45</v>
      </c>
      <c r="D1198" s="2">
        <f t="shared" ca="1" si="112"/>
        <v>0.83448</v>
      </c>
      <c r="E1198" s="2">
        <f t="shared" ca="1" si="112"/>
        <v>0.70891800000000005</v>
      </c>
      <c r="F1198" s="2">
        <v>0</v>
      </c>
      <c r="G1198" s="2">
        <v>0</v>
      </c>
      <c r="H1198" s="2">
        <f t="shared" ca="1" si="113"/>
        <v>3.21</v>
      </c>
      <c r="I1198" s="2">
        <f t="shared" ca="1" si="114"/>
        <v>7.7382999999999993E-2</v>
      </c>
      <c r="J1198" s="2">
        <f t="shared" ca="1" si="114"/>
        <v>0.78816600000000003</v>
      </c>
      <c r="K1198" s="2">
        <v>0</v>
      </c>
      <c r="L1198" s="2">
        <v>0</v>
      </c>
      <c r="M1198" s="2">
        <f t="shared" ca="1" si="115"/>
        <v>0.03</v>
      </c>
      <c r="N1198" s="2">
        <f t="shared" ca="1" si="116"/>
        <v>0.44904300000000003</v>
      </c>
      <c r="O1198" s="2">
        <f t="shared" ca="1" si="116"/>
        <v>0.59221800000000002</v>
      </c>
      <c r="P1198" s="2">
        <v>0</v>
      </c>
      <c r="Q1198" s="2">
        <v>0</v>
      </c>
      <c r="R1198" s="4" t="str">
        <f>"5"</f>
        <v>5</v>
      </c>
      <c r="S1198" s="3" t="s">
        <v>7188</v>
      </c>
      <c r="T1198" s="3" t="s">
        <v>7189</v>
      </c>
      <c r="U1198" s="4" t="s">
        <v>40</v>
      </c>
      <c r="V1198" s="3" t="s">
        <v>100</v>
      </c>
      <c r="W1198" s="3" t="s">
        <v>72</v>
      </c>
      <c r="X1198" s="3" t="s">
        <v>7190</v>
      </c>
      <c r="Y1198" s="3">
        <v>49.38</v>
      </c>
      <c r="Z1198" s="3" t="s">
        <v>20</v>
      </c>
      <c r="AA1198" s="3" t="s">
        <v>7191</v>
      </c>
    </row>
    <row r="1199" spans="1:27">
      <c r="A1199" s="1" t="s">
        <v>7192</v>
      </c>
      <c r="B1199" s="1" t="s">
        <v>7193</v>
      </c>
      <c r="C1199" s="2">
        <f t="shared" ca="1" si="111"/>
        <v>5.83</v>
      </c>
      <c r="D1199" s="2">
        <f t="shared" ca="1" si="112"/>
        <v>0.64605000000000001</v>
      </c>
      <c r="E1199" s="2">
        <f t="shared" ca="1" si="112"/>
        <v>0.49294900000000003</v>
      </c>
      <c r="F1199" s="2">
        <v>0</v>
      </c>
      <c r="G1199" s="2">
        <v>0</v>
      </c>
      <c r="H1199" s="2">
        <f t="shared" ca="1" si="113"/>
        <v>4.43</v>
      </c>
      <c r="I1199" s="2">
        <f t="shared" ca="1" si="114"/>
        <v>0.471084</v>
      </c>
      <c r="J1199" s="2">
        <f t="shared" ca="1" si="114"/>
        <v>0.53514499999999998</v>
      </c>
      <c r="K1199" s="2">
        <v>0</v>
      </c>
      <c r="L1199" s="2">
        <v>0</v>
      </c>
      <c r="M1199" s="2">
        <f t="shared" ca="1" si="115"/>
        <v>2.17</v>
      </c>
      <c r="N1199" s="2">
        <f t="shared" ca="1" si="116"/>
        <v>0.31113099999999999</v>
      </c>
      <c r="O1199" s="2">
        <f t="shared" ca="1" si="116"/>
        <v>0.96531400000000001</v>
      </c>
      <c r="P1199" s="2">
        <v>0</v>
      </c>
      <c r="Q1199" s="2">
        <v>0</v>
      </c>
      <c r="R1199" s="4" t="str">
        <f>"1"</f>
        <v>1</v>
      </c>
      <c r="S1199" s="3" t="s">
        <v>7194</v>
      </c>
      <c r="T1199" s="3" t="s">
        <v>7195</v>
      </c>
      <c r="U1199" s="4" t="s">
        <v>16</v>
      </c>
      <c r="V1199" s="3" t="s">
        <v>56</v>
      </c>
      <c r="W1199" s="3" t="s">
        <v>26</v>
      </c>
      <c r="X1199" s="3" t="s">
        <v>1132</v>
      </c>
      <c r="Y1199" s="3">
        <v>40.51</v>
      </c>
      <c r="Z1199" s="3" t="s">
        <v>20</v>
      </c>
      <c r="AA1199" s="3" t="s">
        <v>7196</v>
      </c>
    </row>
    <row r="1200" spans="1:27">
      <c r="A1200" s="1" t="s">
        <v>7197</v>
      </c>
      <c r="B1200" s="1" t="s">
        <v>7198</v>
      </c>
      <c r="C1200" s="2">
        <f t="shared" ca="1" si="111"/>
        <v>-5.21</v>
      </c>
      <c r="D1200" s="2">
        <f t="shared" ca="1" si="112"/>
        <v>0.43176300000000001</v>
      </c>
      <c r="E1200" s="2">
        <f t="shared" ca="1" si="112"/>
        <v>0.94409600000000005</v>
      </c>
      <c r="F1200" s="2">
        <v>0</v>
      </c>
      <c r="G1200" s="2">
        <v>0</v>
      </c>
      <c r="H1200" s="2">
        <f t="shared" ca="1" si="113"/>
        <v>5.68</v>
      </c>
      <c r="I1200" s="2">
        <f t="shared" ca="1" si="114"/>
        <v>0.929226</v>
      </c>
      <c r="J1200" s="2">
        <f t="shared" ca="1" si="114"/>
        <v>0.34728999999999999</v>
      </c>
      <c r="K1200" s="2">
        <v>0</v>
      </c>
      <c r="L1200" s="2">
        <v>0</v>
      </c>
      <c r="M1200" s="2">
        <f t="shared" ca="1" si="115"/>
        <v>-5.66</v>
      </c>
      <c r="N1200" s="2">
        <f t="shared" ca="1" si="116"/>
        <v>0.41667700000000002</v>
      </c>
      <c r="O1200" s="2">
        <f t="shared" ca="1" si="116"/>
        <v>0.35239399999999999</v>
      </c>
      <c r="P1200" s="2">
        <v>0</v>
      </c>
      <c r="Q1200" s="2">
        <v>0</v>
      </c>
      <c r="R1200" s="4" t="str">
        <f>"18"</f>
        <v>18</v>
      </c>
      <c r="S1200" s="3" t="s">
        <v>7199</v>
      </c>
      <c r="T1200" s="3" t="s">
        <v>7200</v>
      </c>
      <c r="U1200" s="4" t="s">
        <v>40</v>
      </c>
      <c r="V1200" s="3" t="s">
        <v>377</v>
      </c>
      <c r="W1200" s="3" t="s">
        <v>56</v>
      </c>
      <c r="X1200" s="3" t="s">
        <v>7201</v>
      </c>
      <c r="Y1200" s="3">
        <v>51.23</v>
      </c>
      <c r="Z1200" s="3" t="s">
        <v>20</v>
      </c>
      <c r="AA1200" s="3" t="s">
        <v>7202</v>
      </c>
    </row>
    <row r="1201" spans="1:27">
      <c r="A1201" s="1" t="s">
        <v>7203</v>
      </c>
      <c r="B1201" s="1" t="s">
        <v>7204</v>
      </c>
      <c r="C1201" s="2">
        <f t="shared" ca="1" si="111"/>
        <v>-5.0999999999999996</v>
      </c>
      <c r="D1201" s="2">
        <f t="shared" ca="1" si="112"/>
        <v>0.44191900000000001</v>
      </c>
      <c r="E1201" s="2">
        <f t="shared" ca="1" si="112"/>
        <v>0.84596700000000002</v>
      </c>
      <c r="F1201" s="2">
        <v>0</v>
      </c>
      <c r="G1201" s="2">
        <v>0</v>
      </c>
      <c r="H1201" s="2">
        <f t="shared" ca="1" si="113"/>
        <v>-0.98</v>
      </c>
      <c r="I1201" s="2">
        <f t="shared" ca="1" si="114"/>
        <v>0.42141200000000001</v>
      </c>
      <c r="J1201" s="2">
        <f t="shared" ca="1" si="114"/>
        <v>0.202404</v>
      </c>
      <c r="K1201" s="2">
        <v>0</v>
      </c>
      <c r="L1201" s="2">
        <v>0</v>
      </c>
      <c r="M1201" s="2">
        <f t="shared" ca="1" si="115"/>
        <v>0.02</v>
      </c>
      <c r="N1201" s="2">
        <f t="shared" ca="1" si="116"/>
        <v>0.64160300000000003</v>
      </c>
      <c r="O1201" s="2">
        <f t="shared" ca="1" si="116"/>
        <v>0.353464</v>
      </c>
      <c r="P1201" s="2">
        <v>0</v>
      </c>
      <c r="Q1201" s="2">
        <v>0</v>
      </c>
      <c r="R1201" s="4" t="str">
        <f>"18"</f>
        <v>18</v>
      </c>
      <c r="S1201" s="3" t="s">
        <v>7205</v>
      </c>
      <c r="T1201" s="3" t="s">
        <v>7206</v>
      </c>
      <c r="U1201" s="4" t="s">
        <v>16</v>
      </c>
      <c r="V1201" s="3" t="s">
        <v>370</v>
      </c>
      <c r="W1201" s="3" t="s">
        <v>18</v>
      </c>
      <c r="X1201" s="3" t="s">
        <v>7207</v>
      </c>
      <c r="Y1201" s="3">
        <v>42.89</v>
      </c>
      <c r="Z1201" s="3" t="s">
        <v>20</v>
      </c>
      <c r="AA1201" s="3" t="s">
        <v>7208</v>
      </c>
    </row>
    <row r="1202" spans="1:27">
      <c r="A1202" s="1" t="s">
        <v>7209</v>
      </c>
      <c r="B1202" s="1" t="s">
        <v>7210</v>
      </c>
      <c r="C1202" s="2">
        <f t="shared" ca="1" si="111"/>
        <v>4.72</v>
      </c>
      <c r="D1202" s="2">
        <f t="shared" ca="1" si="112"/>
        <v>0.827071</v>
      </c>
      <c r="E1202" s="2">
        <f t="shared" ca="1" si="112"/>
        <v>0.72447300000000003</v>
      </c>
      <c r="F1202" s="2">
        <v>0</v>
      </c>
      <c r="G1202" s="2">
        <v>0</v>
      </c>
      <c r="H1202" s="2">
        <f t="shared" ca="1" si="113"/>
        <v>-2.27</v>
      </c>
      <c r="I1202" s="2">
        <f t="shared" ca="1" si="114"/>
        <v>0.73711000000000004</v>
      </c>
      <c r="J1202" s="2">
        <f t="shared" ca="1" si="114"/>
        <v>0.95499100000000003</v>
      </c>
      <c r="K1202" s="2">
        <v>0</v>
      </c>
      <c r="L1202" s="2">
        <v>0</v>
      </c>
      <c r="M1202" s="2">
        <f t="shared" ca="1" si="115"/>
        <v>-0.11</v>
      </c>
      <c r="N1202" s="2">
        <f t="shared" ca="1" si="116"/>
        <v>0.164655</v>
      </c>
      <c r="O1202" s="2">
        <f t="shared" ca="1" si="116"/>
        <v>0.69845500000000005</v>
      </c>
      <c r="P1202" s="2">
        <v>0</v>
      </c>
      <c r="Q1202" s="2">
        <v>0</v>
      </c>
      <c r="R1202" s="4" t="str">
        <f>"7"</f>
        <v>7</v>
      </c>
      <c r="S1202" s="3" t="s">
        <v>7211</v>
      </c>
      <c r="T1202" s="3" t="s">
        <v>7212</v>
      </c>
      <c r="U1202" s="4" t="s">
        <v>16</v>
      </c>
      <c r="V1202" s="3" t="s">
        <v>65</v>
      </c>
      <c r="W1202" s="3" t="s">
        <v>33</v>
      </c>
      <c r="X1202" s="3" t="s">
        <v>7213</v>
      </c>
      <c r="Y1202" s="3">
        <v>58.98</v>
      </c>
      <c r="Z1202" s="3" t="s">
        <v>20</v>
      </c>
      <c r="AA1202" s="3" t="s">
        <v>7214</v>
      </c>
    </row>
    <row r="1203" spans="1:27">
      <c r="A1203" s="1" t="s">
        <v>7215</v>
      </c>
      <c r="B1203" s="1" t="s">
        <v>7216</v>
      </c>
      <c r="C1203" s="2">
        <f t="shared" ca="1" si="111"/>
        <v>5.88</v>
      </c>
      <c r="D1203" s="2">
        <f t="shared" ca="1" si="112"/>
        <v>0.639073</v>
      </c>
      <c r="E1203" s="2">
        <f t="shared" ca="1" si="112"/>
        <v>0.22234000000000001</v>
      </c>
      <c r="F1203" s="2">
        <v>0</v>
      </c>
      <c r="G1203" s="2">
        <v>0</v>
      </c>
      <c r="H1203" s="2">
        <f t="shared" ca="1" si="113"/>
        <v>-7.93</v>
      </c>
      <c r="I1203" s="2">
        <f t="shared" ca="1" si="114"/>
        <v>0.567106</v>
      </c>
      <c r="J1203" s="2">
        <f t="shared" ca="1" si="114"/>
        <v>0.56403400000000004</v>
      </c>
      <c r="K1203" s="2">
        <v>0</v>
      </c>
      <c r="L1203" s="2">
        <v>0</v>
      </c>
      <c r="M1203" s="2">
        <f t="shared" ca="1" si="115"/>
        <v>7.8</v>
      </c>
      <c r="N1203" s="2">
        <f t="shared" ca="1" si="116"/>
        <v>0.34751399999999999</v>
      </c>
      <c r="O1203" s="2">
        <f t="shared" ca="1" si="116"/>
        <v>0.73519299999999999</v>
      </c>
      <c r="P1203" s="2">
        <v>0</v>
      </c>
      <c r="Q1203" s="2">
        <v>0</v>
      </c>
      <c r="R1203" s="4" t="str">
        <f>"5"</f>
        <v>5</v>
      </c>
      <c r="S1203" s="3" t="s">
        <v>7217</v>
      </c>
      <c r="T1203" s="3" t="s">
        <v>7218</v>
      </c>
      <c r="U1203" s="4" t="s">
        <v>40</v>
      </c>
      <c r="V1203" s="3" t="s">
        <v>64</v>
      </c>
      <c r="W1203" s="3" t="s">
        <v>56</v>
      </c>
      <c r="X1203" s="3" t="s">
        <v>7219</v>
      </c>
      <c r="Y1203" s="3">
        <v>41.21</v>
      </c>
      <c r="Z1203" s="3" t="s">
        <v>20</v>
      </c>
      <c r="AA1203" s="3" t="s">
        <v>7220</v>
      </c>
    </row>
    <row r="1204" spans="1:27">
      <c r="A1204" s="1" t="s">
        <v>7221</v>
      </c>
      <c r="B1204" s="1" t="s">
        <v>7222</v>
      </c>
      <c r="C1204" s="2">
        <f t="shared" ca="1" si="111"/>
        <v>-1.54</v>
      </c>
      <c r="D1204" s="2">
        <f t="shared" ca="1" si="112"/>
        <v>0.31348700000000002</v>
      </c>
      <c r="E1204" s="2">
        <f t="shared" ca="1" si="112"/>
        <v>0.45875300000000002</v>
      </c>
      <c r="F1204" s="2">
        <v>0</v>
      </c>
      <c r="G1204" s="2">
        <v>0</v>
      </c>
      <c r="H1204" s="2">
        <f t="shared" ca="1" si="113"/>
        <v>-7.89</v>
      </c>
      <c r="I1204" s="2">
        <f t="shared" ca="1" si="114"/>
        <v>5.4852999999999999E-2</v>
      </c>
      <c r="J1204" s="2">
        <f t="shared" ca="1" si="114"/>
        <v>0.93221699999999996</v>
      </c>
      <c r="K1204" s="2">
        <v>0</v>
      </c>
      <c r="L1204" s="2">
        <v>0</v>
      </c>
      <c r="M1204" s="2">
        <f t="shared" ca="1" si="115"/>
        <v>-7.43</v>
      </c>
      <c r="N1204" s="2">
        <f t="shared" ca="1" si="116"/>
        <v>0.50138799999999994</v>
      </c>
      <c r="O1204" s="2">
        <f t="shared" ca="1" si="116"/>
        <v>0.59858999999999996</v>
      </c>
      <c r="P1204" s="2">
        <v>0</v>
      </c>
      <c r="Q1204" s="2">
        <v>0</v>
      </c>
      <c r="R1204" s="4" t="str">
        <f>"2"</f>
        <v>2</v>
      </c>
      <c r="S1204" s="3" t="s">
        <v>7223</v>
      </c>
      <c r="T1204" s="3" t="s">
        <v>7224</v>
      </c>
      <c r="U1204" s="4" t="s">
        <v>16</v>
      </c>
      <c r="V1204" s="3" t="s">
        <v>256</v>
      </c>
      <c r="W1204" s="3" t="s">
        <v>79</v>
      </c>
      <c r="X1204" s="3" t="s">
        <v>7225</v>
      </c>
      <c r="Y1204" s="3">
        <v>44.01</v>
      </c>
      <c r="Z1204" s="3" t="s">
        <v>20</v>
      </c>
      <c r="AA1204" s="3" t="s">
        <v>7226</v>
      </c>
    </row>
    <row r="1205" spans="1:27">
      <c r="A1205" s="1" t="s">
        <v>7227</v>
      </c>
      <c r="B1205" s="1" t="s">
        <v>7228</v>
      </c>
      <c r="C1205" s="2">
        <f t="shared" ca="1" si="111"/>
        <v>-0.64</v>
      </c>
      <c r="D1205" s="2">
        <f t="shared" ca="1" si="112"/>
        <v>0.64113299999999995</v>
      </c>
      <c r="E1205" s="2">
        <f t="shared" ca="1" si="112"/>
        <v>0.23855599999999999</v>
      </c>
      <c r="F1205" s="2">
        <v>0</v>
      </c>
      <c r="G1205" s="2">
        <v>0</v>
      </c>
      <c r="H1205" s="2">
        <f t="shared" ca="1" si="113"/>
        <v>7.0000000000000007E-2</v>
      </c>
      <c r="I1205" s="2">
        <f t="shared" ca="1" si="114"/>
        <v>0.73829900000000004</v>
      </c>
      <c r="J1205" s="2">
        <f t="shared" ca="1" si="114"/>
        <v>0.72823899999999997</v>
      </c>
      <c r="K1205" s="2">
        <v>0</v>
      </c>
      <c r="L1205" s="2">
        <v>0</v>
      </c>
      <c r="M1205" s="2">
        <f t="shared" ca="1" si="115"/>
        <v>-4.33</v>
      </c>
      <c r="N1205" s="2">
        <f t="shared" ca="1" si="116"/>
        <v>0.64114000000000004</v>
      </c>
      <c r="O1205" s="2">
        <f t="shared" ca="1" si="116"/>
        <v>0.241033</v>
      </c>
      <c r="P1205" s="2">
        <v>0</v>
      </c>
      <c r="Q1205" s="2">
        <v>0</v>
      </c>
      <c r="R1205" s="4" t="str">
        <f>"2"</f>
        <v>2</v>
      </c>
      <c r="S1205" s="3" t="s">
        <v>7229</v>
      </c>
      <c r="T1205" s="3" t="s">
        <v>7230</v>
      </c>
      <c r="U1205" s="4" t="s">
        <v>40</v>
      </c>
      <c r="V1205" s="3" t="s">
        <v>65</v>
      </c>
      <c r="W1205" s="3" t="s">
        <v>17</v>
      </c>
      <c r="X1205" s="3" t="s">
        <v>5025</v>
      </c>
      <c r="Y1205" s="3">
        <v>41.83</v>
      </c>
      <c r="Z1205" s="3" t="s">
        <v>20</v>
      </c>
      <c r="AA1205" s="3" t="s">
        <v>7231</v>
      </c>
    </row>
    <row r="1206" spans="1:27">
      <c r="A1206" s="1" t="s">
        <v>7232</v>
      </c>
      <c r="B1206" s="1" t="s">
        <v>7233</v>
      </c>
      <c r="C1206" s="2">
        <f t="shared" ca="1" si="111"/>
        <v>-6.79</v>
      </c>
      <c r="D1206" s="2">
        <f t="shared" ca="1" si="112"/>
        <v>0.98866100000000001</v>
      </c>
      <c r="E1206" s="2">
        <f t="shared" ca="1" si="112"/>
        <v>0.69591000000000003</v>
      </c>
      <c r="F1206" s="2">
        <v>0</v>
      </c>
      <c r="G1206" s="2">
        <v>0</v>
      </c>
      <c r="H1206" s="2">
        <f t="shared" ca="1" si="113"/>
        <v>6.7</v>
      </c>
      <c r="I1206" s="2">
        <f t="shared" ca="1" si="114"/>
        <v>0.89110800000000001</v>
      </c>
      <c r="J1206" s="2">
        <f t="shared" ca="1" si="114"/>
        <v>0.18564600000000001</v>
      </c>
      <c r="K1206" s="2">
        <v>0</v>
      </c>
      <c r="L1206" s="2">
        <v>0</v>
      </c>
      <c r="M1206" s="2">
        <f t="shared" ca="1" si="115"/>
        <v>-7.36</v>
      </c>
      <c r="N1206" s="2">
        <f t="shared" ca="1" si="116"/>
        <v>0.38845400000000002</v>
      </c>
      <c r="O1206" s="2">
        <f t="shared" ca="1" si="116"/>
        <v>0.18946199999999999</v>
      </c>
      <c r="P1206" s="2">
        <v>0</v>
      </c>
      <c r="Q1206" s="2">
        <v>0</v>
      </c>
      <c r="R1206" s="4" t="str">
        <f>"2"</f>
        <v>2</v>
      </c>
      <c r="S1206" s="3" t="s">
        <v>7234</v>
      </c>
      <c r="T1206" s="3" t="s">
        <v>7235</v>
      </c>
      <c r="U1206" s="4" t="s">
        <v>40</v>
      </c>
      <c r="V1206" s="3" t="s">
        <v>86</v>
      </c>
      <c r="W1206" s="3" t="s">
        <v>65</v>
      </c>
      <c r="X1206" s="3" t="s">
        <v>7236</v>
      </c>
      <c r="Y1206" s="3">
        <v>40.119999999999997</v>
      </c>
      <c r="Z1206" s="3" t="s">
        <v>20</v>
      </c>
      <c r="AA1206" s="3" t="s">
        <v>7237</v>
      </c>
    </row>
    <row r="1207" spans="1:27">
      <c r="A1207" s="1" t="s">
        <v>7238</v>
      </c>
      <c r="B1207" s="1" t="s">
        <v>7239</v>
      </c>
      <c r="C1207" s="2">
        <f t="shared" ca="1" si="111"/>
        <v>-2.44</v>
      </c>
      <c r="D1207" s="2">
        <f t="shared" ca="1" si="112"/>
        <v>0.50351500000000005</v>
      </c>
      <c r="E1207" s="2">
        <f t="shared" ca="1" si="112"/>
        <v>0.685114</v>
      </c>
      <c r="F1207" s="2">
        <v>0</v>
      </c>
      <c r="G1207" s="2">
        <v>0</v>
      </c>
      <c r="H1207" s="2">
        <f t="shared" ca="1" si="113"/>
        <v>-6.73</v>
      </c>
      <c r="I1207" s="2">
        <f t="shared" ca="1" si="114"/>
        <v>0.90427599999999997</v>
      </c>
      <c r="J1207" s="2">
        <f t="shared" ca="1" si="114"/>
        <v>0.68362199999999995</v>
      </c>
      <c r="K1207" s="2">
        <v>0</v>
      </c>
      <c r="L1207" s="2">
        <v>0</v>
      </c>
      <c r="M1207" s="2">
        <f t="shared" ca="1" si="115"/>
        <v>5.72</v>
      </c>
      <c r="N1207" s="2">
        <f t="shared" ca="1" si="116"/>
        <v>0.395949</v>
      </c>
      <c r="O1207" s="2">
        <f t="shared" ca="1" si="116"/>
        <v>0.778895</v>
      </c>
      <c r="P1207" s="2">
        <v>0</v>
      </c>
      <c r="Q1207" s="2">
        <v>0</v>
      </c>
      <c r="R1207" s="4" t="str">
        <f>"18"</f>
        <v>18</v>
      </c>
      <c r="S1207" s="3" t="s">
        <v>7240</v>
      </c>
      <c r="T1207" s="3" t="s">
        <v>7241</v>
      </c>
      <c r="U1207" s="4" t="s">
        <v>40</v>
      </c>
      <c r="V1207" s="3" t="s">
        <v>86</v>
      </c>
      <c r="W1207" s="3" t="s">
        <v>134</v>
      </c>
      <c r="X1207" s="3" t="s">
        <v>7242</v>
      </c>
      <c r="Y1207" s="3">
        <v>38.28</v>
      </c>
      <c r="Z1207" s="3" t="s">
        <v>20</v>
      </c>
      <c r="AA1207" s="3" t="s">
        <v>7243</v>
      </c>
    </row>
    <row r="1208" spans="1:27">
      <c r="A1208" s="1" t="s">
        <v>7244</v>
      </c>
      <c r="B1208" s="1" t="s">
        <v>7245</v>
      </c>
      <c r="C1208" s="2">
        <f t="shared" ca="1" si="111"/>
        <v>5.67</v>
      </c>
      <c r="D1208" s="2">
        <f t="shared" ca="1" si="112"/>
        <v>0.54659800000000003</v>
      </c>
      <c r="E1208" s="2">
        <f t="shared" ca="1" si="112"/>
        <v>0.35929800000000001</v>
      </c>
      <c r="F1208" s="2">
        <v>0</v>
      </c>
      <c r="G1208" s="2">
        <v>0</v>
      </c>
      <c r="H1208" s="2">
        <f t="shared" ca="1" si="113"/>
        <v>2.5299999999999998</v>
      </c>
      <c r="I1208" s="2">
        <f t="shared" ca="1" si="114"/>
        <v>0.91237500000000005</v>
      </c>
      <c r="J1208" s="2">
        <f t="shared" ca="1" si="114"/>
        <v>0.32884200000000002</v>
      </c>
      <c r="K1208" s="2">
        <v>0</v>
      </c>
      <c r="L1208" s="2">
        <v>0</v>
      </c>
      <c r="M1208" s="2">
        <f t="shared" ca="1" si="115"/>
        <v>-5.72</v>
      </c>
      <c r="N1208" s="2">
        <f t="shared" ca="1" si="116"/>
        <v>4.3323E-2</v>
      </c>
      <c r="O1208" s="2">
        <f t="shared" ca="1" si="116"/>
        <v>5.9742999999999997E-2</v>
      </c>
      <c r="P1208" s="2">
        <v>0</v>
      </c>
      <c r="Q1208" s="2">
        <v>0</v>
      </c>
      <c r="R1208" s="4" t="str">
        <f>"5"</f>
        <v>5</v>
      </c>
      <c r="S1208" s="3" t="s">
        <v>7246</v>
      </c>
      <c r="T1208" s="3" t="s">
        <v>7247</v>
      </c>
      <c r="U1208" s="4" t="s">
        <v>40</v>
      </c>
      <c r="V1208" s="3" t="s">
        <v>155</v>
      </c>
      <c r="W1208" s="3" t="s">
        <v>17</v>
      </c>
      <c r="X1208" s="3" t="s">
        <v>7248</v>
      </c>
      <c r="Y1208" s="3">
        <v>38.61</v>
      </c>
      <c r="Z1208" s="3" t="s">
        <v>20</v>
      </c>
      <c r="AA1208" s="3" t="s">
        <v>7249</v>
      </c>
    </row>
    <row r="1209" spans="1:27">
      <c r="A1209" s="1" t="s">
        <v>7250</v>
      </c>
      <c r="B1209" s="1" t="s">
        <v>7251</v>
      </c>
      <c r="C1209" s="2">
        <f t="shared" ca="1" si="111"/>
        <v>-0.05</v>
      </c>
      <c r="D1209" s="2">
        <f t="shared" ca="1" si="112"/>
        <v>0.74977099999999997</v>
      </c>
      <c r="E1209" s="2">
        <f t="shared" ca="1" si="112"/>
        <v>0.73772899999999997</v>
      </c>
      <c r="F1209" s="2">
        <v>0</v>
      </c>
      <c r="G1209" s="2">
        <v>0</v>
      </c>
      <c r="H1209" s="2">
        <f t="shared" ca="1" si="113"/>
        <v>7.12</v>
      </c>
      <c r="I1209" s="2">
        <f t="shared" ca="1" si="114"/>
        <v>0.87927</v>
      </c>
      <c r="J1209" s="2">
        <f t="shared" ca="1" si="114"/>
        <v>0.223583</v>
      </c>
      <c r="K1209" s="2">
        <v>0</v>
      </c>
      <c r="L1209" s="2">
        <v>0</v>
      </c>
      <c r="M1209" s="2">
        <f t="shared" ca="1" si="115"/>
        <v>7.08</v>
      </c>
      <c r="N1209" s="2">
        <f t="shared" ca="1" si="116"/>
        <v>0.268482</v>
      </c>
      <c r="O1209" s="2">
        <f t="shared" ca="1" si="116"/>
        <v>0.705789</v>
      </c>
      <c r="P1209" s="2">
        <v>0</v>
      </c>
      <c r="Q1209" s="2">
        <v>0</v>
      </c>
      <c r="R1209" s="4" t="str">
        <f>"2"</f>
        <v>2</v>
      </c>
      <c r="S1209" s="3" t="s">
        <v>7252</v>
      </c>
      <c r="T1209" s="3" t="s">
        <v>7253</v>
      </c>
      <c r="U1209" s="4" t="s">
        <v>40</v>
      </c>
      <c r="V1209" s="3" t="s">
        <v>17</v>
      </c>
      <c r="W1209" s="3" t="s">
        <v>17</v>
      </c>
      <c r="X1209" s="3" t="s">
        <v>7254</v>
      </c>
      <c r="Y1209" s="3">
        <v>38.33</v>
      </c>
      <c r="Z1209" s="3" t="s">
        <v>20</v>
      </c>
      <c r="AA1209" s="3" t="s">
        <v>7255</v>
      </c>
    </row>
    <row r="1210" spans="1:27">
      <c r="A1210" s="1" t="s">
        <v>7256</v>
      </c>
      <c r="B1210" s="1" t="s">
        <v>7257</v>
      </c>
      <c r="C1210" s="2">
        <f t="shared" ca="1" si="111"/>
        <v>-3.2</v>
      </c>
      <c r="D1210" s="2">
        <f t="shared" ca="1" si="112"/>
        <v>0.37310599999999999</v>
      </c>
      <c r="E1210" s="2">
        <f t="shared" ca="1" si="112"/>
        <v>0.92801500000000003</v>
      </c>
      <c r="F1210" s="2">
        <v>0</v>
      </c>
      <c r="G1210" s="2">
        <v>0</v>
      </c>
      <c r="H1210" s="2">
        <f t="shared" ca="1" si="113"/>
        <v>-6.12</v>
      </c>
      <c r="I1210" s="2">
        <f t="shared" ca="1" si="114"/>
        <v>0.77266900000000005</v>
      </c>
      <c r="J1210" s="2">
        <f t="shared" ca="1" si="114"/>
        <v>8.0778000000000003E-2</v>
      </c>
      <c r="K1210" s="2">
        <v>0</v>
      </c>
      <c r="L1210" s="2">
        <v>0</v>
      </c>
      <c r="M1210" s="2">
        <f t="shared" ca="1" si="115"/>
        <v>-6.21</v>
      </c>
      <c r="N1210" s="2">
        <f t="shared" ca="1" si="116"/>
        <v>0.91709799999999997</v>
      </c>
      <c r="O1210" s="2">
        <f t="shared" ca="1" si="116"/>
        <v>0.74029400000000001</v>
      </c>
      <c r="P1210" s="2">
        <v>0</v>
      </c>
      <c r="Q1210" s="2">
        <v>0</v>
      </c>
      <c r="R1210" s="4" t="str">
        <f>"6"</f>
        <v>6</v>
      </c>
      <c r="S1210" s="3" t="s">
        <v>7258</v>
      </c>
      <c r="T1210" s="3" t="s">
        <v>7259</v>
      </c>
      <c r="U1210" s="4" t="s">
        <v>40</v>
      </c>
      <c r="V1210" s="3" t="s">
        <v>237</v>
      </c>
      <c r="W1210" s="3" t="s">
        <v>86</v>
      </c>
      <c r="X1210" s="3" t="s">
        <v>7260</v>
      </c>
      <c r="Y1210" s="3">
        <v>37.29</v>
      </c>
      <c r="Z1210" s="3" t="s">
        <v>20</v>
      </c>
      <c r="AA1210" s="3" t="s">
        <v>7261</v>
      </c>
    </row>
    <row r="1211" spans="1:27">
      <c r="A1211" s="1" t="s">
        <v>7262</v>
      </c>
      <c r="B1211" s="1" t="s">
        <v>7263</v>
      </c>
      <c r="C1211" s="2">
        <f t="shared" ca="1" si="111"/>
        <v>-7.82</v>
      </c>
      <c r="D1211" s="2">
        <f t="shared" ca="1" si="112"/>
        <v>0.39985599999999999</v>
      </c>
      <c r="E1211" s="2">
        <f t="shared" ca="1" si="112"/>
        <v>0.46723999999999999</v>
      </c>
      <c r="F1211" s="2">
        <v>0</v>
      </c>
      <c r="G1211" s="2">
        <v>0</v>
      </c>
      <c r="H1211" s="2">
        <f t="shared" ca="1" si="113"/>
        <v>-1.88</v>
      </c>
      <c r="I1211" s="2">
        <f t="shared" ca="1" si="114"/>
        <v>0.67981999999999998</v>
      </c>
      <c r="J1211" s="2">
        <f t="shared" ca="1" si="114"/>
        <v>0.27023200000000003</v>
      </c>
      <c r="K1211" s="2">
        <v>0</v>
      </c>
      <c r="L1211" s="2">
        <v>0</v>
      </c>
      <c r="M1211" s="2">
        <f t="shared" ca="1" si="115"/>
        <v>-7.65</v>
      </c>
      <c r="N1211" s="2">
        <f t="shared" ca="1" si="116"/>
        <v>0.29264400000000002</v>
      </c>
      <c r="O1211" s="2">
        <f t="shared" ca="1" si="116"/>
        <v>0.96761200000000003</v>
      </c>
      <c r="P1211" s="2">
        <v>0</v>
      </c>
      <c r="Q1211" s="2">
        <v>0</v>
      </c>
      <c r="R1211" s="4" t="str">
        <f>"18"</f>
        <v>18</v>
      </c>
      <c r="S1211" s="3" t="s">
        <v>7264</v>
      </c>
      <c r="T1211" s="3" t="s">
        <v>7265</v>
      </c>
      <c r="U1211" s="4" t="s">
        <v>16</v>
      </c>
      <c r="V1211" s="3" t="s">
        <v>963</v>
      </c>
      <c r="W1211" s="3" t="s">
        <v>294</v>
      </c>
      <c r="X1211" s="3" t="s">
        <v>7266</v>
      </c>
      <c r="Y1211" s="3">
        <v>45.35</v>
      </c>
      <c r="Z1211" s="3" t="s">
        <v>20</v>
      </c>
      <c r="AA1211" s="3" t="s">
        <v>7267</v>
      </c>
    </row>
    <row r="1212" spans="1:27">
      <c r="A1212" s="1" t="s">
        <v>7268</v>
      </c>
      <c r="B1212" s="1" t="s">
        <v>7269</v>
      </c>
      <c r="C1212" s="2">
        <f t="shared" ca="1" si="111"/>
        <v>0.69</v>
      </c>
      <c r="D1212" s="2">
        <f t="shared" ca="1" si="112"/>
        <v>0.66591800000000001</v>
      </c>
      <c r="E1212" s="2">
        <f t="shared" ca="1" si="112"/>
        <v>0.2263</v>
      </c>
      <c r="F1212" s="2">
        <v>0</v>
      </c>
      <c r="G1212" s="2">
        <v>0</v>
      </c>
      <c r="H1212" s="2">
        <f t="shared" ca="1" si="113"/>
        <v>-0.65</v>
      </c>
      <c r="I1212" s="2">
        <f t="shared" ca="1" si="114"/>
        <v>0.31407000000000002</v>
      </c>
      <c r="J1212" s="2">
        <f t="shared" ca="1" si="114"/>
        <v>0.48408499999999999</v>
      </c>
      <c r="K1212" s="2">
        <v>0</v>
      </c>
      <c r="L1212" s="2">
        <v>0</v>
      </c>
      <c r="M1212" s="2">
        <f t="shared" ca="1" si="115"/>
        <v>0.64</v>
      </c>
      <c r="N1212" s="2">
        <f t="shared" ca="1" si="116"/>
        <v>0.12837899999999999</v>
      </c>
      <c r="O1212" s="2">
        <f t="shared" ca="1" si="116"/>
        <v>0.80294900000000002</v>
      </c>
      <c r="P1212" s="2">
        <v>0</v>
      </c>
      <c r="Q1212" s="2">
        <v>0</v>
      </c>
      <c r="R1212" s="4" t="str">
        <f>"2"</f>
        <v>2</v>
      </c>
      <c r="S1212" s="3" t="s">
        <v>7270</v>
      </c>
      <c r="T1212" s="3" t="s">
        <v>7271</v>
      </c>
      <c r="U1212" s="4" t="s">
        <v>16</v>
      </c>
      <c r="V1212" s="3" t="s">
        <v>320</v>
      </c>
      <c r="W1212" s="3" t="s">
        <v>237</v>
      </c>
      <c r="X1212" s="3" t="s">
        <v>7272</v>
      </c>
      <c r="Y1212" s="3">
        <v>37.97</v>
      </c>
      <c r="Z1212" s="3" t="s">
        <v>20</v>
      </c>
      <c r="AA1212" s="3" t="s">
        <v>7273</v>
      </c>
    </row>
    <row r="1213" spans="1:27">
      <c r="A1213" s="1" t="s">
        <v>7274</v>
      </c>
      <c r="B1213" s="1" t="s">
        <v>7275</v>
      </c>
      <c r="C1213" s="2">
        <f t="shared" ca="1" si="111"/>
        <v>-5.95</v>
      </c>
      <c r="D1213" s="2">
        <f t="shared" ca="1" si="112"/>
        <v>0.81026799999999999</v>
      </c>
      <c r="E1213" s="2">
        <f t="shared" ca="1" si="112"/>
        <v>0.52162399999999998</v>
      </c>
      <c r="F1213" s="2">
        <v>0</v>
      </c>
      <c r="G1213" s="2">
        <v>0</v>
      </c>
      <c r="H1213" s="2">
        <f t="shared" ca="1" si="113"/>
        <v>-2.08</v>
      </c>
      <c r="I1213" s="2">
        <f t="shared" ca="1" si="114"/>
        <v>0.51269299999999995</v>
      </c>
      <c r="J1213" s="2">
        <f t="shared" ca="1" si="114"/>
        <v>0.18334</v>
      </c>
      <c r="K1213" s="2">
        <v>0</v>
      </c>
      <c r="L1213" s="2">
        <v>0</v>
      </c>
      <c r="M1213" s="2">
        <f t="shared" ca="1" si="115"/>
        <v>-3.32</v>
      </c>
      <c r="N1213" s="2">
        <f t="shared" ca="1" si="116"/>
        <v>0.74097000000000002</v>
      </c>
      <c r="O1213" s="2">
        <f t="shared" ca="1" si="116"/>
        <v>0.63578299999999999</v>
      </c>
      <c r="P1213" s="2">
        <v>0</v>
      </c>
      <c r="Q1213" s="2">
        <v>0</v>
      </c>
      <c r="R1213" s="4" t="str">
        <f>"X"</f>
        <v>X</v>
      </c>
      <c r="S1213" s="3" t="s">
        <v>7276</v>
      </c>
      <c r="T1213" s="3" t="s">
        <v>7277</v>
      </c>
      <c r="U1213" s="4" t="s">
        <v>40</v>
      </c>
      <c r="V1213" s="3" t="s">
        <v>175</v>
      </c>
      <c r="W1213" s="3" t="s">
        <v>17</v>
      </c>
      <c r="X1213" s="3" t="s">
        <v>7278</v>
      </c>
      <c r="Y1213" s="3">
        <v>53.67</v>
      </c>
      <c r="Z1213" s="3" t="s">
        <v>20</v>
      </c>
      <c r="AA1213" s="3" t="s">
        <v>7279</v>
      </c>
    </row>
    <row r="1214" spans="1:27">
      <c r="A1214" s="1" t="s">
        <v>7280</v>
      </c>
      <c r="B1214" s="1" t="s">
        <v>7281</v>
      </c>
      <c r="C1214" s="2">
        <f t="shared" ca="1" si="111"/>
        <v>5.84</v>
      </c>
      <c r="D1214" s="2">
        <f t="shared" ca="1" si="112"/>
        <v>0.22262100000000001</v>
      </c>
      <c r="E1214" s="2">
        <f t="shared" ca="1" si="112"/>
        <v>0.38212099999999999</v>
      </c>
      <c r="F1214" s="2">
        <v>0</v>
      </c>
      <c r="G1214" s="2">
        <v>0</v>
      </c>
      <c r="H1214" s="2">
        <f t="shared" ca="1" si="113"/>
        <v>1.52</v>
      </c>
      <c r="I1214" s="2">
        <f t="shared" ca="1" si="114"/>
        <v>0.61649799999999999</v>
      </c>
      <c r="J1214" s="2">
        <f t="shared" ca="1" si="114"/>
        <v>0.84659600000000002</v>
      </c>
      <c r="K1214" s="2">
        <v>0</v>
      </c>
      <c r="L1214" s="2">
        <v>0</v>
      </c>
      <c r="M1214" s="2">
        <f t="shared" ca="1" si="115"/>
        <v>-3.98</v>
      </c>
      <c r="N1214" s="2">
        <f t="shared" ca="1" si="116"/>
        <v>0.86738499999999996</v>
      </c>
      <c r="O1214" s="2">
        <f t="shared" ca="1" si="116"/>
        <v>0.22906599999999999</v>
      </c>
      <c r="P1214" s="2">
        <v>0</v>
      </c>
      <c r="Q1214" s="2">
        <v>0</v>
      </c>
      <c r="R1214" s="4" t="str">
        <f>"1"</f>
        <v>1</v>
      </c>
      <c r="S1214" s="3" t="s">
        <v>7282</v>
      </c>
      <c r="T1214" s="3" t="s">
        <v>7283</v>
      </c>
      <c r="U1214" s="4" t="s">
        <v>40</v>
      </c>
      <c r="V1214" s="3" t="s">
        <v>26</v>
      </c>
      <c r="W1214" s="3" t="s">
        <v>100</v>
      </c>
      <c r="X1214" s="3" t="s">
        <v>7284</v>
      </c>
      <c r="Y1214" s="3">
        <v>40.200000000000003</v>
      </c>
      <c r="Z1214" s="3" t="s">
        <v>20</v>
      </c>
      <c r="AA1214" s="3" t="s">
        <v>7285</v>
      </c>
    </row>
    <row r="1215" spans="1:27">
      <c r="A1215" s="1" t="s">
        <v>7286</v>
      </c>
      <c r="B1215" s="1" t="s">
        <v>7287</v>
      </c>
      <c r="C1215" s="2">
        <f t="shared" ca="1" si="111"/>
        <v>0.45</v>
      </c>
      <c r="D1215" s="2">
        <f t="shared" ca="1" si="112"/>
        <v>0.175292</v>
      </c>
      <c r="E1215" s="2">
        <f t="shared" ca="1" si="112"/>
        <v>0.39231100000000002</v>
      </c>
      <c r="F1215" s="2">
        <v>0</v>
      </c>
      <c r="G1215" s="2">
        <v>0</v>
      </c>
      <c r="H1215" s="2">
        <f t="shared" ca="1" si="113"/>
        <v>6.24</v>
      </c>
      <c r="I1215" s="2">
        <f t="shared" ca="1" si="114"/>
        <v>0.76808399999999999</v>
      </c>
      <c r="J1215" s="2">
        <f t="shared" ca="1" si="114"/>
        <v>0.85780000000000001</v>
      </c>
      <c r="K1215" s="2">
        <v>0</v>
      </c>
      <c r="L1215" s="2">
        <v>0</v>
      </c>
      <c r="M1215" s="2">
        <f t="shared" ca="1" si="115"/>
        <v>-7.54</v>
      </c>
      <c r="N1215" s="2">
        <f t="shared" ca="1" si="116"/>
        <v>0.65157600000000004</v>
      </c>
      <c r="O1215" s="2">
        <f t="shared" ca="1" si="116"/>
        <v>0.50244299999999997</v>
      </c>
      <c r="P1215" s="2">
        <v>0</v>
      </c>
      <c r="Q1215" s="2">
        <v>0</v>
      </c>
      <c r="R1215" s="4" t="str">
        <f>"1"</f>
        <v>1</v>
      </c>
      <c r="S1215" s="3" t="s">
        <v>7288</v>
      </c>
      <c r="T1215" s="3" t="s">
        <v>7289</v>
      </c>
      <c r="U1215" s="4" t="s">
        <v>40</v>
      </c>
      <c r="V1215" s="3" t="s">
        <v>155</v>
      </c>
      <c r="W1215" s="3" t="s">
        <v>56</v>
      </c>
      <c r="X1215" s="3" t="s">
        <v>7290</v>
      </c>
      <c r="Y1215" s="3">
        <v>42.76</v>
      </c>
      <c r="Z1215" s="3" t="s">
        <v>20</v>
      </c>
      <c r="AA1215" s="3" t="s">
        <v>7291</v>
      </c>
    </row>
    <row r="1216" spans="1:27">
      <c r="A1216" s="1" t="s">
        <v>7292</v>
      </c>
      <c r="B1216" s="1" t="s">
        <v>7293</v>
      </c>
      <c r="C1216" s="2">
        <f t="shared" ca="1" si="111"/>
        <v>0.97</v>
      </c>
      <c r="D1216" s="2">
        <f t="shared" ca="1" si="112"/>
        <v>0.56836299999999995</v>
      </c>
      <c r="E1216" s="2">
        <f t="shared" ca="1" si="112"/>
        <v>0.97668200000000005</v>
      </c>
      <c r="F1216" s="2">
        <v>0</v>
      </c>
      <c r="G1216" s="2">
        <v>0</v>
      </c>
      <c r="H1216" s="2">
        <f t="shared" ca="1" si="113"/>
        <v>1.32</v>
      </c>
      <c r="I1216" s="2">
        <f t="shared" ca="1" si="114"/>
        <v>0.29149799999999998</v>
      </c>
      <c r="J1216" s="2">
        <f t="shared" ca="1" si="114"/>
        <v>0.84608300000000003</v>
      </c>
      <c r="K1216" s="2">
        <v>0</v>
      </c>
      <c r="L1216" s="2">
        <v>0</v>
      </c>
      <c r="M1216" s="2">
        <f t="shared" ca="1" si="115"/>
        <v>-5.09</v>
      </c>
      <c r="N1216" s="2">
        <f t="shared" ca="1" si="116"/>
        <v>6.2884999999999996E-2</v>
      </c>
      <c r="O1216" s="2">
        <f t="shared" ca="1" si="116"/>
        <v>0.61166299999999996</v>
      </c>
      <c r="P1216" s="2">
        <v>0</v>
      </c>
      <c r="Q1216" s="2">
        <v>0</v>
      </c>
      <c r="R1216" s="4" t="str">
        <f>"5"</f>
        <v>5</v>
      </c>
      <c r="S1216" s="3" t="s">
        <v>7294</v>
      </c>
      <c r="T1216" s="3" t="s">
        <v>7295</v>
      </c>
      <c r="U1216" s="4" t="s">
        <v>40</v>
      </c>
      <c r="V1216" s="3" t="s">
        <v>26</v>
      </c>
      <c r="W1216" s="3" t="s">
        <v>56</v>
      </c>
      <c r="X1216" s="3" t="s">
        <v>7296</v>
      </c>
      <c r="Y1216" s="3">
        <v>37.93</v>
      </c>
      <c r="Z1216" s="3" t="s">
        <v>20</v>
      </c>
      <c r="AA1216" s="3" t="s">
        <v>7297</v>
      </c>
    </row>
    <row r="1217" spans="1:27">
      <c r="A1217" s="1" t="s">
        <v>7298</v>
      </c>
      <c r="B1217" s="1" t="s">
        <v>7299</v>
      </c>
      <c r="C1217" s="2">
        <f t="shared" ca="1" si="111"/>
        <v>5.88</v>
      </c>
      <c r="D1217" s="2">
        <f t="shared" ca="1" si="112"/>
        <v>0.85889599999999999</v>
      </c>
      <c r="E1217" s="2">
        <f t="shared" ca="1" si="112"/>
        <v>0.55062500000000003</v>
      </c>
      <c r="F1217" s="2">
        <v>0</v>
      </c>
      <c r="G1217" s="2">
        <v>0</v>
      </c>
      <c r="H1217" s="2">
        <f t="shared" ca="1" si="113"/>
        <v>-0.56000000000000005</v>
      </c>
      <c r="I1217" s="2">
        <f t="shared" ca="1" si="114"/>
        <v>0.84870299999999999</v>
      </c>
      <c r="J1217" s="2">
        <f t="shared" ca="1" si="114"/>
        <v>0.474302</v>
      </c>
      <c r="K1217" s="2">
        <v>0</v>
      </c>
      <c r="L1217" s="2">
        <v>0</v>
      </c>
      <c r="M1217" s="2">
        <f t="shared" ca="1" si="115"/>
        <v>-0.28999999999999998</v>
      </c>
      <c r="N1217" s="2">
        <f t="shared" ca="1" si="116"/>
        <v>0.95219799999999999</v>
      </c>
      <c r="O1217" s="2">
        <f t="shared" ca="1" si="116"/>
        <v>0.218002</v>
      </c>
      <c r="P1217" s="2">
        <v>0</v>
      </c>
      <c r="Q1217" s="2">
        <v>0</v>
      </c>
      <c r="R1217" s="4" t="str">
        <f>"5"</f>
        <v>5</v>
      </c>
      <c r="S1217" s="3" t="s">
        <v>7300</v>
      </c>
      <c r="T1217" s="3" t="s">
        <v>7301</v>
      </c>
      <c r="U1217" s="4" t="s">
        <v>16</v>
      </c>
      <c r="V1217" s="3" t="s">
        <v>396</v>
      </c>
      <c r="W1217" s="3" t="s">
        <v>57</v>
      </c>
      <c r="X1217" s="3" t="s">
        <v>7302</v>
      </c>
      <c r="Y1217" s="3">
        <v>46.99</v>
      </c>
      <c r="Z1217" s="3" t="s">
        <v>20</v>
      </c>
      <c r="AA1217" s="3" t="s">
        <v>7303</v>
      </c>
    </row>
    <row r="1218" spans="1:27">
      <c r="A1218" s="1" t="s">
        <v>7304</v>
      </c>
      <c r="B1218" s="1" t="s">
        <v>7305</v>
      </c>
      <c r="C1218" s="2">
        <f t="shared" ca="1" si="111"/>
        <v>-5.33</v>
      </c>
      <c r="D1218" s="2">
        <f t="shared" ca="1" si="112"/>
        <v>0.13662199999999999</v>
      </c>
      <c r="E1218" s="2">
        <f t="shared" ca="1" si="112"/>
        <v>3.9302999999999998E-2</v>
      </c>
      <c r="F1218" s="2">
        <v>0</v>
      </c>
      <c r="G1218" s="2">
        <v>0</v>
      </c>
      <c r="H1218" s="2">
        <f t="shared" ca="1" si="113"/>
        <v>5.52</v>
      </c>
      <c r="I1218" s="2">
        <f t="shared" ca="1" si="114"/>
        <v>0.33436500000000002</v>
      </c>
      <c r="J1218" s="2">
        <f t="shared" ca="1" si="114"/>
        <v>0.90819099999999997</v>
      </c>
      <c r="K1218" s="2">
        <v>0</v>
      </c>
      <c r="L1218" s="2">
        <v>0</v>
      </c>
      <c r="M1218" s="2">
        <f t="shared" ca="1" si="115"/>
        <v>-5.43</v>
      </c>
      <c r="N1218" s="2">
        <f t="shared" ca="1" si="116"/>
        <v>0.96781700000000004</v>
      </c>
      <c r="O1218" s="2">
        <f t="shared" ca="1" si="116"/>
        <v>0.931257</v>
      </c>
      <c r="P1218" s="2">
        <v>0</v>
      </c>
      <c r="Q1218" s="2">
        <v>0</v>
      </c>
      <c r="R1218" s="4" t="str">
        <f>"17"</f>
        <v>17</v>
      </c>
      <c r="S1218" s="3" t="s">
        <v>7306</v>
      </c>
      <c r="T1218" s="3" t="s">
        <v>7307</v>
      </c>
      <c r="U1218" s="4" t="s">
        <v>40</v>
      </c>
      <c r="V1218" s="3" t="s">
        <v>86</v>
      </c>
      <c r="W1218" s="3" t="s">
        <v>175</v>
      </c>
      <c r="X1218" s="3" t="s">
        <v>7308</v>
      </c>
      <c r="Y1218" s="3">
        <v>57.08</v>
      </c>
      <c r="Z1218" s="3" t="s">
        <v>20</v>
      </c>
      <c r="AA1218" s="3" t="s">
        <v>7309</v>
      </c>
    </row>
    <row r="1219" spans="1:27">
      <c r="A1219" s="1" t="s">
        <v>7310</v>
      </c>
      <c r="B1219" s="1" t="s">
        <v>7311</v>
      </c>
      <c r="C1219" s="2">
        <f t="shared" ref="C1219:C1282" ca="1" si="117">RANDBETWEEN(-800,800)/100</f>
        <v>-4.8499999999999996</v>
      </c>
      <c r="D1219" s="2">
        <f t="shared" ref="D1219:E1282" ca="1" si="118">RANDBETWEEN(0,1000000)/1000000</f>
        <v>0.19834299999999999</v>
      </c>
      <c r="E1219" s="2">
        <f t="shared" ca="1" si="118"/>
        <v>8.8215000000000002E-2</v>
      </c>
      <c r="F1219" s="2">
        <v>0</v>
      </c>
      <c r="G1219" s="2">
        <v>0</v>
      </c>
      <c r="H1219" s="2">
        <f t="shared" ref="H1219:H1282" ca="1" si="119">RANDBETWEEN(-800,800)/100</f>
        <v>-6.98</v>
      </c>
      <c r="I1219" s="2">
        <f t="shared" ref="I1219:J1282" ca="1" si="120">RANDBETWEEN(0,1000000)/1000000</f>
        <v>0.18775900000000001</v>
      </c>
      <c r="J1219" s="2">
        <f t="shared" ca="1" si="120"/>
        <v>0.90021399999999996</v>
      </c>
      <c r="K1219" s="2">
        <v>0</v>
      </c>
      <c r="L1219" s="2">
        <v>0</v>
      </c>
      <c r="M1219" s="2">
        <f t="shared" ref="M1219:M1282" ca="1" si="121">RANDBETWEEN(-800,800)/100</f>
        <v>0.33</v>
      </c>
      <c r="N1219" s="2">
        <f t="shared" ref="N1219:O1282" ca="1" si="122">RANDBETWEEN(0,1000000)/1000000</f>
        <v>0.38437900000000003</v>
      </c>
      <c r="O1219" s="2">
        <f t="shared" ca="1" si="122"/>
        <v>0.421041</v>
      </c>
      <c r="P1219" s="2">
        <v>0</v>
      </c>
      <c r="Q1219" s="2">
        <v>0</v>
      </c>
      <c r="R1219" s="4" t="str">
        <f>"3"</f>
        <v>3</v>
      </c>
      <c r="S1219" s="3" t="s">
        <v>7312</v>
      </c>
      <c r="T1219" s="3" t="s">
        <v>7313</v>
      </c>
      <c r="U1219" s="4" t="s">
        <v>16</v>
      </c>
      <c r="V1219" s="3" t="s">
        <v>79</v>
      </c>
      <c r="W1219" s="3" t="s">
        <v>100</v>
      </c>
      <c r="X1219" s="3" t="s">
        <v>7314</v>
      </c>
      <c r="Y1219" s="3">
        <v>42.17</v>
      </c>
      <c r="Z1219" s="3" t="s">
        <v>20</v>
      </c>
      <c r="AA1219" s="3" t="s">
        <v>7315</v>
      </c>
    </row>
    <row r="1220" spans="1:27">
      <c r="A1220" s="1" t="s">
        <v>7316</v>
      </c>
      <c r="B1220" s="1" t="s">
        <v>7317</v>
      </c>
      <c r="C1220" s="2">
        <f t="shared" ca="1" si="117"/>
        <v>6.45</v>
      </c>
      <c r="D1220" s="2">
        <f t="shared" ca="1" si="118"/>
        <v>0.58827300000000005</v>
      </c>
      <c r="E1220" s="2">
        <f t="shared" ca="1" si="118"/>
        <v>0.39974100000000001</v>
      </c>
      <c r="F1220" s="2">
        <v>0</v>
      </c>
      <c r="G1220" s="2">
        <v>0</v>
      </c>
      <c r="H1220" s="2">
        <f t="shared" ca="1" si="119"/>
        <v>2.57</v>
      </c>
      <c r="I1220" s="2">
        <f t="shared" ca="1" si="120"/>
        <v>0.455432</v>
      </c>
      <c r="J1220" s="2">
        <f t="shared" ca="1" si="120"/>
        <v>0.206815</v>
      </c>
      <c r="K1220" s="2">
        <v>0</v>
      </c>
      <c r="L1220" s="2">
        <v>0</v>
      </c>
      <c r="M1220" s="2">
        <f t="shared" ca="1" si="121"/>
        <v>-1.19</v>
      </c>
      <c r="N1220" s="2">
        <f t="shared" ca="1" si="122"/>
        <v>0.157032</v>
      </c>
      <c r="O1220" s="2">
        <f t="shared" ca="1" si="122"/>
        <v>0.29067500000000002</v>
      </c>
      <c r="P1220" s="2">
        <v>0</v>
      </c>
      <c r="Q1220" s="2">
        <v>0</v>
      </c>
      <c r="R1220" s="4" t="str">
        <f>"3"</f>
        <v>3</v>
      </c>
      <c r="S1220" s="3" t="s">
        <v>7318</v>
      </c>
      <c r="T1220" s="3" t="s">
        <v>7319</v>
      </c>
      <c r="U1220" s="4" t="s">
        <v>16</v>
      </c>
      <c r="V1220" s="3" t="s">
        <v>175</v>
      </c>
      <c r="W1220" s="3" t="s">
        <v>65</v>
      </c>
      <c r="X1220" s="3" t="s">
        <v>7320</v>
      </c>
      <c r="Y1220" s="3">
        <v>53.75</v>
      </c>
      <c r="Z1220" s="3" t="s">
        <v>20</v>
      </c>
      <c r="AA1220" s="3" t="s">
        <v>7321</v>
      </c>
    </row>
    <row r="1221" spans="1:27">
      <c r="A1221" s="1" t="s">
        <v>7322</v>
      </c>
      <c r="B1221" s="1" t="s">
        <v>7323</v>
      </c>
      <c r="C1221" s="2">
        <f t="shared" ca="1" si="117"/>
        <v>-6.84</v>
      </c>
      <c r="D1221" s="2">
        <f t="shared" ca="1" si="118"/>
        <v>0.95848699999999998</v>
      </c>
      <c r="E1221" s="2">
        <f t="shared" ca="1" si="118"/>
        <v>0.29195199999999999</v>
      </c>
      <c r="F1221" s="2">
        <v>0</v>
      </c>
      <c r="G1221" s="2">
        <v>0</v>
      </c>
      <c r="H1221" s="2">
        <f t="shared" ca="1" si="119"/>
        <v>-5.1100000000000003</v>
      </c>
      <c r="I1221" s="2">
        <f t="shared" ca="1" si="120"/>
        <v>0.13133700000000001</v>
      </c>
      <c r="J1221" s="2">
        <f t="shared" ca="1" si="120"/>
        <v>0.42252499999999998</v>
      </c>
      <c r="K1221" s="2">
        <v>0</v>
      </c>
      <c r="L1221" s="2">
        <v>0</v>
      </c>
      <c r="M1221" s="2">
        <f t="shared" ca="1" si="121"/>
        <v>2.33</v>
      </c>
      <c r="N1221" s="2">
        <f t="shared" ca="1" si="122"/>
        <v>0.82748299999999997</v>
      </c>
      <c r="O1221" s="2">
        <f t="shared" ca="1" si="122"/>
        <v>0.20671300000000001</v>
      </c>
      <c r="P1221" s="2">
        <v>0</v>
      </c>
      <c r="Q1221" s="2">
        <v>0</v>
      </c>
      <c r="R1221" s="4" t="str">
        <f>"12"</f>
        <v>12</v>
      </c>
      <c r="S1221" s="3" t="s">
        <v>7324</v>
      </c>
      <c r="T1221" s="3" t="s">
        <v>7325</v>
      </c>
      <c r="U1221" s="4" t="s">
        <v>40</v>
      </c>
      <c r="V1221" s="3" t="s">
        <v>369</v>
      </c>
      <c r="W1221" s="3" t="s">
        <v>237</v>
      </c>
      <c r="X1221" s="3" t="s">
        <v>7326</v>
      </c>
      <c r="Y1221" s="3">
        <v>48.05</v>
      </c>
      <c r="Z1221" s="3" t="s">
        <v>20</v>
      </c>
      <c r="AA1221" s="3" t="s">
        <v>7327</v>
      </c>
    </row>
    <row r="1222" spans="1:27">
      <c r="A1222" s="1" t="s">
        <v>7328</v>
      </c>
      <c r="B1222" s="1" t="s">
        <v>7329</v>
      </c>
      <c r="C1222" s="2">
        <f t="shared" ca="1" si="117"/>
        <v>1.22</v>
      </c>
      <c r="D1222" s="2">
        <f t="shared" ca="1" si="118"/>
        <v>3.6478999999999998E-2</v>
      </c>
      <c r="E1222" s="2">
        <f t="shared" ca="1" si="118"/>
        <v>0.65630699999999997</v>
      </c>
      <c r="F1222" s="2">
        <v>0</v>
      </c>
      <c r="G1222" s="2">
        <v>0</v>
      </c>
      <c r="H1222" s="2">
        <f t="shared" ca="1" si="119"/>
        <v>-6.79</v>
      </c>
      <c r="I1222" s="2">
        <f t="shared" ca="1" si="120"/>
        <v>0.71776899999999999</v>
      </c>
      <c r="J1222" s="2">
        <f t="shared" ca="1" si="120"/>
        <v>0.32826499999999997</v>
      </c>
      <c r="K1222" s="2">
        <v>0</v>
      </c>
      <c r="L1222" s="2">
        <v>0</v>
      </c>
      <c r="M1222" s="2">
        <f t="shared" ca="1" si="121"/>
        <v>-5.85</v>
      </c>
      <c r="N1222" s="2">
        <f t="shared" ca="1" si="122"/>
        <v>0.94738100000000003</v>
      </c>
      <c r="O1222" s="2">
        <f t="shared" ca="1" si="122"/>
        <v>0.40974699999999997</v>
      </c>
      <c r="P1222" s="2">
        <v>0</v>
      </c>
      <c r="Q1222" s="2">
        <v>0</v>
      </c>
      <c r="R1222" s="4" t="str">
        <f>"2"</f>
        <v>2</v>
      </c>
      <c r="S1222" s="3" t="s">
        <v>7330</v>
      </c>
      <c r="T1222" s="3" t="s">
        <v>7331</v>
      </c>
      <c r="U1222" s="4" t="s">
        <v>16</v>
      </c>
      <c r="V1222" s="3" t="s">
        <v>256</v>
      </c>
      <c r="W1222" s="3" t="s">
        <v>115</v>
      </c>
      <c r="X1222" s="3" t="s">
        <v>7332</v>
      </c>
      <c r="Y1222" s="3">
        <v>39.43</v>
      </c>
      <c r="Z1222" s="3" t="s">
        <v>20</v>
      </c>
      <c r="AA1222" s="3" t="s">
        <v>7333</v>
      </c>
    </row>
    <row r="1223" spans="1:27">
      <c r="A1223" s="1" t="s">
        <v>7334</v>
      </c>
      <c r="B1223" s="1" t="s">
        <v>7335</v>
      </c>
      <c r="C1223" s="2">
        <f t="shared" ca="1" si="117"/>
        <v>2.8</v>
      </c>
      <c r="D1223" s="2">
        <f t="shared" ca="1" si="118"/>
        <v>0.80845699999999998</v>
      </c>
      <c r="E1223" s="2">
        <f t="shared" ca="1" si="118"/>
        <v>0.53345500000000001</v>
      </c>
      <c r="F1223" s="2">
        <v>0</v>
      </c>
      <c r="G1223" s="2">
        <v>0</v>
      </c>
      <c r="H1223" s="2">
        <f t="shared" ca="1" si="119"/>
        <v>-2.1800000000000002</v>
      </c>
      <c r="I1223" s="2">
        <f t="shared" ca="1" si="120"/>
        <v>0.159472</v>
      </c>
      <c r="J1223" s="2">
        <f t="shared" ca="1" si="120"/>
        <v>0.172323</v>
      </c>
      <c r="K1223" s="2">
        <v>0</v>
      </c>
      <c r="L1223" s="2">
        <v>0</v>
      </c>
      <c r="M1223" s="2">
        <f t="shared" ca="1" si="121"/>
        <v>2.04</v>
      </c>
      <c r="N1223" s="2">
        <f t="shared" ca="1" si="122"/>
        <v>0.46565099999999998</v>
      </c>
      <c r="O1223" s="2">
        <f t="shared" ca="1" si="122"/>
        <v>0.25611600000000001</v>
      </c>
      <c r="P1223" s="2">
        <v>0</v>
      </c>
      <c r="Q1223" s="2">
        <v>0</v>
      </c>
      <c r="R1223" s="4" t="str">
        <f>"3"</f>
        <v>3</v>
      </c>
      <c r="S1223" s="3" t="s">
        <v>7336</v>
      </c>
      <c r="T1223" s="3" t="s">
        <v>7337</v>
      </c>
      <c r="U1223" s="4" t="s">
        <v>40</v>
      </c>
      <c r="V1223" s="3" t="s">
        <v>93</v>
      </c>
      <c r="W1223" s="3" t="s">
        <v>86</v>
      </c>
      <c r="X1223" s="3" t="s">
        <v>7338</v>
      </c>
      <c r="Y1223" s="3">
        <v>42.34</v>
      </c>
      <c r="Z1223" s="3" t="s">
        <v>20</v>
      </c>
      <c r="AA1223" s="3" t="s">
        <v>7339</v>
      </c>
    </row>
    <row r="1224" spans="1:27">
      <c r="A1224" s="1" t="s">
        <v>7340</v>
      </c>
      <c r="B1224" s="1" t="s">
        <v>7341</v>
      </c>
      <c r="C1224" s="2">
        <f t="shared" ca="1" si="117"/>
        <v>-2.2000000000000002</v>
      </c>
      <c r="D1224" s="2">
        <f t="shared" ca="1" si="118"/>
        <v>0.16836999999999999</v>
      </c>
      <c r="E1224" s="2">
        <f t="shared" ca="1" si="118"/>
        <v>0.81423000000000001</v>
      </c>
      <c r="F1224" s="2">
        <v>0</v>
      </c>
      <c r="G1224" s="2">
        <v>0</v>
      </c>
      <c r="H1224" s="2">
        <f t="shared" ca="1" si="119"/>
        <v>-1.05</v>
      </c>
      <c r="I1224" s="2">
        <f t="shared" ca="1" si="120"/>
        <v>0.64220699999999997</v>
      </c>
      <c r="J1224" s="2">
        <f t="shared" ca="1" si="120"/>
        <v>2.6554999999999999E-2</v>
      </c>
      <c r="K1224" s="2">
        <v>0</v>
      </c>
      <c r="L1224" s="2">
        <v>0</v>
      </c>
      <c r="M1224" s="2">
        <f t="shared" ca="1" si="121"/>
        <v>0.69</v>
      </c>
      <c r="N1224" s="2">
        <f t="shared" ca="1" si="122"/>
        <v>0.10809199999999999</v>
      </c>
      <c r="O1224" s="2">
        <f t="shared" ca="1" si="122"/>
        <v>0.57721699999999998</v>
      </c>
      <c r="P1224" s="2">
        <v>0</v>
      </c>
      <c r="Q1224" s="2">
        <v>0</v>
      </c>
      <c r="R1224" s="4" t="str">
        <f>"16"</f>
        <v>16</v>
      </c>
      <c r="S1224" s="3" t="s">
        <v>7342</v>
      </c>
      <c r="T1224" s="3" t="s">
        <v>7343</v>
      </c>
      <c r="U1224" s="4" t="s">
        <v>16</v>
      </c>
      <c r="V1224" s="3" t="s">
        <v>33</v>
      </c>
      <c r="W1224" s="3" t="s">
        <v>26</v>
      </c>
      <c r="X1224" s="3" t="s">
        <v>3431</v>
      </c>
      <c r="Y1224" s="3">
        <v>43.37</v>
      </c>
      <c r="Z1224" s="3" t="s">
        <v>20</v>
      </c>
      <c r="AA1224" s="3" t="s">
        <v>7344</v>
      </c>
    </row>
    <row r="1225" spans="1:27">
      <c r="A1225" s="1" t="s">
        <v>7345</v>
      </c>
      <c r="B1225" s="1" t="s">
        <v>7346</v>
      </c>
      <c r="C1225" s="2">
        <f t="shared" ca="1" si="117"/>
        <v>2.39</v>
      </c>
      <c r="D1225" s="2">
        <f t="shared" ca="1" si="118"/>
        <v>9.0398999999999993E-2</v>
      </c>
      <c r="E1225" s="2">
        <f t="shared" ca="1" si="118"/>
        <v>0.16883200000000001</v>
      </c>
      <c r="F1225" s="2">
        <v>0</v>
      </c>
      <c r="G1225" s="2">
        <v>0</v>
      </c>
      <c r="H1225" s="2">
        <f t="shared" ca="1" si="119"/>
        <v>1.94</v>
      </c>
      <c r="I1225" s="2">
        <f t="shared" ca="1" si="120"/>
        <v>8.1309999999999993E-2</v>
      </c>
      <c r="J1225" s="2">
        <f t="shared" ca="1" si="120"/>
        <v>4.1301999999999998E-2</v>
      </c>
      <c r="K1225" s="2">
        <v>0</v>
      </c>
      <c r="L1225" s="2">
        <v>0</v>
      </c>
      <c r="M1225" s="2">
        <f t="shared" ca="1" si="121"/>
        <v>2.78</v>
      </c>
      <c r="N1225" s="2">
        <f t="shared" ca="1" si="122"/>
        <v>0.45611499999999999</v>
      </c>
      <c r="O1225" s="2">
        <f t="shared" ca="1" si="122"/>
        <v>6.6935999999999996E-2</v>
      </c>
      <c r="P1225" s="2">
        <v>0</v>
      </c>
      <c r="Q1225" s="2">
        <v>0</v>
      </c>
      <c r="R1225" s="4" t="str">
        <f>"6"</f>
        <v>6</v>
      </c>
      <c r="S1225" s="3" t="s">
        <v>7347</v>
      </c>
      <c r="T1225" s="3" t="s">
        <v>7348</v>
      </c>
      <c r="U1225" s="4" t="s">
        <v>40</v>
      </c>
      <c r="V1225" s="3" t="s">
        <v>2164</v>
      </c>
      <c r="W1225" s="3" t="s">
        <v>56</v>
      </c>
      <c r="X1225" s="3" t="s">
        <v>7349</v>
      </c>
      <c r="Y1225" s="3">
        <v>40.28</v>
      </c>
      <c r="Z1225" s="3" t="s">
        <v>20</v>
      </c>
      <c r="AA1225" s="3" t="s">
        <v>7350</v>
      </c>
    </row>
    <row r="1226" spans="1:27">
      <c r="A1226" s="1" t="s">
        <v>7351</v>
      </c>
      <c r="B1226" s="1" t="s">
        <v>7352</v>
      </c>
      <c r="C1226" s="2">
        <f t="shared" ca="1" si="117"/>
        <v>-0.85</v>
      </c>
      <c r="D1226" s="2">
        <f t="shared" ca="1" si="118"/>
        <v>0.80176899999999995</v>
      </c>
      <c r="E1226" s="2">
        <f t="shared" ca="1" si="118"/>
        <v>0.74512800000000001</v>
      </c>
      <c r="F1226" s="2">
        <v>0</v>
      </c>
      <c r="G1226" s="2">
        <v>0</v>
      </c>
      <c r="H1226" s="2">
        <f t="shared" ca="1" si="119"/>
        <v>-0.5</v>
      </c>
      <c r="I1226" s="2">
        <f t="shared" ca="1" si="120"/>
        <v>0.70257599999999998</v>
      </c>
      <c r="J1226" s="2">
        <f t="shared" ca="1" si="120"/>
        <v>0.28148600000000001</v>
      </c>
      <c r="K1226" s="2">
        <v>0</v>
      </c>
      <c r="L1226" s="2">
        <v>0</v>
      </c>
      <c r="M1226" s="2">
        <f t="shared" ca="1" si="121"/>
        <v>2.74</v>
      </c>
      <c r="N1226" s="2">
        <f t="shared" ca="1" si="122"/>
        <v>0.75398900000000002</v>
      </c>
      <c r="O1226" s="2">
        <f t="shared" ca="1" si="122"/>
        <v>0.274727</v>
      </c>
      <c r="P1226" s="2">
        <v>0</v>
      </c>
      <c r="Q1226" s="2">
        <v>0</v>
      </c>
      <c r="R1226" s="4" t="str">
        <f>"6"</f>
        <v>6</v>
      </c>
      <c r="S1226" s="3" t="s">
        <v>7353</v>
      </c>
      <c r="T1226" s="3" t="s">
        <v>7354</v>
      </c>
      <c r="U1226" s="4" t="s">
        <v>16</v>
      </c>
      <c r="V1226" s="3" t="s">
        <v>17</v>
      </c>
      <c r="W1226" s="3" t="s">
        <v>155</v>
      </c>
      <c r="X1226" s="3" t="s">
        <v>7355</v>
      </c>
      <c r="Y1226" s="3">
        <v>42.61</v>
      </c>
      <c r="Z1226" s="3" t="s">
        <v>20</v>
      </c>
      <c r="AA1226" s="3" t="s">
        <v>7356</v>
      </c>
    </row>
    <row r="1227" spans="1:27">
      <c r="A1227" s="1" t="s">
        <v>7357</v>
      </c>
      <c r="B1227" s="1" t="s">
        <v>7358</v>
      </c>
      <c r="C1227" s="2">
        <f t="shared" ca="1" si="117"/>
        <v>7.5</v>
      </c>
      <c r="D1227" s="2">
        <f t="shared" ca="1" si="118"/>
        <v>0.61123899999999998</v>
      </c>
      <c r="E1227" s="2">
        <f t="shared" ca="1" si="118"/>
        <v>0.56677900000000003</v>
      </c>
      <c r="F1227" s="2">
        <v>0</v>
      </c>
      <c r="G1227" s="2">
        <v>0</v>
      </c>
      <c r="H1227" s="2">
        <f t="shared" ca="1" si="119"/>
        <v>1.42</v>
      </c>
      <c r="I1227" s="2">
        <f t="shared" ca="1" si="120"/>
        <v>2.5978999999999999E-2</v>
      </c>
      <c r="J1227" s="2">
        <f t="shared" ca="1" si="120"/>
        <v>0.77274900000000002</v>
      </c>
      <c r="K1227" s="2">
        <v>0</v>
      </c>
      <c r="L1227" s="2">
        <v>0</v>
      </c>
      <c r="M1227" s="2">
        <f t="shared" ca="1" si="121"/>
        <v>3.14</v>
      </c>
      <c r="N1227" s="2">
        <f t="shared" ca="1" si="122"/>
        <v>0.26776299999999997</v>
      </c>
      <c r="O1227" s="2">
        <f t="shared" ca="1" si="122"/>
        <v>0.89478999999999997</v>
      </c>
      <c r="P1227" s="2">
        <v>0</v>
      </c>
      <c r="Q1227" s="2">
        <v>0</v>
      </c>
      <c r="R1227" s="4" t="str">
        <f>"6"</f>
        <v>6</v>
      </c>
      <c r="S1227" s="3" t="s">
        <v>7359</v>
      </c>
      <c r="T1227" s="3" t="s">
        <v>7360</v>
      </c>
      <c r="U1227" s="4" t="s">
        <v>40</v>
      </c>
      <c r="V1227" s="3" t="s">
        <v>93</v>
      </c>
      <c r="W1227" s="3" t="s">
        <v>26</v>
      </c>
      <c r="X1227" s="3" t="s">
        <v>7361</v>
      </c>
      <c r="Y1227" s="3">
        <v>39.57</v>
      </c>
      <c r="Z1227" s="3" t="s">
        <v>20</v>
      </c>
      <c r="AA1227" s="3" t="s">
        <v>7362</v>
      </c>
    </row>
    <row r="1228" spans="1:27">
      <c r="A1228" s="1" t="s">
        <v>7363</v>
      </c>
      <c r="B1228" s="1" t="s">
        <v>7364</v>
      </c>
      <c r="C1228" s="2">
        <f t="shared" ca="1" si="117"/>
        <v>-3.54</v>
      </c>
      <c r="D1228" s="2">
        <f t="shared" ca="1" si="118"/>
        <v>1.3141999999999999E-2</v>
      </c>
      <c r="E1228" s="2">
        <f t="shared" ca="1" si="118"/>
        <v>0.57966899999999999</v>
      </c>
      <c r="F1228" s="2">
        <v>0</v>
      </c>
      <c r="G1228" s="2">
        <v>0</v>
      </c>
      <c r="H1228" s="2">
        <f t="shared" ca="1" si="119"/>
        <v>-0.51</v>
      </c>
      <c r="I1228" s="2">
        <f t="shared" ca="1" si="120"/>
        <v>0.83941500000000002</v>
      </c>
      <c r="J1228" s="2">
        <f t="shared" ca="1" si="120"/>
        <v>0.52039199999999997</v>
      </c>
      <c r="K1228" s="2">
        <v>0</v>
      </c>
      <c r="L1228" s="2">
        <v>0</v>
      </c>
      <c r="M1228" s="2">
        <f t="shared" ca="1" si="121"/>
        <v>0.52</v>
      </c>
      <c r="N1228" s="2">
        <f t="shared" ca="1" si="122"/>
        <v>0.98954299999999995</v>
      </c>
      <c r="O1228" s="2">
        <f t="shared" ca="1" si="122"/>
        <v>0.77167600000000003</v>
      </c>
      <c r="P1228" s="2">
        <v>0</v>
      </c>
      <c r="Q1228" s="2">
        <v>0</v>
      </c>
      <c r="R1228" s="4" t="str">
        <f>"8"</f>
        <v>8</v>
      </c>
      <c r="S1228" s="3" t="s">
        <v>7365</v>
      </c>
      <c r="T1228" s="3" t="s">
        <v>7366</v>
      </c>
      <c r="U1228" s="4" t="s">
        <v>16</v>
      </c>
      <c r="V1228" s="3" t="s">
        <v>134</v>
      </c>
      <c r="W1228" s="3" t="s">
        <v>281</v>
      </c>
      <c r="X1228" s="3" t="s">
        <v>7367</v>
      </c>
      <c r="Y1228" s="3">
        <v>43.82</v>
      </c>
      <c r="Z1228" s="3" t="s">
        <v>20</v>
      </c>
      <c r="AA1228" s="3" t="s">
        <v>7368</v>
      </c>
    </row>
    <row r="1229" spans="1:27">
      <c r="A1229" s="1" t="s">
        <v>7369</v>
      </c>
      <c r="B1229" s="1" t="s">
        <v>7370</v>
      </c>
      <c r="C1229" s="2">
        <f t="shared" ca="1" si="117"/>
        <v>-7.73</v>
      </c>
      <c r="D1229" s="2">
        <f t="shared" ca="1" si="118"/>
        <v>0.47997299999999998</v>
      </c>
      <c r="E1229" s="2">
        <f t="shared" ca="1" si="118"/>
        <v>0.63075999999999999</v>
      </c>
      <c r="F1229" s="2">
        <v>0</v>
      </c>
      <c r="G1229" s="2">
        <v>0</v>
      </c>
      <c r="H1229" s="2">
        <f t="shared" ca="1" si="119"/>
        <v>5.64</v>
      </c>
      <c r="I1229" s="2">
        <f t="shared" ca="1" si="120"/>
        <v>0.70593700000000004</v>
      </c>
      <c r="J1229" s="2">
        <f t="shared" ca="1" si="120"/>
        <v>0.47853800000000002</v>
      </c>
      <c r="K1229" s="2">
        <v>0</v>
      </c>
      <c r="L1229" s="2">
        <v>0</v>
      </c>
      <c r="M1229" s="2">
        <f t="shared" ca="1" si="121"/>
        <v>-5.26</v>
      </c>
      <c r="N1229" s="2">
        <f t="shared" ca="1" si="122"/>
        <v>0.63097199999999998</v>
      </c>
      <c r="O1229" s="2">
        <f t="shared" ca="1" si="122"/>
        <v>0.46348200000000001</v>
      </c>
      <c r="P1229" s="2">
        <v>0</v>
      </c>
      <c r="Q1229" s="2">
        <v>0</v>
      </c>
      <c r="R1229" s="4" t="str">
        <f>"9"</f>
        <v>9</v>
      </c>
      <c r="S1229" s="3" t="s">
        <v>7371</v>
      </c>
      <c r="T1229" s="3" t="s">
        <v>7372</v>
      </c>
      <c r="U1229" s="4" t="s">
        <v>16</v>
      </c>
      <c r="V1229" s="3" t="s">
        <v>320</v>
      </c>
      <c r="W1229" s="3" t="s">
        <v>56</v>
      </c>
      <c r="X1229" s="3" t="s">
        <v>7373</v>
      </c>
      <c r="Y1229" s="3">
        <v>40.270000000000003</v>
      </c>
      <c r="Z1229" s="3" t="s">
        <v>20</v>
      </c>
      <c r="AA1229" s="3" t="s">
        <v>7374</v>
      </c>
    </row>
    <row r="1230" spans="1:27">
      <c r="A1230" s="1" t="s">
        <v>7375</v>
      </c>
      <c r="B1230" s="1" t="s">
        <v>7376</v>
      </c>
      <c r="C1230" s="2">
        <f t="shared" ca="1" si="117"/>
        <v>7.53</v>
      </c>
      <c r="D1230" s="2">
        <f t="shared" ca="1" si="118"/>
        <v>0.45404899999999998</v>
      </c>
      <c r="E1230" s="2">
        <f t="shared" ca="1" si="118"/>
        <v>0.85995600000000005</v>
      </c>
      <c r="F1230" s="2">
        <v>0</v>
      </c>
      <c r="G1230" s="2">
        <v>0</v>
      </c>
      <c r="H1230" s="2">
        <f t="shared" ca="1" si="119"/>
        <v>-6.83</v>
      </c>
      <c r="I1230" s="2">
        <f t="shared" ca="1" si="120"/>
        <v>0.20192099999999999</v>
      </c>
      <c r="J1230" s="2">
        <f t="shared" ca="1" si="120"/>
        <v>0.78667299999999996</v>
      </c>
      <c r="K1230" s="2">
        <v>0</v>
      </c>
      <c r="L1230" s="2">
        <v>0</v>
      </c>
      <c r="M1230" s="2">
        <f t="shared" ca="1" si="121"/>
        <v>3.23</v>
      </c>
      <c r="N1230" s="2">
        <f t="shared" ca="1" si="122"/>
        <v>0.89073899999999995</v>
      </c>
      <c r="O1230" s="2">
        <f t="shared" ca="1" si="122"/>
        <v>7.4719999999999995E-2</v>
      </c>
      <c r="P1230" s="2">
        <v>0</v>
      </c>
      <c r="Q1230" s="2">
        <v>0</v>
      </c>
      <c r="R1230" s="4" t="str">
        <f>"17"</f>
        <v>17</v>
      </c>
      <c r="S1230" s="3" t="s">
        <v>7377</v>
      </c>
      <c r="T1230" s="3" t="s">
        <v>7378</v>
      </c>
      <c r="U1230" s="4" t="s">
        <v>16</v>
      </c>
      <c r="V1230" s="3" t="s">
        <v>41</v>
      </c>
      <c r="W1230" s="3" t="s">
        <v>155</v>
      </c>
      <c r="X1230" s="3" t="s">
        <v>7379</v>
      </c>
      <c r="Y1230" s="3">
        <v>47.12</v>
      </c>
      <c r="Z1230" s="3" t="s">
        <v>20</v>
      </c>
      <c r="AA1230" s="3" t="s">
        <v>7380</v>
      </c>
    </row>
    <row r="1231" spans="1:27">
      <c r="A1231" s="1" t="s">
        <v>7381</v>
      </c>
      <c r="B1231" s="1" t="s">
        <v>7382</v>
      </c>
      <c r="C1231" s="2">
        <f t="shared" ca="1" si="117"/>
        <v>-1.77</v>
      </c>
      <c r="D1231" s="2">
        <f t="shared" ca="1" si="118"/>
        <v>0.231901</v>
      </c>
      <c r="E1231" s="2">
        <f t="shared" ca="1" si="118"/>
        <v>0.82689000000000001</v>
      </c>
      <c r="F1231" s="2">
        <v>0</v>
      </c>
      <c r="G1231" s="2">
        <v>0</v>
      </c>
      <c r="H1231" s="2">
        <f t="shared" ca="1" si="119"/>
        <v>3.02</v>
      </c>
      <c r="I1231" s="2">
        <f t="shared" ca="1" si="120"/>
        <v>0.98090100000000002</v>
      </c>
      <c r="J1231" s="2">
        <f t="shared" ca="1" si="120"/>
        <v>0.11064499999999999</v>
      </c>
      <c r="K1231" s="2">
        <v>0</v>
      </c>
      <c r="L1231" s="2">
        <v>0</v>
      </c>
      <c r="M1231" s="2">
        <f t="shared" ca="1" si="121"/>
        <v>-4.72</v>
      </c>
      <c r="N1231" s="2">
        <f t="shared" ca="1" si="122"/>
        <v>0.19449900000000001</v>
      </c>
      <c r="O1231" s="2">
        <f t="shared" ca="1" si="122"/>
        <v>0.68775600000000003</v>
      </c>
      <c r="P1231" s="2">
        <v>0</v>
      </c>
      <c r="Q1231" s="2">
        <v>0</v>
      </c>
      <c r="R1231" s="4" t="str">
        <f>"5"</f>
        <v>5</v>
      </c>
      <c r="S1231" s="3" t="s">
        <v>7383</v>
      </c>
      <c r="T1231" s="3" t="s">
        <v>7384</v>
      </c>
      <c r="U1231" s="4" t="s">
        <v>40</v>
      </c>
      <c r="V1231" s="3" t="s">
        <v>370</v>
      </c>
      <c r="W1231" s="3" t="s">
        <v>93</v>
      </c>
      <c r="X1231" s="3" t="s">
        <v>7385</v>
      </c>
      <c r="Y1231" s="3">
        <v>38.03</v>
      </c>
      <c r="Z1231" s="3" t="s">
        <v>20</v>
      </c>
      <c r="AA1231" s="3" t="s">
        <v>7386</v>
      </c>
    </row>
    <row r="1232" spans="1:27">
      <c r="A1232" s="1" t="s">
        <v>7387</v>
      </c>
      <c r="B1232" s="1" t="s">
        <v>7388</v>
      </c>
      <c r="C1232" s="2">
        <f t="shared" ca="1" si="117"/>
        <v>-5.86</v>
      </c>
      <c r="D1232" s="2">
        <f t="shared" ca="1" si="118"/>
        <v>0.65006399999999998</v>
      </c>
      <c r="E1232" s="2">
        <f t="shared" ca="1" si="118"/>
        <v>2.03E-4</v>
      </c>
      <c r="F1232" s="2">
        <v>0</v>
      </c>
      <c r="G1232" s="2">
        <v>0</v>
      </c>
      <c r="H1232" s="2">
        <f t="shared" ca="1" si="119"/>
        <v>7.53</v>
      </c>
      <c r="I1232" s="2">
        <f t="shared" ca="1" si="120"/>
        <v>0.89429599999999998</v>
      </c>
      <c r="J1232" s="2">
        <f t="shared" ca="1" si="120"/>
        <v>0.23008999999999999</v>
      </c>
      <c r="K1232" s="2">
        <v>0</v>
      </c>
      <c r="L1232" s="2">
        <v>0</v>
      </c>
      <c r="M1232" s="2">
        <f t="shared" ca="1" si="121"/>
        <v>1.51</v>
      </c>
      <c r="N1232" s="2">
        <f t="shared" ca="1" si="122"/>
        <v>0.41231800000000002</v>
      </c>
      <c r="O1232" s="2">
        <f t="shared" ca="1" si="122"/>
        <v>0.66086699999999998</v>
      </c>
      <c r="P1232" s="2">
        <v>0</v>
      </c>
      <c r="Q1232" s="2">
        <v>0</v>
      </c>
      <c r="R1232" s="4" t="str">
        <f>"1"</f>
        <v>1</v>
      </c>
      <c r="S1232" s="3" t="s">
        <v>7389</v>
      </c>
      <c r="T1232" s="3" t="s">
        <v>7390</v>
      </c>
      <c r="U1232" s="4" t="s">
        <v>40</v>
      </c>
      <c r="V1232" s="3" t="s">
        <v>377</v>
      </c>
      <c r="W1232" s="3" t="s">
        <v>42</v>
      </c>
      <c r="X1232" s="3" t="s">
        <v>957</v>
      </c>
      <c r="Y1232" s="3">
        <v>56.88</v>
      </c>
      <c r="Z1232" s="3" t="s">
        <v>20</v>
      </c>
      <c r="AA1232" s="3" t="s">
        <v>7391</v>
      </c>
    </row>
    <row r="1233" spans="1:27">
      <c r="A1233" s="1" t="s">
        <v>7392</v>
      </c>
      <c r="B1233" s="1" t="s">
        <v>7393</v>
      </c>
      <c r="C1233" s="2">
        <f t="shared" ca="1" si="117"/>
        <v>3.39</v>
      </c>
      <c r="D1233" s="2">
        <f t="shared" ca="1" si="118"/>
        <v>0.49711</v>
      </c>
      <c r="E1233" s="2">
        <f t="shared" ca="1" si="118"/>
        <v>0.26890799999999998</v>
      </c>
      <c r="F1233" s="2">
        <v>0</v>
      </c>
      <c r="G1233" s="2">
        <v>0</v>
      </c>
      <c r="H1233" s="2">
        <f t="shared" ca="1" si="119"/>
        <v>7.78</v>
      </c>
      <c r="I1233" s="2">
        <f t="shared" ca="1" si="120"/>
        <v>0.26393499999999998</v>
      </c>
      <c r="J1233" s="2">
        <f t="shared" ca="1" si="120"/>
        <v>0.78772399999999998</v>
      </c>
      <c r="K1233" s="2">
        <v>0</v>
      </c>
      <c r="L1233" s="2">
        <v>0</v>
      </c>
      <c r="M1233" s="2">
        <f t="shared" ca="1" si="121"/>
        <v>-3.24</v>
      </c>
      <c r="N1233" s="2">
        <f t="shared" ca="1" si="122"/>
        <v>0.63989399999999996</v>
      </c>
      <c r="O1233" s="2">
        <f t="shared" ca="1" si="122"/>
        <v>0.11268400000000001</v>
      </c>
      <c r="P1233" s="2">
        <v>0</v>
      </c>
      <c r="Q1233" s="2">
        <v>0</v>
      </c>
      <c r="R1233" s="4" t="str">
        <f>"17"</f>
        <v>17</v>
      </c>
      <c r="S1233" s="3" t="s">
        <v>7394</v>
      </c>
      <c r="T1233" s="3" t="s">
        <v>7395</v>
      </c>
      <c r="U1233" s="4" t="s">
        <v>16</v>
      </c>
      <c r="V1233" s="3" t="s">
        <v>854</v>
      </c>
      <c r="W1233" s="3" t="s">
        <v>42</v>
      </c>
      <c r="X1233" s="3" t="s">
        <v>7396</v>
      </c>
      <c r="Y1233" s="3">
        <v>52.85</v>
      </c>
      <c r="Z1233" s="3" t="s">
        <v>20</v>
      </c>
      <c r="AA1233" s="3" t="s">
        <v>7397</v>
      </c>
    </row>
    <row r="1234" spans="1:27">
      <c r="A1234" s="1" t="s">
        <v>7398</v>
      </c>
      <c r="B1234" s="1" t="s">
        <v>7399</v>
      </c>
      <c r="C1234" s="2">
        <f t="shared" ca="1" si="117"/>
        <v>7.28</v>
      </c>
      <c r="D1234" s="2">
        <f t="shared" ca="1" si="118"/>
        <v>0.15628800000000001</v>
      </c>
      <c r="E1234" s="2">
        <f t="shared" ca="1" si="118"/>
        <v>0.44201600000000002</v>
      </c>
      <c r="F1234" s="2">
        <v>0</v>
      </c>
      <c r="G1234" s="2">
        <v>0</v>
      </c>
      <c r="H1234" s="2">
        <f t="shared" ca="1" si="119"/>
        <v>5.39</v>
      </c>
      <c r="I1234" s="2">
        <f t="shared" ca="1" si="120"/>
        <v>0.77728200000000003</v>
      </c>
      <c r="J1234" s="2">
        <f t="shared" ca="1" si="120"/>
        <v>0.68427499999999997</v>
      </c>
      <c r="K1234" s="2">
        <v>0</v>
      </c>
      <c r="L1234" s="2">
        <v>0</v>
      </c>
      <c r="M1234" s="2">
        <f t="shared" ca="1" si="121"/>
        <v>-1.26</v>
      </c>
      <c r="N1234" s="2">
        <f t="shared" ca="1" si="122"/>
        <v>0.523119</v>
      </c>
      <c r="O1234" s="2">
        <f t="shared" ca="1" si="122"/>
        <v>0.81001299999999998</v>
      </c>
      <c r="P1234" s="2">
        <v>0</v>
      </c>
      <c r="Q1234" s="2">
        <v>0</v>
      </c>
      <c r="R1234" s="4" t="str">
        <f>"13"</f>
        <v>13</v>
      </c>
      <c r="S1234" s="3" t="s">
        <v>7400</v>
      </c>
      <c r="T1234" s="3" t="s">
        <v>7401</v>
      </c>
      <c r="U1234" s="4" t="s">
        <v>16</v>
      </c>
      <c r="V1234" s="3" t="s">
        <v>377</v>
      </c>
      <c r="W1234" s="3" t="s">
        <v>18</v>
      </c>
      <c r="X1234" s="3" t="s">
        <v>7402</v>
      </c>
      <c r="Y1234" s="3">
        <v>39.61</v>
      </c>
      <c r="Z1234" s="3" t="s">
        <v>20</v>
      </c>
      <c r="AA1234" s="3" t="s">
        <v>7403</v>
      </c>
    </row>
    <row r="1235" spans="1:27">
      <c r="A1235" s="1" t="s">
        <v>7404</v>
      </c>
      <c r="B1235" s="1" t="s">
        <v>7405</v>
      </c>
      <c r="C1235" s="2">
        <f t="shared" ca="1" si="117"/>
        <v>5.65</v>
      </c>
      <c r="D1235" s="2">
        <f t="shared" ca="1" si="118"/>
        <v>0.87335499999999999</v>
      </c>
      <c r="E1235" s="2">
        <f t="shared" ca="1" si="118"/>
        <v>0.51274799999999998</v>
      </c>
      <c r="F1235" s="2">
        <v>0</v>
      </c>
      <c r="G1235" s="2">
        <v>0</v>
      </c>
      <c r="H1235" s="2">
        <f t="shared" ca="1" si="119"/>
        <v>-3.8</v>
      </c>
      <c r="I1235" s="2">
        <f t="shared" ca="1" si="120"/>
        <v>0.67237100000000005</v>
      </c>
      <c r="J1235" s="2">
        <f t="shared" ca="1" si="120"/>
        <v>0.70644399999999996</v>
      </c>
      <c r="K1235" s="2">
        <v>0</v>
      </c>
      <c r="L1235" s="2">
        <v>0</v>
      </c>
      <c r="M1235" s="2">
        <f t="shared" ca="1" si="121"/>
        <v>-4.5599999999999996</v>
      </c>
      <c r="N1235" s="2">
        <f t="shared" ca="1" si="122"/>
        <v>0.585561</v>
      </c>
      <c r="O1235" s="2">
        <f t="shared" ca="1" si="122"/>
        <v>0.23597599999999999</v>
      </c>
      <c r="P1235" s="2">
        <v>0</v>
      </c>
      <c r="Q1235" s="2">
        <v>0</v>
      </c>
      <c r="R1235" s="4" t="str">
        <f>"13"</f>
        <v>13</v>
      </c>
      <c r="S1235" s="3" t="s">
        <v>7406</v>
      </c>
      <c r="T1235" s="3" t="s">
        <v>7407</v>
      </c>
      <c r="U1235" s="4" t="s">
        <v>40</v>
      </c>
      <c r="V1235" s="3" t="s">
        <v>377</v>
      </c>
      <c r="W1235" s="3" t="s">
        <v>281</v>
      </c>
      <c r="X1235" s="3" t="s">
        <v>2086</v>
      </c>
      <c r="Y1235" s="3">
        <v>35.25</v>
      </c>
      <c r="Z1235" s="3" t="s">
        <v>20</v>
      </c>
      <c r="AA1235" s="3" t="s">
        <v>7408</v>
      </c>
    </row>
    <row r="1236" spans="1:27">
      <c r="A1236" s="1" t="s">
        <v>7409</v>
      </c>
      <c r="B1236" s="1" t="s">
        <v>7410</v>
      </c>
      <c r="C1236" s="2">
        <f t="shared" ca="1" si="117"/>
        <v>5.64</v>
      </c>
      <c r="D1236" s="2">
        <f t="shared" ca="1" si="118"/>
        <v>0.107267</v>
      </c>
      <c r="E1236" s="2">
        <f t="shared" ca="1" si="118"/>
        <v>0.39591599999999999</v>
      </c>
      <c r="F1236" s="2">
        <v>0</v>
      </c>
      <c r="G1236" s="2">
        <v>0</v>
      </c>
      <c r="H1236" s="2">
        <f t="shared" ca="1" si="119"/>
        <v>7.25</v>
      </c>
      <c r="I1236" s="2">
        <f t="shared" ca="1" si="120"/>
        <v>0.78288999999999997</v>
      </c>
      <c r="J1236" s="2">
        <f t="shared" ca="1" si="120"/>
        <v>0.693909</v>
      </c>
      <c r="K1236" s="2">
        <v>0</v>
      </c>
      <c r="L1236" s="2">
        <v>0</v>
      </c>
      <c r="M1236" s="2">
        <f t="shared" ca="1" si="121"/>
        <v>-3.16</v>
      </c>
      <c r="N1236" s="2">
        <f t="shared" ca="1" si="122"/>
        <v>0.20664199999999999</v>
      </c>
      <c r="O1236" s="2">
        <f t="shared" ca="1" si="122"/>
        <v>0.83433400000000002</v>
      </c>
      <c r="P1236" s="2">
        <v>0</v>
      </c>
      <c r="Q1236" s="2">
        <v>0</v>
      </c>
      <c r="R1236" s="4" t="str">
        <f>"13"</f>
        <v>13</v>
      </c>
      <c r="S1236" s="3" t="s">
        <v>7411</v>
      </c>
      <c r="T1236" s="3" t="s">
        <v>7412</v>
      </c>
      <c r="U1236" s="4" t="s">
        <v>40</v>
      </c>
      <c r="V1236" s="3" t="s">
        <v>295</v>
      </c>
      <c r="W1236" s="3" t="s">
        <v>42</v>
      </c>
      <c r="X1236" s="3" t="s">
        <v>7413</v>
      </c>
      <c r="Y1236" s="3">
        <v>37.61</v>
      </c>
      <c r="Z1236" s="3" t="s">
        <v>20</v>
      </c>
      <c r="AA1236" s="3" t="s">
        <v>7414</v>
      </c>
    </row>
    <row r="1237" spans="1:27">
      <c r="A1237" s="1" t="s">
        <v>7415</v>
      </c>
      <c r="B1237" s="1" t="s">
        <v>7416</v>
      </c>
      <c r="C1237" s="2">
        <f t="shared" ca="1" si="117"/>
        <v>-7.0000000000000007E-2</v>
      </c>
      <c r="D1237" s="2">
        <f t="shared" ca="1" si="118"/>
        <v>0.84798700000000005</v>
      </c>
      <c r="E1237" s="2">
        <f t="shared" ca="1" si="118"/>
        <v>0.88794300000000004</v>
      </c>
      <c r="F1237" s="2">
        <v>0</v>
      </c>
      <c r="G1237" s="2">
        <v>0</v>
      </c>
      <c r="H1237" s="2">
        <f t="shared" ca="1" si="119"/>
        <v>-3.07</v>
      </c>
      <c r="I1237" s="2">
        <f t="shared" ca="1" si="120"/>
        <v>0.69980100000000001</v>
      </c>
      <c r="J1237" s="2">
        <f t="shared" ca="1" si="120"/>
        <v>0.100605</v>
      </c>
      <c r="K1237" s="2">
        <v>0</v>
      </c>
      <c r="L1237" s="2">
        <v>0</v>
      </c>
      <c r="M1237" s="2">
        <f t="shared" ca="1" si="121"/>
        <v>-4.38</v>
      </c>
      <c r="N1237" s="2">
        <f t="shared" ca="1" si="122"/>
        <v>0.73232900000000001</v>
      </c>
      <c r="O1237" s="2">
        <f t="shared" ca="1" si="122"/>
        <v>0.49621999999999999</v>
      </c>
      <c r="P1237" s="2">
        <v>0</v>
      </c>
      <c r="Q1237" s="2">
        <v>0</v>
      </c>
      <c r="R1237" s="4" t="str">
        <f>"13"</f>
        <v>13</v>
      </c>
      <c r="S1237" s="3" t="s">
        <v>7417</v>
      </c>
      <c r="T1237" s="3" t="s">
        <v>7418</v>
      </c>
      <c r="U1237" s="4" t="s">
        <v>16</v>
      </c>
      <c r="V1237" s="3" t="s">
        <v>17</v>
      </c>
      <c r="W1237" s="3" t="s">
        <v>101</v>
      </c>
      <c r="X1237" s="3" t="s">
        <v>6024</v>
      </c>
      <c r="Y1237" s="3">
        <v>38.72</v>
      </c>
      <c r="Z1237" s="3" t="s">
        <v>20</v>
      </c>
      <c r="AA1237" s="3" t="s">
        <v>7419</v>
      </c>
    </row>
    <row r="1238" spans="1:27">
      <c r="A1238" s="1" t="s">
        <v>7420</v>
      </c>
      <c r="B1238" s="1" t="s">
        <v>7421</v>
      </c>
      <c r="C1238" s="2">
        <f t="shared" ca="1" si="117"/>
        <v>3.63</v>
      </c>
      <c r="D1238" s="2">
        <f t="shared" ca="1" si="118"/>
        <v>0.40201100000000001</v>
      </c>
      <c r="E1238" s="2">
        <f t="shared" ca="1" si="118"/>
        <v>0.87300900000000003</v>
      </c>
      <c r="F1238" s="2">
        <v>0</v>
      </c>
      <c r="G1238" s="2">
        <v>0</v>
      </c>
      <c r="H1238" s="2">
        <f t="shared" ca="1" si="119"/>
        <v>2.5</v>
      </c>
      <c r="I1238" s="2">
        <f t="shared" ca="1" si="120"/>
        <v>0.40137800000000001</v>
      </c>
      <c r="J1238" s="2">
        <f t="shared" ca="1" si="120"/>
        <v>0.29946499999999998</v>
      </c>
      <c r="K1238" s="2">
        <v>0</v>
      </c>
      <c r="L1238" s="2">
        <v>0</v>
      </c>
      <c r="M1238" s="2">
        <f t="shared" ca="1" si="121"/>
        <v>6.22</v>
      </c>
      <c r="N1238" s="2">
        <f t="shared" ca="1" si="122"/>
        <v>0.80755399999999999</v>
      </c>
      <c r="O1238" s="2">
        <f t="shared" ca="1" si="122"/>
        <v>0.603939</v>
      </c>
      <c r="P1238" s="2">
        <v>0</v>
      </c>
      <c r="Q1238" s="2">
        <v>0</v>
      </c>
      <c r="R1238" s="4" t="str">
        <f>"13"</f>
        <v>13</v>
      </c>
      <c r="S1238" s="3" t="s">
        <v>7422</v>
      </c>
      <c r="T1238" s="3" t="s">
        <v>7423</v>
      </c>
      <c r="U1238" s="4" t="s">
        <v>40</v>
      </c>
      <c r="V1238" s="3" t="s">
        <v>691</v>
      </c>
      <c r="W1238" s="3" t="s">
        <v>42</v>
      </c>
      <c r="X1238" s="3" t="s">
        <v>7424</v>
      </c>
      <c r="Y1238" s="3">
        <v>34.26</v>
      </c>
      <c r="Z1238" s="3" t="s">
        <v>20</v>
      </c>
      <c r="AA1238" s="3" t="s">
        <v>7425</v>
      </c>
    </row>
    <row r="1239" spans="1:27">
      <c r="A1239" s="1" t="s">
        <v>7426</v>
      </c>
      <c r="B1239" s="1" t="s">
        <v>7427</v>
      </c>
      <c r="C1239" s="2">
        <f t="shared" ca="1" si="117"/>
        <v>0.26</v>
      </c>
      <c r="D1239" s="2">
        <f t="shared" ca="1" si="118"/>
        <v>9.587E-3</v>
      </c>
      <c r="E1239" s="2">
        <f t="shared" ca="1" si="118"/>
        <v>0.74412199999999995</v>
      </c>
      <c r="F1239" s="2">
        <v>0</v>
      </c>
      <c r="G1239" s="2">
        <v>0</v>
      </c>
      <c r="H1239" s="2">
        <f t="shared" ca="1" si="119"/>
        <v>-5.58</v>
      </c>
      <c r="I1239" s="2">
        <f t="shared" ca="1" si="120"/>
        <v>0.90849599999999997</v>
      </c>
      <c r="J1239" s="2">
        <f t="shared" ca="1" si="120"/>
        <v>0.801423</v>
      </c>
      <c r="K1239" s="2">
        <v>0</v>
      </c>
      <c r="L1239" s="2">
        <v>0</v>
      </c>
      <c r="M1239" s="2">
        <f t="shared" ca="1" si="121"/>
        <v>-6.08</v>
      </c>
      <c r="N1239" s="2">
        <f t="shared" ca="1" si="122"/>
        <v>6.0066000000000001E-2</v>
      </c>
      <c r="O1239" s="2">
        <f t="shared" ca="1" si="122"/>
        <v>0.51948399999999995</v>
      </c>
      <c r="P1239" s="2">
        <v>0</v>
      </c>
      <c r="Q1239" s="2">
        <v>0</v>
      </c>
      <c r="R1239" s="4" t="str">
        <f>"5"</f>
        <v>5</v>
      </c>
      <c r="S1239" s="3" t="s">
        <v>7428</v>
      </c>
      <c r="T1239" s="3" t="s">
        <v>7429</v>
      </c>
      <c r="U1239" s="4" t="s">
        <v>16</v>
      </c>
      <c r="V1239" s="3" t="s">
        <v>108</v>
      </c>
      <c r="W1239" s="3" t="s">
        <v>281</v>
      </c>
      <c r="X1239" s="3" t="s">
        <v>7430</v>
      </c>
      <c r="Y1239" s="3">
        <v>42.16</v>
      </c>
      <c r="Z1239" s="3" t="s">
        <v>20</v>
      </c>
      <c r="AA1239" s="3" t="s">
        <v>7431</v>
      </c>
    </row>
    <row r="1240" spans="1:27">
      <c r="A1240" s="1" t="s">
        <v>7432</v>
      </c>
      <c r="B1240" s="1" t="s">
        <v>7433</v>
      </c>
      <c r="C1240" s="2">
        <f t="shared" ca="1" si="117"/>
        <v>-3.91</v>
      </c>
      <c r="D1240" s="2">
        <f t="shared" ca="1" si="118"/>
        <v>0.55809299999999995</v>
      </c>
      <c r="E1240" s="2">
        <f t="shared" ca="1" si="118"/>
        <v>5.2961000000000001E-2</v>
      </c>
      <c r="F1240" s="2">
        <v>0</v>
      </c>
      <c r="G1240" s="2">
        <v>0</v>
      </c>
      <c r="H1240" s="2">
        <f t="shared" ca="1" si="119"/>
        <v>-5.93</v>
      </c>
      <c r="I1240" s="2">
        <f t="shared" ca="1" si="120"/>
        <v>0.231825</v>
      </c>
      <c r="J1240" s="2">
        <f t="shared" ca="1" si="120"/>
        <v>0.95449700000000004</v>
      </c>
      <c r="K1240" s="2">
        <v>0</v>
      </c>
      <c r="L1240" s="2">
        <v>0</v>
      </c>
      <c r="M1240" s="2">
        <f t="shared" ca="1" si="121"/>
        <v>3.34</v>
      </c>
      <c r="N1240" s="2">
        <f t="shared" ca="1" si="122"/>
        <v>0.92457100000000003</v>
      </c>
      <c r="O1240" s="2">
        <f t="shared" ca="1" si="122"/>
        <v>0.13263800000000001</v>
      </c>
      <c r="P1240" s="2">
        <v>0</v>
      </c>
      <c r="Q1240" s="2">
        <v>0</v>
      </c>
      <c r="R1240" s="4" t="str">
        <f>"X"</f>
        <v>X</v>
      </c>
      <c r="S1240" s="3" t="s">
        <v>7434</v>
      </c>
      <c r="T1240" s="3" t="s">
        <v>7435</v>
      </c>
      <c r="U1240" s="4" t="s">
        <v>40</v>
      </c>
      <c r="V1240" s="3" t="s">
        <v>155</v>
      </c>
      <c r="W1240" s="3" t="s">
        <v>26</v>
      </c>
      <c r="X1240" s="3" t="s">
        <v>7436</v>
      </c>
      <c r="Y1240" s="3">
        <v>42.57</v>
      </c>
      <c r="Z1240" s="3" t="s">
        <v>20</v>
      </c>
      <c r="AA1240" s="3" t="s">
        <v>7437</v>
      </c>
    </row>
    <row r="1241" spans="1:27">
      <c r="A1241" s="1" t="s">
        <v>7438</v>
      </c>
      <c r="B1241" s="1" t="s">
        <v>7439</v>
      </c>
      <c r="C1241" s="2">
        <f t="shared" ca="1" si="117"/>
        <v>-5.69</v>
      </c>
      <c r="D1241" s="2">
        <f t="shared" ca="1" si="118"/>
        <v>0.364925</v>
      </c>
      <c r="E1241" s="2">
        <f t="shared" ca="1" si="118"/>
        <v>0.79964100000000005</v>
      </c>
      <c r="F1241" s="2">
        <v>0</v>
      </c>
      <c r="G1241" s="2">
        <v>0</v>
      </c>
      <c r="H1241" s="2">
        <f t="shared" ca="1" si="119"/>
        <v>-7.83</v>
      </c>
      <c r="I1241" s="2">
        <f t="shared" ca="1" si="120"/>
        <v>0.58858200000000005</v>
      </c>
      <c r="J1241" s="2">
        <f t="shared" ca="1" si="120"/>
        <v>0.64636899999999997</v>
      </c>
      <c r="K1241" s="2">
        <v>0</v>
      </c>
      <c r="L1241" s="2">
        <v>0</v>
      </c>
      <c r="M1241" s="2">
        <f t="shared" ca="1" si="121"/>
        <v>-0.39</v>
      </c>
      <c r="N1241" s="2">
        <f t="shared" ca="1" si="122"/>
        <v>0.56558699999999995</v>
      </c>
      <c r="O1241" s="2">
        <f t="shared" ca="1" si="122"/>
        <v>0.60523199999999999</v>
      </c>
      <c r="P1241" s="2">
        <v>0</v>
      </c>
      <c r="Q1241" s="2">
        <v>0</v>
      </c>
      <c r="R1241" s="4" t="str">
        <f>"16"</f>
        <v>16</v>
      </c>
      <c r="S1241" s="3" t="s">
        <v>7440</v>
      </c>
      <c r="T1241" s="3" t="s">
        <v>7441</v>
      </c>
      <c r="U1241" s="4" t="s">
        <v>40</v>
      </c>
      <c r="V1241" s="3" t="s">
        <v>49</v>
      </c>
      <c r="W1241" s="3" t="s">
        <v>86</v>
      </c>
      <c r="X1241" s="3" t="s">
        <v>7442</v>
      </c>
      <c r="Y1241" s="3">
        <v>38.72</v>
      </c>
      <c r="Z1241" s="3" t="s">
        <v>20</v>
      </c>
      <c r="AA1241" s="3" t="s">
        <v>7443</v>
      </c>
    </row>
    <row r="1242" spans="1:27">
      <c r="A1242" s="1" t="s">
        <v>7444</v>
      </c>
      <c r="B1242" s="1" t="s">
        <v>7445</v>
      </c>
      <c r="C1242" s="2">
        <f t="shared" ca="1" si="117"/>
        <v>0.95</v>
      </c>
      <c r="D1242" s="2">
        <f t="shared" ca="1" si="118"/>
        <v>0.13677800000000001</v>
      </c>
      <c r="E1242" s="2">
        <f t="shared" ca="1" si="118"/>
        <v>0.62359299999999995</v>
      </c>
      <c r="F1242" s="2">
        <v>0</v>
      </c>
      <c r="G1242" s="2">
        <v>0</v>
      </c>
      <c r="H1242" s="2">
        <f t="shared" ca="1" si="119"/>
        <v>-2.08</v>
      </c>
      <c r="I1242" s="2">
        <f t="shared" ca="1" si="120"/>
        <v>0.45742500000000003</v>
      </c>
      <c r="J1242" s="2">
        <f t="shared" ca="1" si="120"/>
        <v>1.3722E-2</v>
      </c>
      <c r="K1242" s="2">
        <v>0</v>
      </c>
      <c r="L1242" s="2">
        <v>0</v>
      </c>
      <c r="M1242" s="2">
        <f t="shared" ca="1" si="121"/>
        <v>5.85</v>
      </c>
      <c r="N1242" s="2">
        <f t="shared" ca="1" si="122"/>
        <v>0.69416100000000003</v>
      </c>
      <c r="O1242" s="2">
        <f t="shared" ca="1" si="122"/>
        <v>0.53056499999999995</v>
      </c>
      <c r="P1242" s="2">
        <v>0</v>
      </c>
      <c r="Q1242" s="2">
        <v>0</v>
      </c>
      <c r="R1242" s="4" t="str">
        <f t="shared" ref="R1242:R1249" si="123">"19"</f>
        <v>19</v>
      </c>
      <c r="S1242" s="3" t="s">
        <v>7446</v>
      </c>
      <c r="T1242" s="3" t="s">
        <v>7447</v>
      </c>
      <c r="U1242" s="4" t="s">
        <v>16</v>
      </c>
      <c r="V1242" s="3" t="s">
        <v>17</v>
      </c>
      <c r="W1242" s="3" t="s">
        <v>281</v>
      </c>
      <c r="X1242" s="3" t="s">
        <v>7448</v>
      </c>
      <c r="Y1242" s="3">
        <v>56.86</v>
      </c>
      <c r="Z1242" s="3" t="s">
        <v>20</v>
      </c>
      <c r="AA1242" s="3" t="s">
        <v>7449</v>
      </c>
    </row>
    <row r="1243" spans="1:27">
      <c r="A1243" s="1" t="s">
        <v>7450</v>
      </c>
      <c r="B1243" s="1" t="s">
        <v>7451</v>
      </c>
      <c r="C1243" s="2">
        <f t="shared" ca="1" si="117"/>
        <v>3.56</v>
      </c>
      <c r="D1243" s="2">
        <f t="shared" ca="1" si="118"/>
        <v>0.89998400000000001</v>
      </c>
      <c r="E1243" s="2">
        <f t="shared" ca="1" si="118"/>
        <v>0.72247700000000004</v>
      </c>
      <c r="F1243" s="2">
        <v>0</v>
      </c>
      <c r="G1243" s="2">
        <v>0</v>
      </c>
      <c r="H1243" s="2">
        <f t="shared" ca="1" si="119"/>
        <v>-3.44</v>
      </c>
      <c r="I1243" s="2">
        <f t="shared" ca="1" si="120"/>
        <v>0.12764200000000001</v>
      </c>
      <c r="J1243" s="2">
        <f t="shared" ca="1" si="120"/>
        <v>0.34969099999999997</v>
      </c>
      <c r="K1243" s="2">
        <v>0</v>
      </c>
      <c r="L1243" s="2">
        <v>0</v>
      </c>
      <c r="M1243" s="2">
        <f t="shared" ca="1" si="121"/>
        <v>-0.48</v>
      </c>
      <c r="N1243" s="2">
        <f t="shared" ca="1" si="122"/>
        <v>0.87484799999999996</v>
      </c>
      <c r="O1243" s="2">
        <f t="shared" ca="1" si="122"/>
        <v>0.30281200000000003</v>
      </c>
      <c r="P1243" s="2">
        <v>0</v>
      </c>
      <c r="Q1243" s="2">
        <v>0</v>
      </c>
      <c r="R1243" s="4" t="str">
        <f t="shared" si="123"/>
        <v>19</v>
      </c>
      <c r="S1243" s="3" t="s">
        <v>7452</v>
      </c>
      <c r="T1243" s="3" t="s">
        <v>7453</v>
      </c>
      <c r="U1243" s="4" t="s">
        <v>40</v>
      </c>
      <c r="V1243" s="3" t="s">
        <v>100</v>
      </c>
      <c r="W1243" s="3" t="s">
        <v>100</v>
      </c>
      <c r="X1243" s="3" t="s">
        <v>7454</v>
      </c>
      <c r="Y1243" s="3">
        <v>58.81</v>
      </c>
      <c r="Z1243" s="3" t="s">
        <v>20</v>
      </c>
      <c r="AA1243" s="3" t="s">
        <v>7455</v>
      </c>
    </row>
    <row r="1244" spans="1:27">
      <c r="A1244" s="1" t="s">
        <v>7456</v>
      </c>
      <c r="B1244" s="1" t="s">
        <v>7457</v>
      </c>
      <c r="C1244" s="2">
        <f t="shared" ca="1" si="117"/>
        <v>-2.4500000000000002</v>
      </c>
      <c r="D1244" s="2">
        <f t="shared" ca="1" si="118"/>
        <v>0.87856599999999996</v>
      </c>
      <c r="E1244" s="2">
        <f t="shared" ca="1" si="118"/>
        <v>9.5174999999999996E-2</v>
      </c>
      <c r="F1244" s="2">
        <v>0</v>
      </c>
      <c r="G1244" s="2">
        <v>0</v>
      </c>
      <c r="H1244" s="2">
        <f t="shared" ca="1" si="119"/>
        <v>-2.37</v>
      </c>
      <c r="I1244" s="2">
        <f t="shared" ca="1" si="120"/>
        <v>0.84285399999999999</v>
      </c>
      <c r="J1244" s="2">
        <f t="shared" ca="1" si="120"/>
        <v>0.18944900000000001</v>
      </c>
      <c r="K1244" s="2">
        <v>0</v>
      </c>
      <c r="L1244" s="2">
        <v>0</v>
      </c>
      <c r="M1244" s="2">
        <f t="shared" ca="1" si="121"/>
        <v>6.98</v>
      </c>
      <c r="N1244" s="2">
        <f t="shared" ca="1" si="122"/>
        <v>0.40066600000000002</v>
      </c>
      <c r="O1244" s="2">
        <f t="shared" ca="1" si="122"/>
        <v>0.79864299999999999</v>
      </c>
      <c r="P1244" s="2">
        <v>0</v>
      </c>
      <c r="Q1244" s="2">
        <v>0</v>
      </c>
      <c r="R1244" s="4" t="str">
        <f t="shared" si="123"/>
        <v>19</v>
      </c>
      <c r="S1244" s="3" t="s">
        <v>7458</v>
      </c>
      <c r="T1244" s="3" t="s">
        <v>7459</v>
      </c>
      <c r="U1244" s="4" t="s">
        <v>16</v>
      </c>
      <c r="V1244" s="3" t="s">
        <v>57</v>
      </c>
      <c r="W1244" s="3" t="s">
        <v>26</v>
      </c>
      <c r="X1244" s="3" t="s">
        <v>6261</v>
      </c>
      <c r="Y1244" s="3">
        <v>49.8</v>
      </c>
      <c r="Z1244" s="3" t="s">
        <v>20</v>
      </c>
      <c r="AA1244" s="3" t="s">
        <v>7460</v>
      </c>
    </row>
    <row r="1245" spans="1:27">
      <c r="A1245" s="1" t="s">
        <v>7461</v>
      </c>
      <c r="B1245" s="1" t="s">
        <v>7462</v>
      </c>
      <c r="C1245" s="2">
        <f t="shared" ca="1" si="117"/>
        <v>0.57999999999999996</v>
      </c>
      <c r="D1245" s="2">
        <f t="shared" ca="1" si="118"/>
        <v>0.98599099999999995</v>
      </c>
      <c r="E1245" s="2">
        <f t="shared" ca="1" si="118"/>
        <v>0.79883899999999997</v>
      </c>
      <c r="F1245" s="2">
        <v>0</v>
      </c>
      <c r="G1245" s="2">
        <v>0</v>
      </c>
      <c r="H1245" s="2">
        <f t="shared" ca="1" si="119"/>
        <v>5.7</v>
      </c>
      <c r="I1245" s="2">
        <f t="shared" ca="1" si="120"/>
        <v>0.445075</v>
      </c>
      <c r="J1245" s="2">
        <f t="shared" ca="1" si="120"/>
        <v>0.61335799999999996</v>
      </c>
      <c r="K1245" s="2">
        <v>0</v>
      </c>
      <c r="L1245" s="2">
        <v>0</v>
      </c>
      <c r="M1245" s="2">
        <f t="shared" ca="1" si="121"/>
        <v>2.25</v>
      </c>
      <c r="N1245" s="2">
        <f t="shared" ca="1" si="122"/>
        <v>0.20389199999999999</v>
      </c>
      <c r="O1245" s="2">
        <f t="shared" ca="1" si="122"/>
        <v>0.29573100000000002</v>
      </c>
      <c r="P1245" s="2">
        <v>0</v>
      </c>
      <c r="Q1245" s="2">
        <v>0</v>
      </c>
      <c r="R1245" s="4" t="str">
        <f t="shared" si="123"/>
        <v>19</v>
      </c>
      <c r="S1245" s="3" t="s">
        <v>7463</v>
      </c>
      <c r="T1245" s="3" t="s">
        <v>7464</v>
      </c>
      <c r="U1245" s="4" t="s">
        <v>16</v>
      </c>
      <c r="V1245" s="3" t="s">
        <v>100</v>
      </c>
      <c r="W1245" s="3" t="s">
        <v>101</v>
      </c>
      <c r="X1245" s="3" t="s">
        <v>7465</v>
      </c>
      <c r="Y1245" s="3">
        <v>49.04</v>
      </c>
      <c r="Z1245" s="3" t="s">
        <v>20</v>
      </c>
      <c r="AA1245" s="3" t="s">
        <v>7466</v>
      </c>
    </row>
    <row r="1246" spans="1:27">
      <c r="A1246" s="1" t="s">
        <v>7467</v>
      </c>
      <c r="B1246" s="1" t="s">
        <v>7468</v>
      </c>
      <c r="C1246" s="2">
        <f t="shared" ca="1" si="117"/>
        <v>7.61</v>
      </c>
      <c r="D1246" s="2">
        <f t="shared" ca="1" si="118"/>
        <v>6.7496E-2</v>
      </c>
      <c r="E1246" s="2">
        <f t="shared" ca="1" si="118"/>
        <v>0.30099599999999999</v>
      </c>
      <c r="F1246" s="2">
        <v>0</v>
      </c>
      <c r="G1246" s="2">
        <v>0</v>
      </c>
      <c r="H1246" s="2">
        <f t="shared" ca="1" si="119"/>
        <v>-7.9</v>
      </c>
      <c r="I1246" s="2">
        <f t="shared" ca="1" si="120"/>
        <v>0.46457399999999999</v>
      </c>
      <c r="J1246" s="2">
        <f t="shared" ca="1" si="120"/>
        <v>0.327986</v>
      </c>
      <c r="K1246" s="2">
        <v>0</v>
      </c>
      <c r="L1246" s="2">
        <v>0</v>
      </c>
      <c r="M1246" s="2">
        <f t="shared" ca="1" si="121"/>
        <v>-0.51</v>
      </c>
      <c r="N1246" s="2">
        <f t="shared" ca="1" si="122"/>
        <v>0.477628</v>
      </c>
      <c r="O1246" s="2">
        <f t="shared" ca="1" si="122"/>
        <v>4.0093999999999998E-2</v>
      </c>
      <c r="P1246" s="2">
        <v>0</v>
      </c>
      <c r="Q1246" s="2">
        <v>0</v>
      </c>
      <c r="R1246" s="4" t="str">
        <f t="shared" si="123"/>
        <v>19</v>
      </c>
      <c r="S1246" s="3" t="s">
        <v>7469</v>
      </c>
      <c r="T1246" s="3" t="s">
        <v>7470</v>
      </c>
      <c r="U1246" s="4" t="s">
        <v>40</v>
      </c>
      <c r="V1246" s="3" t="s">
        <v>281</v>
      </c>
      <c r="W1246" s="3" t="s">
        <v>26</v>
      </c>
      <c r="X1246" s="3" t="s">
        <v>7471</v>
      </c>
      <c r="Y1246" s="3">
        <v>48.6</v>
      </c>
      <c r="Z1246" s="3" t="s">
        <v>20</v>
      </c>
      <c r="AA1246" s="3" t="s">
        <v>7472</v>
      </c>
    </row>
    <row r="1247" spans="1:27">
      <c r="A1247" s="1" t="s">
        <v>7473</v>
      </c>
      <c r="B1247" s="1" t="s">
        <v>7474</v>
      </c>
      <c r="C1247" s="2">
        <f t="shared" ca="1" si="117"/>
        <v>-0.46</v>
      </c>
      <c r="D1247" s="2">
        <f t="shared" ca="1" si="118"/>
        <v>0.370506</v>
      </c>
      <c r="E1247" s="2">
        <f t="shared" ca="1" si="118"/>
        <v>0.94171899999999997</v>
      </c>
      <c r="F1247" s="2">
        <v>0</v>
      </c>
      <c r="G1247" s="2">
        <v>0</v>
      </c>
      <c r="H1247" s="2">
        <f t="shared" ca="1" si="119"/>
        <v>1.98</v>
      </c>
      <c r="I1247" s="2">
        <f t="shared" ca="1" si="120"/>
        <v>0.78690400000000005</v>
      </c>
      <c r="J1247" s="2">
        <f t="shared" ca="1" si="120"/>
        <v>0.80662999999999996</v>
      </c>
      <c r="K1247" s="2">
        <v>0</v>
      </c>
      <c r="L1247" s="2">
        <v>0</v>
      </c>
      <c r="M1247" s="2">
        <f t="shared" ca="1" si="121"/>
        <v>-7.91</v>
      </c>
      <c r="N1247" s="2">
        <f t="shared" ca="1" si="122"/>
        <v>0.54303699999999999</v>
      </c>
      <c r="O1247" s="2">
        <f t="shared" ca="1" si="122"/>
        <v>0.79268000000000005</v>
      </c>
      <c r="P1247" s="2">
        <v>0</v>
      </c>
      <c r="Q1247" s="2">
        <v>0</v>
      </c>
      <c r="R1247" s="4" t="str">
        <f t="shared" si="123"/>
        <v>19</v>
      </c>
      <c r="S1247" s="3" t="s">
        <v>7475</v>
      </c>
      <c r="T1247" s="3" t="s">
        <v>7476</v>
      </c>
      <c r="U1247" s="4" t="s">
        <v>40</v>
      </c>
      <c r="V1247" s="3" t="s">
        <v>100</v>
      </c>
      <c r="W1247" s="3" t="s">
        <v>281</v>
      </c>
      <c r="X1247" s="3" t="s">
        <v>7477</v>
      </c>
      <c r="Y1247" s="3">
        <v>60.19</v>
      </c>
      <c r="Z1247" s="3" t="s">
        <v>20</v>
      </c>
      <c r="AA1247" s="3" t="s">
        <v>7478</v>
      </c>
    </row>
    <row r="1248" spans="1:27">
      <c r="A1248" s="1" t="s">
        <v>7479</v>
      </c>
      <c r="B1248" s="1" t="s">
        <v>7480</v>
      </c>
      <c r="C1248" s="2">
        <f t="shared" ca="1" si="117"/>
        <v>-4.62</v>
      </c>
      <c r="D1248" s="2">
        <f t="shared" ca="1" si="118"/>
        <v>9.6411999999999998E-2</v>
      </c>
      <c r="E1248" s="2">
        <f t="shared" ca="1" si="118"/>
        <v>0.53251099999999996</v>
      </c>
      <c r="F1248" s="2">
        <v>0</v>
      </c>
      <c r="G1248" s="2">
        <v>0</v>
      </c>
      <c r="H1248" s="2">
        <f t="shared" ca="1" si="119"/>
        <v>3.9</v>
      </c>
      <c r="I1248" s="2">
        <f t="shared" ca="1" si="120"/>
        <v>0.45424199999999998</v>
      </c>
      <c r="J1248" s="2">
        <f t="shared" ca="1" si="120"/>
        <v>0.99216199999999999</v>
      </c>
      <c r="K1248" s="2">
        <v>0</v>
      </c>
      <c r="L1248" s="2">
        <v>0</v>
      </c>
      <c r="M1248" s="2">
        <f t="shared" ca="1" si="121"/>
        <v>6.98</v>
      </c>
      <c r="N1248" s="2">
        <f t="shared" ca="1" si="122"/>
        <v>0.37339800000000001</v>
      </c>
      <c r="O1248" s="2">
        <f t="shared" ca="1" si="122"/>
        <v>9.8879999999999992E-3</v>
      </c>
      <c r="P1248" s="2">
        <v>0</v>
      </c>
      <c r="Q1248" s="2">
        <v>0</v>
      </c>
      <c r="R1248" s="4" t="str">
        <f t="shared" si="123"/>
        <v>19</v>
      </c>
      <c r="S1248" s="3" t="s">
        <v>7481</v>
      </c>
      <c r="T1248" s="3" t="s">
        <v>7482</v>
      </c>
      <c r="U1248" s="4" t="s">
        <v>40</v>
      </c>
      <c r="V1248" s="3" t="s">
        <v>18</v>
      </c>
      <c r="W1248" s="3" t="s">
        <v>26</v>
      </c>
      <c r="X1248" s="3" t="s">
        <v>7483</v>
      </c>
      <c r="Y1248" s="3">
        <v>42.4</v>
      </c>
      <c r="Z1248" s="3" t="s">
        <v>20</v>
      </c>
      <c r="AA1248" s="3" t="s">
        <v>7484</v>
      </c>
    </row>
    <row r="1249" spans="1:27">
      <c r="A1249" s="1" t="s">
        <v>7485</v>
      </c>
      <c r="B1249" s="1" t="s">
        <v>7486</v>
      </c>
      <c r="C1249" s="2">
        <f t="shared" ca="1" si="117"/>
        <v>-4.07</v>
      </c>
      <c r="D1249" s="2">
        <f t="shared" ca="1" si="118"/>
        <v>0.14578099999999999</v>
      </c>
      <c r="E1249" s="2">
        <f t="shared" ca="1" si="118"/>
        <v>0.64105800000000002</v>
      </c>
      <c r="F1249" s="2">
        <v>0</v>
      </c>
      <c r="G1249" s="2">
        <v>0</v>
      </c>
      <c r="H1249" s="2">
        <f t="shared" ca="1" si="119"/>
        <v>1.75</v>
      </c>
      <c r="I1249" s="2">
        <f t="shared" ca="1" si="120"/>
        <v>0.46342899999999998</v>
      </c>
      <c r="J1249" s="2">
        <f t="shared" ca="1" si="120"/>
        <v>0.39139299999999999</v>
      </c>
      <c r="K1249" s="2">
        <v>0</v>
      </c>
      <c r="L1249" s="2">
        <v>0</v>
      </c>
      <c r="M1249" s="2">
        <f t="shared" ca="1" si="121"/>
        <v>3.68</v>
      </c>
      <c r="N1249" s="2">
        <f t="shared" ca="1" si="122"/>
        <v>1.503E-3</v>
      </c>
      <c r="O1249" s="2">
        <f t="shared" ca="1" si="122"/>
        <v>0.45275500000000002</v>
      </c>
      <c r="P1249" s="2">
        <v>0</v>
      </c>
      <c r="Q1249" s="2">
        <v>0</v>
      </c>
      <c r="R1249" s="4" t="str">
        <f t="shared" si="123"/>
        <v>19</v>
      </c>
      <c r="S1249" s="3" t="s">
        <v>7487</v>
      </c>
      <c r="T1249" s="3" t="s">
        <v>7488</v>
      </c>
      <c r="U1249" s="4" t="s">
        <v>40</v>
      </c>
      <c r="V1249" s="3" t="s">
        <v>57</v>
      </c>
      <c r="W1249" s="3" t="s">
        <v>42</v>
      </c>
      <c r="X1249" s="3" t="s">
        <v>7489</v>
      </c>
      <c r="Y1249" s="3">
        <v>54.08</v>
      </c>
      <c r="Z1249" s="3" t="s">
        <v>20</v>
      </c>
      <c r="AA1249" s="3" t="s">
        <v>7490</v>
      </c>
    </row>
    <row r="1250" spans="1:27">
      <c r="A1250" s="1" t="s">
        <v>7491</v>
      </c>
      <c r="B1250" s="1" t="s">
        <v>7492</v>
      </c>
      <c r="C1250" s="2">
        <f t="shared" ca="1" si="117"/>
        <v>-1.76</v>
      </c>
      <c r="D1250" s="2">
        <f t="shared" ca="1" si="118"/>
        <v>0.56547400000000003</v>
      </c>
      <c r="E1250" s="2">
        <f t="shared" ca="1" si="118"/>
        <v>0.75486900000000001</v>
      </c>
      <c r="F1250" s="2">
        <v>0</v>
      </c>
      <c r="G1250" s="2">
        <v>0</v>
      </c>
      <c r="H1250" s="2">
        <f t="shared" ca="1" si="119"/>
        <v>4.8499999999999996</v>
      </c>
      <c r="I1250" s="2">
        <f t="shared" ca="1" si="120"/>
        <v>0.82521900000000004</v>
      </c>
      <c r="J1250" s="2">
        <f t="shared" ca="1" si="120"/>
        <v>5.6337999999999999E-2</v>
      </c>
      <c r="K1250" s="2">
        <v>0</v>
      </c>
      <c r="L1250" s="2">
        <v>0</v>
      </c>
      <c r="M1250" s="2">
        <f t="shared" ca="1" si="121"/>
        <v>-1.85</v>
      </c>
      <c r="N1250" s="2">
        <f t="shared" ca="1" si="122"/>
        <v>0.71257400000000004</v>
      </c>
      <c r="O1250" s="2">
        <f t="shared" ca="1" si="122"/>
        <v>0.44133800000000001</v>
      </c>
      <c r="P1250" s="2">
        <v>0</v>
      </c>
      <c r="Q1250" s="2">
        <v>0</v>
      </c>
      <c r="R1250" s="4" t="str">
        <f>"4"</f>
        <v>4</v>
      </c>
      <c r="S1250" s="3" t="s">
        <v>7493</v>
      </c>
      <c r="T1250" s="3" t="s">
        <v>7494</v>
      </c>
      <c r="U1250" s="4" t="s">
        <v>16</v>
      </c>
      <c r="V1250" s="3" t="s">
        <v>41</v>
      </c>
      <c r="W1250" s="3" t="s">
        <v>79</v>
      </c>
      <c r="X1250" s="3" t="s">
        <v>7495</v>
      </c>
      <c r="Y1250" s="3">
        <v>46.47</v>
      </c>
      <c r="Z1250" s="3" t="s">
        <v>20</v>
      </c>
      <c r="AA1250" s="3" t="s">
        <v>7496</v>
      </c>
    </row>
    <row r="1251" spans="1:27">
      <c r="A1251" s="1" t="s">
        <v>7497</v>
      </c>
      <c r="B1251" s="1" t="s">
        <v>7498</v>
      </c>
      <c r="C1251" s="2">
        <f t="shared" ca="1" si="117"/>
        <v>-7.7</v>
      </c>
      <c r="D1251" s="2">
        <f t="shared" ca="1" si="118"/>
        <v>0.84897500000000004</v>
      </c>
      <c r="E1251" s="2">
        <f t="shared" ca="1" si="118"/>
        <v>0.78854000000000002</v>
      </c>
      <c r="F1251" s="2">
        <v>0</v>
      </c>
      <c r="G1251" s="2">
        <v>0</v>
      </c>
      <c r="H1251" s="2">
        <f t="shared" ca="1" si="119"/>
        <v>0.27</v>
      </c>
      <c r="I1251" s="2">
        <f t="shared" ca="1" si="120"/>
        <v>0.57228599999999996</v>
      </c>
      <c r="J1251" s="2">
        <f t="shared" ca="1" si="120"/>
        <v>0.56814299999999995</v>
      </c>
      <c r="K1251" s="2">
        <v>0</v>
      </c>
      <c r="L1251" s="2">
        <v>0</v>
      </c>
      <c r="M1251" s="2">
        <f t="shared" ca="1" si="121"/>
        <v>-0.61</v>
      </c>
      <c r="N1251" s="2">
        <f t="shared" ca="1" si="122"/>
        <v>0.46711999999999998</v>
      </c>
      <c r="O1251" s="2">
        <f t="shared" ca="1" si="122"/>
        <v>0.53547900000000004</v>
      </c>
      <c r="P1251" s="2">
        <v>0</v>
      </c>
      <c r="Q1251" s="2">
        <v>0</v>
      </c>
      <c r="R1251" s="4" t="str">
        <f>"4"</f>
        <v>4</v>
      </c>
      <c r="S1251" s="3" t="s">
        <v>7499</v>
      </c>
      <c r="T1251" s="3" t="s">
        <v>7500</v>
      </c>
      <c r="U1251" s="4" t="s">
        <v>16</v>
      </c>
      <c r="V1251" s="3" t="s">
        <v>64</v>
      </c>
      <c r="W1251" s="3" t="s">
        <v>56</v>
      </c>
      <c r="X1251" s="3" t="s">
        <v>7501</v>
      </c>
      <c r="Y1251" s="3">
        <v>39.53</v>
      </c>
      <c r="Z1251" s="3" t="s">
        <v>20</v>
      </c>
      <c r="AA1251" s="3" t="s">
        <v>7502</v>
      </c>
    </row>
    <row r="1252" spans="1:27">
      <c r="A1252" s="1" t="s">
        <v>7503</v>
      </c>
      <c r="B1252" s="1" t="s">
        <v>7504</v>
      </c>
      <c r="C1252" s="2">
        <f t="shared" ca="1" si="117"/>
        <v>-2.78</v>
      </c>
      <c r="D1252" s="2">
        <f t="shared" ca="1" si="118"/>
        <v>0.71071700000000004</v>
      </c>
      <c r="E1252" s="2">
        <f t="shared" ca="1" si="118"/>
        <v>0.95235800000000004</v>
      </c>
      <c r="F1252" s="2">
        <v>0</v>
      </c>
      <c r="G1252" s="2">
        <v>0</v>
      </c>
      <c r="H1252" s="2">
        <f t="shared" ca="1" si="119"/>
        <v>7.16</v>
      </c>
      <c r="I1252" s="2">
        <f t="shared" ca="1" si="120"/>
        <v>0.45162799999999997</v>
      </c>
      <c r="J1252" s="2">
        <f t="shared" ca="1" si="120"/>
        <v>0.43373400000000001</v>
      </c>
      <c r="K1252" s="2">
        <v>0</v>
      </c>
      <c r="L1252" s="2">
        <v>0</v>
      </c>
      <c r="M1252" s="2">
        <f t="shared" ca="1" si="121"/>
        <v>-7.44</v>
      </c>
      <c r="N1252" s="2">
        <f t="shared" ca="1" si="122"/>
        <v>0.76461100000000004</v>
      </c>
      <c r="O1252" s="2">
        <f t="shared" ca="1" si="122"/>
        <v>0.72599100000000005</v>
      </c>
      <c r="P1252" s="2">
        <v>0</v>
      </c>
      <c r="Q1252" s="2">
        <v>0</v>
      </c>
      <c r="R1252" s="4" t="str">
        <f>"3"</f>
        <v>3</v>
      </c>
      <c r="S1252" s="3" t="s">
        <v>7505</v>
      </c>
      <c r="T1252" s="3" t="s">
        <v>7506</v>
      </c>
      <c r="U1252" s="4" t="s">
        <v>40</v>
      </c>
      <c r="V1252" s="3" t="s">
        <v>56</v>
      </c>
      <c r="W1252" s="3" t="s">
        <v>18</v>
      </c>
      <c r="X1252" s="3" t="s">
        <v>7507</v>
      </c>
      <c r="Y1252" s="3">
        <v>35.54</v>
      </c>
      <c r="Z1252" s="3" t="s">
        <v>20</v>
      </c>
      <c r="AA1252" s="3" t="s">
        <v>7508</v>
      </c>
    </row>
    <row r="1253" spans="1:27">
      <c r="A1253" s="1" t="s">
        <v>7509</v>
      </c>
      <c r="B1253" s="1" t="s">
        <v>7510</v>
      </c>
      <c r="C1253" s="2">
        <f t="shared" ca="1" si="117"/>
        <v>0.62</v>
      </c>
      <c r="D1253" s="2">
        <f t="shared" ca="1" si="118"/>
        <v>0.80572299999999997</v>
      </c>
      <c r="E1253" s="2">
        <f t="shared" ca="1" si="118"/>
        <v>0.32552300000000001</v>
      </c>
      <c r="F1253" s="2">
        <v>0</v>
      </c>
      <c r="G1253" s="2">
        <v>0</v>
      </c>
      <c r="H1253" s="2">
        <f t="shared" ca="1" si="119"/>
        <v>4.0999999999999996</v>
      </c>
      <c r="I1253" s="2">
        <f t="shared" ca="1" si="120"/>
        <v>6.3646999999999995E-2</v>
      </c>
      <c r="J1253" s="2">
        <f t="shared" ca="1" si="120"/>
        <v>0.77062799999999998</v>
      </c>
      <c r="K1253" s="2">
        <v>0</v>
      </c>
      <c r="L1253" s="2">
        <v>0</v>
      </c>
      <c r="M1253" s="2">
        <f t="shared" ca="1" si="121"/>
        <v>-5.62</v>
      </c>
      <c r="N1253" s="2">
        <f t="shared" ca="1" si="122"/>
        <v>0.28281299999999998</v>
      </c>
      <c r="O1253" s="2">
        <f t="shared" ca="1" si="122"/>
        <v>0.75164799999999998</v>
      </c>
      <c r="P1253" s="2">
        <v>0</v>
      </c>
      <c r="Q1253" s="2">
        <v>0</v>
      </c>
      <c r="R1253" s="4" t="str">
        <f>"1"</f>
        <v>1</v>
      </c>
      <c r="S1253" s="3" t="s">
        <v>7511</v>
      </c>
      <c r="T1253" s="3" t="s">
        <v>7512</v>
      </c>
      <c r="U1253" s="4" t="s">
        <v>40</v>
      </c>
      <c r="V1253" s="3" t="s">
        <v>33</v>
      </c>
      <c r="W1253" s="3" t="s">
        <v>26</v>
      </c>
      <c r="X1253" s="3" t="s">
        <v>7513</v>
      </c>
      <c r="Y1253" s="3">
        <v>51.12</v>
      </c>
      <c r="Z1253" s="3" t="s">
        <v>20</v>
      </c>
      <c r="AA1253" s="3" t="s">
        <v>7514</v>
      </c>
    </row>
    <row r="1254" spans="1:27">
      <c r="A1254" s="1" t="s">
        <v>7515</v>
      </c>
      <c r="B1254" s="1" t="s">
        <v>7516</v>
      </c>
      <c r="C1254" s="2">
        <f t="shared" ca="1" si="117"/>
        <v>3.86</v>
      </c>
      <c r="D1254" s="2">
        <f t="shared" ca="1" si="118"/>
        <v>0.43412099999999998</v>
      </c>
      <c r="E1254" s="2">
        <f t="shared" ca="1" si="118"/>
        <v>0.43004399999999998</v>
      </c>
      <c r="F1254" s="2">
        <v>0</v>
      </c>
      <c r="G1254" s="2">
        <v>0</v>
      </c>
      <c r="H1254" s="2">
        <f t="shared" ca="1" si="119"/>
        <v>2.8</v>
      </c>
      <c r="I1254" s="2">
        <f t="shared" ca="1" si="120"/>
        <v>0.13036600000000001</v>
      </c>
      <c r="J1254" s="2">
        <f t="shared" ca="1" si="120"/>
        <v>0.67752999999999997</v>
      </c>
      <c r="K1254" s="2">
        <v>0</v>
      </c>
      <c r="L1254" s="2">
        <v>0</v>
      </c>
      <c r="M1254" s="2">
        <f t="shared" ca="1" si="121"/>
        <v>2.29</v>
      </c>
      <c r="N1254" s="2">
        <f t="shared" ca="1" si="122"/>
        <v>0.95657400000000004</v>
      </c>
      <c r="O1254" s="2">
        <f t="shared" ca="1" si="122"/>
        <v>0.27380900000000002</v>
      </c>
      <c r="P1254" s="2">
        <v>0</v>
      </c>
      <c r="Q1254" s="2">
        <v>0</v>
      </c>
      <c r="R1254" s="4" t="str">
        <f>"1"</f>
        <v>1</v>
      </c>
      <c r="S1254" s="3" t="s">
        <v>7517</v>
      </c>
      <c r="T1254" s="3" t="s">
        <v>7518</v>
      </c>
      <c r="U1254" s="4" t="s">
        <v>40</v>
      </c>
      <c r="V1254" s="3" t="s">
        <v>86</v>
      </c>
      <c r="W1254" s="3" t="s">
        <v>33</v>
      </c>
      <c r="X1254" s="3" t="s">
        <v>7519</v>
      </c>
      <c r="Y1254" s="3">
        <v>46.03</v>
      </c>
      <c r="Z1254" s="3" t="s">
        <v>20</v>
      </c>
      <c r="AA1254" s="3" t="s">
        <v>7520</v>
      </c>
    </row>
    <row r="1255" spans="1:27">
      <c r="A1255" s="1" t="s">
        <v>7521</v>
      </c>
      <c r="B1255" s="1" t="s">
        <v>7522</v>
      </c>
      <c r="C1255" s="2">
        <f t="shared" ca="1" si="117"/>
        <v>-2.39</v>
      </c>
      <c r="D1255" s="2">
        <f t="shared" ca="1" si="118"/>
        <v>0.17821200000000001</v>
      </c>
      <c r="E1255" s="2">
        <f t="shared" ca="1" si="118"/>
        <v>6.9181999999999994E-2</v>
      </c>
      <c r="F1255" s="2">
        <v>0</v>
      </c>
      <c r="G1255" s="2">
        <v>0</v>
      </c>
      <c r="H1255" s="2">
        <f t="shared" ca="1" si="119"/>
        <v>-6.01</v>
      </c>
      <c r="I1255" s="2">
        <f t="shared" ca="1" si="120"/>
        <v>0.76867799999999997</v>
      </c>
      <c r="J1255" s="2">
        <f t="shared" ca="1" si="120"/>
        <v>0.145147</v>
      </c>
      <c r="K1255" s="2">
        <v>0</v>
      </c>
      <c r="L1255" s="2">
        <v>0</v>
      </c>
      <c r="M1255" s="2">
        <f t="shared" ca="1" si="121"/>
        <v>-0.38</v>
      </c>
      <c r="N1255" s="2">
        <f t="shared" ca="1" si="122"/>
        <v>0.27808699999999997</v>
      </c>
      <c r="O1255" s="2">
        <f t="shared" ca="1" si="122"/>
        <v>0.95454300000000003</v>
      </c>
      <c r="P1255" s="2">
        <v>0</v>
      </c>
      <c r="Q1255" s="2">
        <v>0</v>
      </c>
      <c r="R1255" s="4" t="str">
        <f>"1"</f>
        <v>1</v>
      </c>
      <c r="S1255" s="3" t="s">
        <v>7523</v>
      </c>
      <c r="T1255" s="3" t="s">
        <v>7524</v>
      </c>
      <c r="U1255" s="4" t="s">
        <v>40</v>
      </c>
      <c r="V1255" s="3" t="s">
        <v>79</v>
      </c>
      <c r="W1255" s="3" t="s">
        <v>100</v>
      </c>
      <c r="X1255" s="3" t="s">
        <v>7525</v>
      </c>
      <c r="Y1255" s="3">
        <v>39.42</v>
      </c>
      <c r="Z1255" s="3" t="s">
        <v>20</v>
      </c>
      <c r="AA1255" s="3" t="s">
        <v>7526</v>
      </c>
    </row>
    <row r="1256" spans="1:27">
      <c r="A1256" s="1" t="s">
        <v>7527</v>
      </c>
      <c r="B1256" s="1" t="s">
        <v>7528</v>
      </c>
      <c r="C1256" s="2">
        <f t="shared" ca="1" si="117"/>
        <v>6.24</v>
      </c>
      <c r="D1256" s="2">
        <f t="shared" ca="1" si="118"/>
        <v>0.36477700000000002</v>
      </c>
      <c r="E1256" s="2">
        <f t="shared" ca="1" si="118"/>
        <v>0.80509699999999995</v>
      </c>
      <c r="F1256" s="2">
        <v>0</v>
      </c>
      <c r="G1256" s="2">
        <v>0</v>
      </c>
      <c r="H1256" s="2">
        <f t="shared" ca="1" si="119"/>
        <v>-5.12</v>
      </c>
      <c r="I1256" s="2">
        <f t="shared" ca="1" si="120"/>
        <v>0.36221999999999999</v>
      </c>
      <c r="J1256" s="2">
        <f t="shared" ca="1" si="120"/>
        <v>0.57917600000000002</v>
      </c>
      <c r="K1256" s="2">
        <v>0</v>
      </c>
      <c r="L1256" s="2">
        <v>0</v>
      </c>
      <c r="M1256" s="2">
        <f t="shared" ca="1" si="121"/>
        <v>-2.58</v>
      </c>
      <c r="N1256" s="2">
        <f t="shared" ca="1" si="122"/>
        <v>9.4391000000000003E-2</v>
      </c>
      <c r="O1256" s="2">
        <f t="shared" ca="1" si="122"/>
        <v>0.99832900000000002</v>
      </c>
      <c r="P1256" s="2">
        <v>0</v>
      </c>
      <c r="Q1256" s="2">
        <v>0</v>
      </c>
      <c r="R1256" s="4" t="str">
        <f>"2"</f>
        <v>2</v>
      </c>
      <c r="S1256" s="3" t="s">
        <v>7529</v>
      </c>
      <c r="T1256" s="3" t="s">
        <v>7530</v>
      </c>
      <c r="U1256" s="4" t="s">
        <v>16</v>
      </c>
      <c r="V1256" s="3" t="s">
        <v>56</v>
      </c>
      <c r="W1256" s="3" t="s">
        <v>26</v>
      </c>
      <c r="X1256" s="3" t="s">
        <v>7531</v>
      </c>
      <c r="Y1256" s="3">
        <v>48.44</v>
      </c>
      <c r="Z1256" s="3" t="s">
        <v>20</v>
      </c>
      <c r="AA1256" s="3" t="s">
        <v>7532</v>
      </c>
    </row>
    <row r="1257" spans="1:27">
      <c r="A1257" s="1" t="s">
        <v>7533</v>
      </c>
      <c r="B1257" s="1" t="s">
        <v>7534</v>
      </c>
      <c r="C1257" s="2">
        <f t="shared" ca="1" si="117"/>
        <v>3.81</v>
      </c>
      <c r="D1257" s="2">
        <f t="shared" ca="1" si="118"/>
        <v>0.92780099999999999</v>
      </c>
      <c r="E1257" s="2">
        <f t="shared" ca="1" si="118"/>
        <v>3.5521999999999998E-2</v>
      </c>
      <c r="F1257" s="2">
        <v>0</v>
      </c>
      <c r="G1257" s="2">
        <v>0</v>
      </c>
      <c r="H1257" s="2">
        <f t="shared" ca="1" si="119"/>
        <v>2.7</v>
      </c>
      <c r="I1257" s="2">
        <f t="shared" ca="1" si="120"/>
        <v>0.94089599999999995</v>
      </c>
      <c r="J1257" s="2">
        <f t="shared" ca="1" si="120"/>
        <v>0.77305999999999997</v>
      </c>
      <c r="K1257" s="2">
        <v>0</v>
      </c>
      <c r="L1257" s="2">
        <v>0</v>
      </c>
      <c r="M1257" s="2">
        <f t="shared" ca="1" si="121"/>
        <v>-1.46</v>
      </c>
      <c r="N1257" s="2">
        <f t="shared" ca="1" si="122"/>
        <v>0.109086</v>
      </c>
      <c r="O1257" s="2">
        <f t="shared" ca="1" si="122"/>
        <v>0.75368800000000002</v>
      </c>
      <c r="P1257" s="2">
        <v>0</v>
      </c>
      <c r="Q1257" s="2">
        <v>0</v>
      </c>
      <c r="R1257" s="4" t="str">
        <f>"4"</f>
        <v>4</v>
      </c>
      <c r="S1257" s="3" t="s">
        <v>7535</v>
      </c>
      <c r="T1257" s="3" t="s">
        <v>7536</v>
      </c>
      <c r="U1257" s="4" t="s">
        <v>16</v>
      </c>
      <c r="V1257" s="3" t="s">
        <v>56</v>
      </c>
      <c r="W1257" s="3" t="s">
        <v>101</v>
      </c>
      <c r="X1257" s="3" t="s">
        <v>7537</v>
      </c>
      <c r="Y1257" s="3">
        <v>54.17</v>
      </c>
      <c r="Z1257" s="3" t="s">
        <v>20</v>
      </c>
      <c r="AA1257" s="3" t="s">
        <v>7538</v>
      </c>
    </row>
    <row r="1258" spans="1:27">
      <c r="A1258" s="1" t="s">
        <v>7539</v>
      </c>
      <c r="B1258" s="1" t="s">
        <v>7540</v>
      </c>
      <c r="C1258" s="2">
        <f t="shared" ca="1" si="117"/>
        <v>4.3899999999999997</v>
      </c>
      <c r="D1258" s="2">
        <f t="shared" ca="1" si="118"/>
        <v>0.85869700000000004</v>
      </c>
      <c r="E1258" s="2">
        <f t="shared" ca="1" si="118"/>
        <v>0.93074299999999999</v>
      </c>
      <c r="F1258" s="2">
        <v>0</v>
      </c>
      <c r="G1258" s="2">
        <v>0</v>
      </c>
      <c r="H1258" s="2">
        <f t="shared" ca="1" si="119"/>
        <v>-5.91</v>
      </c>
      <c r="I1258" s="2">
        <f t="shared" ca="1" si="120"/>
        <v>0.49682199999999999</v>
      </c>
      <c r="J1258" s="2">
        <f t="shared" ca="1" si="120"/>
        <v>0.48952899999999999</v>
      </c>
      <c r="K1258" s="2">
        <v>0</v>
      </c>
      <c r="L1258" s="2">
        <v>0</v>
      </c>
      <c r="M1258" s="2">
        <f t="shared" ca="1" si="121"/>
        <v>-4.88</v>
      </c>
      <c r="N1258" s="2">
        <f t="shared" ca="1" si="122"/>
        <v>0.65800000000000003</v>
      </c>
      <c r="O1258" s="2">
        <f t="shared" ca="1" si="122"/>
        <v>4.8349999999999997E-2</v>
      </c>
      <c r="P1258" s="2">
        <v>0</v>
      </c>
      <c r="Q1258" s="2">
        <v>0</v>
      </c>
      <c r="R1258" s="4" t="str">
        <f>"4"</f>
        <v>4</v>
      </c>
      <c r="S1258" s="3" t="s">
        <v>7541</v>
      </c>
      <c r="T1258" s="3" t="s">
        <v>7542</v>
      </c>
      <c r="U1258" s="4" t="s">
        <v>40</v>
      </c>
      <c r="V1258" s="3" t="s">
        <v>17</v>
      </c>
      <c r="W1258" s="3" t="s">
        <v>79</v>
      </c>
      <c r="X1258" s="3" t="s">
        <v>7543</v>
      </c>
      <c r="Y1258" s="3">
        <v>41.7</v>
      </c>
      <c r="Z1258" s="3" t="s">
        <v>20</v>
      </c>
      <c r="AA1258" s="3" t="s">
        <v>7544</v>
      </c>
    </row>
    <row r="1259" spans="1:27">
      <c r="A1259" s="1" t="s">
        <v>7545</v>
      </c>
      <c r="B1259" s="1" t="s">
        <v>7546</v>
      </c>
      <c r="C1259" s="2">
        <f t="shared" ca="1" si="117"/>
        <v>5.28</v>
      </c>
      <c r="D1259" s="2">
        <f t="shared" ca="1" si="118"/>
        <v>0.98971100000000001</v>
      </c>
      <c r="E1259" s="2">
        <f t="shared" ca="1" si="118"/>
        <v>0.85679700000000003</v>
      </c>
      <c r="F1259" s="2">
        <v>0</v>
      </c>
      <c r="G1259" s="2">
        <v>0</v>
      </c>
      <c r="H1259" s="2">
        <f t="shared" ca="1" si="119"/>
        <v>-3.79</v>
      </c>
      <c r="I1259" s="2">
        <f t="shared" ca="1" si="120"/>
        <v>0.74621700000000002</v>
      </c>
      <c r="J1259" s="2">
        <f t="shared" ca="1" si="120"/>
        <v>0.74744500000000003</v>
      </c>
      <c r="K1259" s="2">
        <v>0</v>
      </c>
      <c r="L1259" s="2">
        <v>0</v>
      </c>
      <c r="M1259" s="2">
        <f t="shared" ca="1" si="121"/>
        <v>-7.25</v>
      </c>
      <c r="N1259" s="2">
        <f t="shared" ca="1" si="122"/>
        <v>0.43794499999999997</v>
      </c>
      <c r="O1259" s="2">
        <f t="shared" ca="1" si="122"/>
        <v>0.89218799999999998</v>
      </c>
      <c r="P1259" s="2">
        <v>0</v>
      </c>
      <c r="Q1259" s="2">
        <v>0</v>
      </c>
      <c r="R1259" s="4" t="str">
        <f>"12"</f>
        <v>12</v>
      </c>
      <c r="S1259" s="3" t="s">
        <v>7547</v>
      </c>
      <c r="T1259" s="3" t="s">
        <v>7548</v>
      </c>
      <c r="U1259" s="4" t="s">
        <v>16</v>
      </c>
      <c r="V1259" s="3" t="s">
        <v>295</v>
      </c>
      <c r="W1259" s="3" t="s">
        <v>42</v>
      </c>
      <c r="X1259" s="3" t="s">
        <v>7549</v>
      </c>
      <c r="Y1259" s="3">
        <v>49.81</v>
      </c>
      <c r="Z1259" s="3" t="s">
        <v>20</v>
      </c>
      <c r="AA1259" s="3" t="s">
        <v>7550</v>
      </c>
    </row>
    <row r="1260" spans="1:27">
      <c r="A1260" s="1" t="s">
        <v>7551</v>
      </c>
      <c r="B1260" s="1" t="s">
        <v>7552</v>
      </c>
      <c r="C1260" s="2">
        <f t="shared" ca="1" si="117"/>
        <v>-5.97</v>
      </c>
      <c r="D1260" s="2">
        <f t="shared" ca="1" si="118"/>
        <v>0.12925900000000001</v>
      </c>
      <c r="E1260" s="2">
        <f t="shared" ca="1" si="118"/>
        <v>0.35331899999999999</v>
      </c>
      <c r="F1260" s="2">
        <v>0</v>
      </c>
      <c r="G1260" s="2">
        <v>0</v>
      </c>
      <c r="H1260" s="2">
        <f t="shared" ca="1" si="119"/>
        <v>2.7</v>
      </c>
      <c r="I1260" s="2">
        <f t="shared" ca="1" si="120"/>
        <v>0.46990599999999999</v>
      </c>
      <c r="J1260" s="2">
        <f t="shared" ca="1" si="120"/>
        <v>0.93207200000000001</v>
      </c>
      <c r="K1260" s="2">
        <v>0</v>
      </c>
      <c r="L1260" s="2">
        <v>0</v>
      </c>
      <c r="M1260" s="2">
        <f t="shared" ca="1" si="121"/>
        <v>1.4</v>
      </c>
      <c r="N1260" s="2">
        <f t="shared" ca="1" si="122"/>
        <v>0.49184499999999998</v>
      </c>
      <c r="O1260" s="2">
        <f t="shared" ca="1" si="122"/>
        <v>0.95310600000000001</v>
      </c>
      <c r="P1260" s="2">
        <v>0</v>
      </c>
      <c r="Q1260" s="2">
        <v>0</v>
      </c>
      <c r="R1260" s="4" t="str">
        <f>"11"</f>
        <v>11</v>
      </c>
      <c r="S1260" s="3" t="s">
        <v>7553</v>
      </c>
      <c r="T1260" s="3" t="s">
        <v>7554</v>
      </c>
      <c r="U1260" s="4" t="s">
        <v>40</v>
      </c>
      <c r="V1260" s="3" t="s">
        <v>57</v>
      </c>
      <c r="W1260" s="3" t="s">
        <v>56</v>
      </c>
      <c r="X1260" s="3" t="s">
        <v>7555</v>
      </c>
      <c r="Y1260" s="3">
        <v>63.92</v>
      </c>
      <c r="Z1260" s="3" t="s">
        <v>20</v>
      </c>
      <c r="AA1260" s="3" t="s">
        <v>7556</v>
      </c>
    </row>
    <row r="1261" spans="1:27">
      <c r="A1261" s="1" t="s">
        <v>7557</v>
      </c>
      <c r="B1261" s="1" t="s">
        <v>7558</v>
      </c>
      <c r="C1261" s="2">
        <f t="shared" ca="1" si="117"/>
        <v>4.8499999999999996</v>
      </c>
      <c r="D1261" s="2">
        <f t="shared" ca="1" si="118"/>
        <v>0.162216</v>
      </c>
      <c r="E1261" s="2">
        <f t="shared" ca="1" si="118"/>
        <v>0.70955699999999999</v>
      </c>
      <c r="F1261" s="2">
        <v>0</v>
      </c>
      <c r="G1261" s="2">
        <v>0</v>
      </c>
      <c r="H1261" s="2">
        <f t="shared" ca="1" si="119"/>
        <v>3.15</v>
      </c>
      <c r="I1261" s="2">
        <f t="shared" ca="1" si="120"/>
        <v>6.3819000000000001E-2</v>
      </c>
      <c r="J1261" s="2">
        <f t="shared" ca="1" si="120"/>
        <v>0.112175</v>
      </c>
      <c r="K1261" s="2">
        <v>0</v>
      </c>
      <c r="L1261" s="2">
        <v>0</v>
      </c>
      <c r="M1261" s="2">
        <f t="shared" ca="1" si="121"/>
        <v>-3.07</v>
      </c>
      <c r="N1261" s="2">
        <f t="shared" ca="1" si="122"/>
        <v>0.91430299999999998</v>
      </c>
      <c r="O1261" s="2">
        <f t="shared" ca="1" si="122"/>
        <v>0.538273</v>
      </c>
      <c r="P1261" s="2">
        <v>0</v>
      </c>
      <c r="Q1261" s="2">
        <v>0</v>
      </c>
      <c r="R1261" s="4" t="str">
        <f>"11"</f>
        <v>11</v>
      </c>
      <c r="S1261" s="3" t="s">
        <v>7559</v>
      </c>
      <c r="T1261" s="3" t="s">
        <v>7560</v>
      </c>
      <c r="U1261" s="4" t="s">
        <v>40</v>
      </c>
      <c r="V1261" s="3" t="s">
        <v>175</v>
      </c>
      <c r="W1261" s="3" t="s">
        <v>237</v>
      </c>
      <c r="X1261" s="3" t="s">
        <v>7561</v>
      </c>
      <c r="Y1261" s="3">
        <v>47.73</v>
      </c>
      <c r="Z1261" s="3" t="s">
        <v>20</v>
      </c>
      <c r="AA1261" s="3" t="s">
        <v>7562</v>
      </c>
    </row>
    <row r="1262" spans="1:27">
      <c r="A1262" s="1" t="s">
        <v>7563</v>
      </c>
      <c r="B1262" s="1" t="s">
        <v>7564</v>
      </c>
      <c r="C1262" s="2">
        <f t="shared" ca="1" si="117"/>
        <v>3.68</v>
      </c>
      <c r="D1262" s="2">
        <f t="shared" ca="1" si="118"/>
        <v>0.21976999999999999</v>
      </c>
      <c r="E1262" s="2">
        <f t="shared" ca="1" si="118"/>
        <v>0.32470300000000002</v>
      </c>
      <c r="F1262" s="2">
        <v>0</v>
      </c>
      <c r="G1262" s="2">
        <v>0</v>
      </c>
      <c r="H1262" s="2">
        <f t="shared" ca="1" si="119"/>
        <v>2.0499999999999998</v>
      </c>
      <c r="I1262" s="2">
        <f t="shared" ca="1" si="120"/>
        <v>0.998637</v>
      </c>
      <c r="J1262" s="2">
        <f t="shared" ca="1" si="120"/>
        <v>0.55683199999999999</v>
      </c>
      <c r="K1262" s="2">
        <v>0</v>
      </c>
      <c r="L1262" s="2">
        <v>0</v>
      </c>
      <c r="M1262" s="2">
        <f t="shared" ca="1" si="121"/>
        <v>4.55</v>
      </c>
      <c r="N1262" s="2">
        <f t="shared" ca="1" si="122"/>
        <v>0.97689499999999996</v>
      </c>
      <c r="O1262" s="2">
        <f t="shared" ca="1" si="122"/>
        <v>0.87599800000000005</v>
      </c>
      <c r="P1262" s="2">
        <v>0</v>
      </c>
      <c r="Q1262" s="2">
        <v>0</v>
      </c>
      <c r="R1262" s="4" t="str">
        <f>"12"</f>
        <v>12</v>
      </c>
      <c r="S1262" s="3" t="s">
        <v>7565</v>
      </c>
      <c r="T1262" s="3" t="s">
        <v>7566</v>
      </c>
      <c r="U1262" s="4" t="s">
        <v>40</v>
      </c>
      <c r="V1262" s="3" t="s">
        <v>33</v>
      </c>
      <c r="W1262" s="3" t="s">
        <v>26</v>
      </c>
      <c r="X1262" s="3" t="s">
        <v>7567</v>
      </c>
      <c r="Y1262" s="3">
        <v>46.91</v>
      </c>
      <c r="Z1262" s="3" t="s">
        <v>20</v>
      </c>
      <c r="AA1262" s="3" t="s">
        <v>7568</v>
      </c>
    </row>
    <row r="1263" spans="1:27">
      <c r="A1263" s="1" t="s">
        <v>7569</v>
      </c>
      <c r="B1263" s="1" t="s">
        <v>7570</v>
      </c>
      <c r="C1263" s="2">
        <f t="shared" ca="1" si="117"/>
        <v>6.84</v>
      </c>
      <c r="D1263" s="2">
        <f t="shared" ca="1" si="118"/>
        <v>0.75732699999999997</v>
      </c>
      <c r="E1263" s="2">
        <f t="shared" ca="1" si="118"/>
        <v>0.71464300000000003</v>
      </c>
      <c r="F1263" s="2">
        <v>0</v>
      </c>
      <c r="G1263" s="2">
        <v>0</v>
      </c>
      <c r="H1263" s="2">
        <f t="shared" ca="1" si="119"/>
        <v>6.3</v>
      </c>
      <c r="I1263" s="2">
        <f t="shared" ca="1" si="120"/>
        <v>0.93554899999999996</v>
      </c>
      <c r="J1263" s="2">
        <f t="shared" ca="1" si="120"/>
        <v>0.679836</v>
      </c>
      <c r="K1263" s="2">
        <v>0</v>
      </c>
      <c r="L1263" s="2">
        <v>0</v>
      </c>
      <c r="M1263" s="2">
        <f t="shared" ca="1" si="121"/>
        <v>-5.86</v>
      </c>
      <c r="N1263" s="2">
        <f t="shared" ca="1" si="122"/>
        <v>0.38444899999999999</v>
      </c>
      <c r="O1263" s="2">
        <f t="shared" ca="1" si="122"/>
        <v>0.94913099999999995</v>
      </c>
      <c r="P1263" s="2">
        <v>0</v>
      </c>
      <c r="Q1263" s="2">
        <v>0</v>
      </c>
      <c r="R1263" s="4" t="str">
        <f>"12"</f>
        <v>12</v>
      </c>
      <c r="S1263" s="3" t="s">
        <v>7571</v>
      </c>
      <c r="T1263" s="3" t="s">
        <v>7572</v>
      </c>
      <c r="U1263" s="4" t="s">
        <v>16</v>
      </c>
      <c r="V1263" s="3" t="s">
        <v>65</v>
      </c>
      <c r="W1263" s="3" t="s">
        <v>18</v>
      </c>
      <c r="X1263" s="3" t="s">
        <v>3383</v>
      </c>
      <c r="Y1263" s="3">
        <v>40.880000000000003</v>
      </c>
      <c r="Z1263" s="3" t="s">
        <v>20</v>
      </c>
      <c r="AA1263" s="3" t="s">
        <v>7573</v>
      </c>
    </row>
    <row r="1264" spans="1:27">
      <c r="A1264" s="1" t="s">
        <v>7574</v>
      </c>
      <c r="B1264" s="1" t="s">
        <v>7575</v>
      </c>
      <c r="C1264" s="2">
        <f t="shared" ca="1" si="117"/>
        <v>2.09</v>
      </c>
      <c r="D1264" s="2">
        <f t="shared" ca="1" si="118"/>
        <v>0.70937799999999995</v>
      </c>
      <c r="E1264" s="2">
        <f t="shared" ca="1" si="118"/>
        <v>0.68235400000000002</v>
      </c>
      <c r="F1264" s="2">
        <v>0</v>
      </c>
      <c r="G1264" s="2">
        <v>0</v>
      </c>
      <c r="H1264" s="2">
        <f t="shared" ca="1" si="119"/>
        <v>-2.46</v>
      </c>
      <c r="I1264" s="2">
        <f t="shared" ca="1" si="120"/>
        <v>0.878162</v>
      </c>
      <c r="J1264" s="2">
        <f t="shared" ca="1" si="120"/>
        <v>0.40172000000000002</v>
      </c>
      <c r="K1264" s="2">
        <v>0</v>
      </c>
      <c r="L1264" s="2">
        <v>0</v>
      </c>
      <c r="M1264" s="2">
        <f t="shared" ca="1" si="121"/>
        <v>3.25</v>
      </c>
      <c r="N1264" s="2">
        <f t="shared" ca="1" si="122"/>
        <v>0.28683900000000001</v>
      </c>
      <c r="O1264" s="2">
        <f t="shared" ca="1" si="122"/>
        <v>0.98001300000000002</v>
      </c>
      <c r="P1264" s="2">
        <v>0</v>
      </c>
      <c r="Q1264" s="2">
        <v>0</v>
      </c>
      <c r="R1264" s="4" t="str">
        <f>"1"</f>
        <v>1</v>
      </c>
      <c r="S1264" s="3" t="s">
        <v>7576</v>
      </c>
      <c r="T1264" s="3" t="s">
        <v>7577</v>
      </c>
      <c r="U1264" s="4" t="s">
        <v>40</v>
      </c>
      <c r="V1264" s="3" t="s">
        <v>155</v>
      </c>
      <c r="W1264" s="3" t="s">
        <v>26</v>
      </c>
      <c r="X1264" s="3" t="s">
        <v>7578</v>
      </c>
      <c r="Y1264" s="3">
        <v>53.1</v>
      </c>
      <c r="Z1264" s="3" t="s">
        <v>20</v>
      </c>
      <c r="AA1264" s="3" t="s">
        <v>7579</v>
      </c>
    </row>
    <row r="1265" spans="1:27">
      <c r="A1265" s="1" t="s">
        <v>7580</v>
      </c>
      <c r="B1265" s="1" t="s">
        <v>7581</v>
      </c>
      <c r="C1265" s="2">
        <f t="shared" ca="1" si="117"/>
        <v>-0.88</v>
      </c>
      <c r="D1265" s="2">
        <f t="shared" ca="1" si="118"/>
        <v>0.65506600000000004</v>
      </c>
      <c r="E1265" s="2">
        <f t="shared" ca="1" si="118"/>
        <v>0.71855800000000003</v>
      </c>
      <c r="F1265" s="2">
        <v>0</v>
      </c>
      <c r="G1265" s="2">
        <v>0</v>
      </c>
      <c r="H1265" s="2">
        <f t="shared" ca="1" si="119"/>
        <v>-3.07</v>
      </c>
      <c r="I1265" s="2">
        <f t="shared" ca="1" si="120"/>
        <v>0.95367999999999997</v>
      </c>
      <c r="J1265" s="2">
        <f t="shared" ca="1" si="120"/>
        <v>0.79996400000000001</v>
      </c>
      <c r="K1265" s="2">
        <v>0</v>
      </c>
      <c r="L1265" s="2">
        <v>0</v>
      </c>
      <c r="M1265" s="2">
        <f t="shared" ca="1" si="121"/>
        <v>2.7</v>
      </c>
      <c r="N1265" s="2">
        <f t="shared" ca="1" si="122"/>
        <v>0.49673800000000001</v>
      </c>
      <c r="O1265" s="2">
        <f t="shared" ca="1" si="122"/>
        <v>0.87120699999999995</v>
      </c>
      <c r="P1265" s="2">
        <v>0</v>
      </c>
      <c r="Q1265" s="2">
        <v>0</v>
      </c>
      <c r="R1265" s="4" t="str">
        <f>"1"</f>
        <v>1</v>
      </c>
      <c r="S1265" s="3" t="s">
        <v>7582</v>
      </c>
      <c r="T1265" s="3" t="s">
        <v>7583</v>
      </c>
      <c r="U1265" s="4" t="s">
        <v>16</v>
      </c>
      <c r="V1265" s="3" t="s">
        <v>7584</v>
      </c>
      <c r="W1265" s="3" t="s">
        <v>295</v>
      </c>
      <c r="X1265" s="3" t="s">
        <v>7585</v>
      </c>
      <c r="Y1265" s="3">
        <v>60.61</v>
      </c>
      <c r="Z1265" s="3" t="s">
        <v>20</v>
      </c>
      <c r="AA1265" s="3" t="s">
        <v>7586</v>
      </c>
    </row>
    <row r="1266" spans="1:27">
      <c r="A1266" s="1" t="s">
        <v>7587</v>
      </c>
      <c r="B1266" s="1" t="s">
        <v>7588</v>
      </c>
      <c r="C1266" s="2">
        <f t="shared" ca="1" si="117"/>
        <v>-5.21</v>
      </c>
      <c r="D1266" s="2">
        <f t="shared" ca="1" si="118"/>
        <v>0.66086800000000001</v>
      </c>
      <c r="E1266" s="2">
        <f t="shared" ca="1" si="118"/>
        <v>0.71169499999999997</v>
      </c>
      <c r="F1266" s="2">
        <v>0</v>
      </c>
      <c r="G1266" s="2">
        <v>0</v>
      </c>
      <c r="H1266" s="2">
        <f t="shared" ca="1" si="119"/>
        <v>5.98</v>
      </c>
      <c r="I1266" s="2">
        <f t="shared" ca="1" si="120"/>
        <v>0.66963099999999998</v>
      </c>
      <c r="J1266" s="2">
        <f t="shared" ca="1" si="120"/>
        <v>0.73449699999999996</v>
      </c>
      <c r="K1266" s="2">
        <v>0</v>
      </c>
      <c r="L1266" s="2">
        <v>0</v>
      </c>
      <c r="M1266" s="2">
        <f t="shared" ca="1" si="121"/>
        <v>-4.7699999999999996</v>
      </c>
      <c r="N1266" s="2">
        <f t="shared" ca="1" si="122"/>
        <v>0.78444000000000003</v>
      </c>
      <c r="O1266" s="2">
        <f t="shared" ca="1" si="122"/>
        <v>0.63267799999999996</v>
      </c>
      <c r="P1266" s="2">
        <v>0</v>
      </c>
      <c r="Q1266" s="2">
        <v>0</v>
      </c>
      <c r="R1266" s="4" t="str">
        <f>"1"</f>
        <v>1</v>
      </c>
      <c r="S1266" s="3" t="s">
        <v>7589</v>
      </c>
      <c r="T1266" s="3" t="s">
        <v>7590</v>
      </c>
      <c r="U1266" s="4" t="s">
        <v>40</v>
      </c>
      <c r="V1266" s="3" t="s">
        <v>155</v>
      </c>
      <c r="W1266" s="3" t="s">
        <v>72</v>
      </c>
      <c r="X1266" s="3" t="s">
        <v>7591</v>
      </c>
      <c r="Y1266" s="3">
        <v>53.91</v>
      </c>
      <c r="Z1266" s="3" t="s">
        <v>20</v>
      </c>
      <c r="AA1266" s="3" t="s">
        <v>7592</v>
      </c>
    </row>
    <row r="1267" spans="1:27">
      <c r="A1267" s="1" t="s">
        <v>7593</v>
      </c>
      <c r="B1267" s="1" t="s">
        <v>7594</v>
      </c>
      <c r="C1267" s="2">
        <f t="shared" ca="1" si="117"/>
        <v>1.69</v>
      </c>
      <c r="D1267" s="2">
        <f t="shared" ca="1" si="118"/>
        <v>0.97173799999999999</v>
      </c>
      <c r="E1267" s="2">
        <f t="shared" ca="1" si="118"/>
        <v>0.53835200000000005</v>
      </c>
      <c r="F1267" s="2">
        <v>0</v>
      </c>
      <c r="G1267" s="2">
        <v>0</v>
      </c>
      <c r="H1267" s="2">
        <f t="shared" ca="1" si="119"/>
        <v>-5.88</v>
      </c>
      <c r="I1267" s="2">
        <f t="shared" ca="1" si="120"/>
        <v>0.32067099999999998</v>
      </c>
      <c r="J1267" s="2">
        <f t="shared" ca="1" si="120"/>
        <v>0.51442399999999999</v>
      </c>
      <c r="K1267" s="2">
        <v>0</v>
      </c>
      <c r="L1267" s="2">
        <v>0</v>
      </c>
      <c r="M1267" s="2">
        <f t="shared" ca="1" si="121"/>
        <v>-5.33</v>
      </c>
      <c r="N1267" s="2">
        <f t="shared" ca="1" si="122"/>
        <v>0.57913300000000001</v>
      </c>
      <c r="O1267" s="2">
        <f t="shared" ca="1" si="122"/>
        <v>0.91913</v>
      </c>
      <c r="P1267" s="2">
        <v>0</v>
      </c>
      <c r="Q1267" s="2">
        <v>0</v>
      </c>
      <c r="R1267" s="4" t="str">
        <f t="shared" ref="R1267:R1276" si="124">"2"</f>
        <v>2</v>
      </c>
      <c r="S1267" s="3" t="s">
        <v>7595</v>
      </c>
      <c r="T1267" s="3" t="s">
        <v>7596</v>
      </c>
      <c r="U1267" s="4" t="s">
        <v>16</v>
      </c>
      <c r="V1267" s="3" t="s">
        <v>370</v>
      </c>
      <c r="W1267" s="3" t="s">
        <v>72</v>
      </c>
      <c r="X1267" s="3" t="s">
        <v>7597</v>
      </c>
      <c r="Y1267" s="3">
        <v>43.32</v>
      </c>
      <c r="Z1267" s="3" t="s">
        <v>20</v>
      </c>
      <c r="AA1267" s="3" t="s">
        <v>7598</v>
      </c>
    </row>
    <row r="1268" spans="1:27">
      <c r="A1268" s="1" t="s">
        <v>7599</v>
      </c>
      <c r="B1268" s="1" t="s">
        <v>7600</v>
      </c>
      <c r="C1268" s="2">
        <f t="shared" ca="1" si="117"/>
        <v>-7.84</v>
      </c>
      <c r="D1268" s="2">
        <f t="shared" ca="1" si="118"/>
        <v>0.27365</v>
      </c>
      <c r="E1268" s="2">
        <f t="shared" ca="1" si="118"/>
        <v>0.66941200000000001</v>
      </c>
      <c r="F1268" s="2">
        <v>0</v>
      </c>
      <c r="G1268" s="2">
        <v>0</v>
      </c>
      <c r="H1268" s="2">
        <f t="shared" ca="1" si="119"/>
        <v>-0.64</v>
      </c>
      <c r="I1268" s="2">
        <f t="shared" ca="1" si="120"/>
        <v>0.38606800000000002</v>
      </c>
      <c r="J1268" s="2">
        <f t="shared" ca="1" si="120"/>
        <v>0.85519299999999998</v>
      </c>
      <c r="K1268" s="2">
        <v>0</v>
      </c>
      <c r="L1268" s="2">
        <v>0</v>
      </c>
      <c r="M1268" s="2">
        <f t="shared" ca="1" si="121"/>
        <v>-2.13</v>
      </c>
      <c r="N1268" s="2">
        <f t="shared" ca="1" si="122"/>
        <v>0.84044399999999997</v>
      </c>
      <c r="O1268" s="2">
        <f t="shared" ca="1" si="122"/>
        <v>0.96398099999999998</v>
      </c>
      <c r="P1268" s="2">
        <v>0</v>
      </c>
      <c r="Q1268" s="2">
        <v>0</v>
      </c>
      <c r="R1268" s="4" t="str">
        <f t="shared" si="124"/>
        <v>2</v>
      </c>
      <c r="S1268" s="3" t="s">
        <v>7601</v>
      </c>
      <c r="T1268" s="3" t="s">
        <v>7602</v>
      </c>
      <c r="U1268" s="4" t="s">
        <v>40</v>
      </c>
      <c r="V1268" s="3" t="s">
        <v>256</v>
      </c>
      <c r="W1268" s="3" t="s">
        <v>155</v>
      </c>
      <c r="X1268" s="3" t="s">
        <v>7603</v>
      </c>
      <c r="Y1268" s="3">
        <v>43.69</v>
      </c>
      <c r="Z1268" s="3" t="s">
        <v>20</v>
      </c>
      <c r="AA1268" s="3" t="s">
        <v>7604</v>
      </c>
    </row>
    <row r="1269" spans="1:27">
      <c r="A1269" s="1" t="s">
        <v>7605</v>
      </c>
      <c r="B1269" s="1" t="s">
        <v>7606</v>
      </c>
      <c r="C1269" s="2">
        <f t="shared" ca="1" si="117"/>
        <v>-2.61</v>
      </c>
      <c r="D1269" s="2">
        <f t="shared" ca="1" si="118"/>
        <v>0.62204400000000004</v>
      </c>
      <c r="E1269" s="2">
        <f t="shared" ca="1" si="118"/>
        <v>0.46662700000000001</v>
      </c>
      <c r="F1269" s="2">
        <v>0</v>
      </c>
      <c r="G1269" s="2">
        <v>0</v>
      </c>
      <c r="H1269" s="2">
        <f t="shared" ca="1" si="119"/>
        <v>-6.13</v>
      </c>
      <c r="I1269" s="2">
        <f t="shared" ca="1" si="120"/>
        <v>0.91269999999999996</v>
      </c>
      <c r="J1269" s="2">
        <f t="shared" ca="1" si="120"/>
        <v>0.62533300000000003</v>
      </c>
      <c r="K1269" s="2">
        <v>0</v>
      </c>
      <c r="L1269" s="2">
        <v>0</v>
      </c>
      <c r="M1269" s="2">
        <f t="shared" ca="1" si="121"/>
        <v>3.28</v>
      </c>
      <c r="N1269" s="2">
        <f t="shared" ca="1" si="122"/>
        <v>0.64543499999999998</v>
      </c>
      <c r="O1269" s="2">
        <f t="shared" ca="1" si="122"/>
        <v>0.58292600000000006</v>
      </c>
      <c r="P1269" s="2">
        <v>0</v>
      </c>
      <c r="Q1269" s="2">
        <v>0</v>
      </c>
      <c r="R1269" s="4" t="str">
        <f t="shared" si="124"/>
        <v>2</v>
      </c>
      <c r="S1269" s="3" t="s">
        <v>7607</v>
      </c>
      <c r="T1269" s="3" t="s">
        <v>7608</v>
      </c>
      <c r="U1269" s="4" t="s">
        <v>40</v>
      </c>
      <c r="V1269" s="3" t="s">
        <v>49</v>
      </c>
      <c r="W1269" s="3" t="s">
        <v>17</v>
      </c>
      <c r="X1269" s="3" t="s">
        <v>7609</v>
      </c>
      <c r="Y1269" s="3">
        <v>54.65</v>
      </c>
      <c r="Z1269" s="3" t="s">
        <v>20</v>
      </c>
      <c r="AA1269" s="3" t="s">
        <v>7610</v>
      </c>
    </row>
    <row r="1270" spans="1:27">
      <c r="A1270" s="1" t="s">
        <v>7611</v>
      </c>
      <c r="B1270" s="1" t="s">
        <v>7612</v>
      </c>
      <c r="C1270" s="2">
        <f t="shared" ca="1" si="117"/>
        <v>1.17</v>
      </c>
      <c r="D1270" s="2">
        <f t="shared" ca="1" si="118"/>
        <v>0.98781600000000003</v>
      </c>
      <c r="E1270" s="2">
        <f t="shared" ca="1" si="118"/>
        <v>0.57843100000000003</v>
      </c>
      <c r="F1270" s="2">
        <v>0</v>
      </c>
      <c r="G1270" s="2">
        <v>0</v>
      </c>
      <c r="H1270" s="2">
        <f t="shared" ca="1" si="119"/>
        <v>5.33</v>
      </c>
      <c r="I1270" s="2">
        <f t="shared" ca="1" si="120"/>
        <v>0.77504399999999996</v>
      </c>
      <c r="J1270" s="2">
        <f t="shared" ca="1" si="120"/>
        <v>0.97408499999999998</v>
      </c>
      <c r="K1270" s="2">
        <v>0</v>
      </c>
      <c r="L1270" s="2">
        <v>0</v>
      </c>
      <c r="M1270" s="2">
        <f t="shared" ca="1" si="121"/>
        <v>-2.8</v>
      </c>
      <c r="N1270" s="2">
        <f t="shared" ca="1" si="122"/>
        <v>0.47011199999999997</v>
      </c>
      <c r="O1270" s="2">
        <f t="shared" ca="1" si="122"/>
        <v>0.27295399999999997</v>
      </c>
      <c r="P1270" s="2">
        <v>0</v>
      </c>
      <c r="Q1270" s="2">
        <v>0</v>
      </c>
      <c r="R1270" s="4" t="str">
        <f t="shared" si="124"/>
        <v>2</v>
      </c>
      <c r="S1270" s="3" t="s">
        <v>7613</v>
      </c>
      <c r="T1270" s="3" t="s">
        <v>7614</v>
      </c>
      <c r="U1270" s="4" t="s">
        <v>40</v>
      </c>
      <c r="V1270" s="3" t="s">
        <v>237</v>
      </c>
      <c r="W1270" s="3" t="s">
        <v>18</v>
      </c>
      <c r="X1270" s="3" t="s">
        <v>7615</v>
      </c>
      <c r="Y1270" s="3">
        <v>53.37</v>
      </c>
      <c r="Z1270" s="3" t="s">
        <v>20</v>
      </c>
      <c r="AA1270" s="3" t="s">
        <v>7616</v>
      </c>
    </row>
    <row r="1271" spans="1:27">
      <c r="A1271" s="1" t="s">
        <v>7617</v>
      </c>
      <c r="B1271" s="1" t="s">
        <v>7618</v>
      </c>
      <c r="C1271" s="2">
        <f t="shared" ca="1" si="117"/>
        <v>-3.26</v>
      </c>
      <c r="D1271" s="2">
        <f t="shared" ca="1" si="118"/>
        <v>0.38705600000000001</v>
      </c>
      <c r="E1271" s="2">
        <f t="shared" ca="1" si="118"/>
        <v>0.37257899999999999</v>
      </c>
      <c r="F1271" s="2">
        <v>0</v>
      </c>
      <c r="G1271" s="2">
        <v>0</v>
      </c>
      <c r="H1271" s="2">
        <f t="shared" ca="1" si="119"/>
        <v>4.2</v>
      </c>
      <c r="I1271" s="2">
        <f t="shared" ca="1" si="120"/>
        <v>0.44065100000000001</v>
      </c>
      <c r="J1271" s="2">
        <f t="shared" ca="1" si="120"/>
        <v>0.42779499999999998</v>
      </c>
      <c r="K1271" s="2">
        <v>0</v>
      </c>
      <c r="L1271" s="2">
        <v>0</v>
      </c>
      <c r="M1271" s="2">
        <f t="shared" ca="1" si="121"/>
        <v>-1.95</v>
      </c>
      <c r="N1271" s="2">
        <f t="shared" ca="1" si="122"/>
        <v>0.30558099999999999</v>
      </c>
      <c r="O1271" s="2">
        <f t="shared" ca="1" si="122"/>
        <v>0.38158500000000001</v>
      </c>
      <c r="P1271" s="2">
        <v>0</v>
      </c>
      <c r="Q1271" s="2">
        <v>0</v>
      </c>
      <c r="R1271" s="4" t="str">
        <f t="shared" si="124"/>
        <v>2</v>
      </c>
      <c r="S1271" s="3" t="s">
        <v>7619</v>
      </c>
      <c r="T1271" s="3" t="s">
        <v>7620</v>
      </c>
      <c r="U1271" s="4" t="s">
        <v>16</v>
      </c>
      <c r="V1271" s="3" t="s">
        <v>17</v>
      </c>
      <c r="W1271" s="3" t="s">
        <v>56</v>
      </c>
      <c r="X1271" s="3" t="s">
        <v>7621</v>
      </c>
      <c r="Y1271" s="3">
        <v>56.11</v>
      </c>
      <c r="Z1271" s="3" t="s">
        <v>20</v>
      </c>
      <c r="AA1271" s="3" t="s">
        <v>7622</v>
      </c>
    </row>
    <row r="1272" spans="1:27">
      <c r="A1272" s="1" t="s">
        <v>7623</v>
      </c>
      <c r="B1272" s="1" t="s">
        <v>7624</v>
      </c>
      <c r="C1272" s="2">
        <f t="shared" ca="1" si="117"/>
        <v>7.78</v>
      </c>
      <c r="D1272" s="2">
        <f t="shared" ca="1" si="118"/>
        <v>5.7140000000000003E-2</v>
      </c>
      <c r="E1272" s="2">
        <f t="shared" ca="1" si="118"/>
        <v>0.64487300000000003</v>
      </c>
      <c r="F1272" s="2">
        <v>0</v>
      </c>
      <c r="G1272" s="2">
        <v>0</v>
      </c>
      <c r="H1272" s="2">
        <f t="shared" ca="1" si="119"/>
        <v>1.02</v>
      </c>
      <c r="I1272" s="2">
        <f t="shared" ca="1" si="120"/>
        <v>0.43746000000000002</v>
      </c>
      <c r="J1272" s="2">
        <f t="shared" ca="1" si="120"/>
        <v>1.8526000000000001E-2</v>
      </c>
      <c r="K1272" s="2">
        <v>0</v>
      </c>
      <c r="L1272" s="2">
        <v>0</v>
      </c>
      <c r="M1272" s="2">
        <f t="shared" ca="1" si="121"/>
        <v>6.83</v>
      </c>
      <c r="N1272" s="2">
        <f t="shared" ca="1" si="122"/>
        <v>3.4041000000000002E-2</v>
      </c>
      <c r="O1272" s="2">
        <f t="shared" ca="1" si="122"/>
        <v>9.0651999999999996E-2</v>
      </c>
      <c r="P1272" s="2">
        <v>0</v>
      </c>
      <c r="Q1272" s="2">
        <v>0</v>
      </c>
      <c r="R1272" s="4" t="str">
        <f t="shared" si="124"/>
        <v>2</v>
      </c>
      <c r="S1272" s="3" t="s">
        <v>7625</v>
      </c>
      <c r="T1272" s="3" t="s">
        <v>7626</v>
      </c>
      <c r="U1272" s="4" t="s">
        <v>40</v>
      </c>
      <c r="V1272" s="3" t="s">
        <v>56</v>
      </c>
      <c r="W1272" s="3" t="s">
        <v>100</v>
      </c>
      <c r="X1272" s="3" t="s">
        <v>7513</v>
      </c>
      <c r="Y1272" s="3">
        <v>40.729999999999997</v>
      </c>
      <c r="Z1272" s="3" t="s">
        <v>20</v>
      </c>
      <c r="AA1272" s="3" t="s">
        <v>7627</v>
      </c>
    </row>
    <row r="1273" spans="1:27">
      <c r="A1273" s="1" t="s">
        <v>7628</v>
      </c>
      <c r="B1273" s="1" t="s">
        <v>7629</v>
      </c>
      <c r="C1273" s="2">
        <f t="shared" ca="1" si="117"/>
        <v>3.38</v>
      </c>
      <c r="D1273" s="2">
        <f t="shared" ca="1" si="118"/>
        <v>0.28827799999999998</v>
      </c>
      <c r="E1273" s="2">
        <f t="shared" ca="1" si="118"/>
        <v>0.95981700000000003</v>
      </c>
      <c r="F1273" s="2">
        <v>0</v>
      </c>
      <c r="G1273" s="2">
        <v>0</v>
      </c>
      <c r="H1273" s="2">
        <f t="shared" ca="1" si="119"/>
        <v>-1.87</v>
      </c>
      <c r="I1273" s="2">
        <f t="shared" ca="1" si="120"/>
        <v>0.12775300000000001</v>
      </c>
      <c r="J1273" s="2">
        <f t="shared" ca="1" si="120"/>
        <v>0.89898699999999998</v>
      </c>
      <c r="K1273" s="2">
        <v>0</v>
      </c>
      <c r="L1273" s="2">
        <v>0</v>
      </c>
      <c r="M1273" s="2">
        <f t="shared" ca="1" si="121"/>
        <v>5.3</v>
      </c>
      <c r="N1273" s="2">
        <f t="shared" ca="1" si="122"/>
        <v>0.92422000000000004</v>
      </c>
      <c r="O1273" s="2">
        <f t="shared" ca="1" si="122"/>
        <v>0.209651</v>
      </c>
      <c r="P1273" s="2">
        <v>0</v>
      </c>
      <c r="Q1273" s="2">
        <v>0</v>
      </c>
      <c r="R1273" s="4" t="str">
        <f t="shared" si="124"/>
        <v>2</v>
      </c>
      <c r="S1273" s="3" t="s">
        <v>7630</v>
      </c>
      <c r="T1273" s="3" t="s">
        <v>7631</v>
      </c>
      <c r="U1273" s="4" t="s">
        <v>40</v>
      </c>
      <c r="V1273" s="3" t="s">
        <v>108</v>
      </c>
      <c r="W1273" s="3" t="s">
        <v>26</v>
      </c>
      <c r="X1273" s="3" t="s">
        <v>7632</v>
      </c>
      <c r="Y1273" s="3">
        <v>51.37</v>
      </c>
      <c r="Z1273" s="3" t="s">
        <v>20</v>
      </c>
      <c r="AA1273" s="3" t="s">
        <v>7633</v>
      </c>
    </row>
    <row r="1274" spans="1:27">
      <c r="A1274" s="1" t="s">
        <v>7634</v>
      </c>
      <c r="B1274" s="1" t="s">
        <v>7635</v>
      </c>
      <c r="C1274" s="2">
        <f t="shared" ca="1" si="117"/>
        <v>-7.08</v>
      </c>
      <c r="D1274" s="2">
        <f t="shared" ca="1" si="118"/>
        <v>0.61296499999999998</v>
      </c>
      <c r="E1274" s="2">
        <f t="shared" ca="1" si="118"/>
        <v>0.84459099999999998</v>
      </c>
      <c r="F1274" s="2">
        <v>0</v>
      </c>
      <c r="G1274" s="2">
        <v>0</v>
      </c>
      <c r="H1274" s="2">
        <f t="shared" ca="1" si="119"/>
        <v>-4.05</v>
      </c>
      <c r="I1274" s="2">
        <f t="shared" ca="1" si="120"/>
        <v>0.45522000000000001</v>
      </c>
      <c r="J1274" s="2">
        <f t="shared" ca="1" si="120"/>
        <v>0.91119499999999998</v>
      </c>
      <c r="K1274" s="2">
        <v>0</v>
      </c>
      <c r="L1274" s="2">
        <v>0</v>
      </c>
      <c r="M1274" s="2">
        <f t="shared" ca="1" si="121"/>
        <v>3.74</v>
      </c>
      <c r="N1274" s="2">
        <f t="shared" ca="1" si="122"/>
        <v>0.22059000000000001</v>
      </c>
      <c r="O1274" s="2">
        <f t="shared" ca="1" si="122"/>
        <v>0.59922200000000003</v>
      </c>
      <c r="P1274" s="2">
        <v>0</v>
      </c>
      <c r="Q1274" s="2">
        <v>0</v>
      </c>
      <c r="R1274" s="4" t="str">
        <f t="shared" si="124"/>
        <v>2</v>
      </c>
      <c r="S1274" s="3" t="s">
        <v>7636</v>
      </c>
      <c r="T1274" s="3" t="s">
        <v>7637</v>
      </c>
      <c r="U1274" s="4" t="s">
        <v>16</v>
      </c>
      <c r="V1274" s="3" t="s">
        <v>108</v>
      </c>
      <c r="W1274" s="3" t="s">
        <v>100</v>
      </c>
      <c r="X1274" s="3" t="s">
        <v>73</v>
      </c>
      <c r="Y1274" s="3">
        <v>49.44</v>
      </c>
      <c r="Z1274" s="3" t="s">
        <v>20</v>
      </c>
      <c r="AA1274" s="3" t="s">
        <v>7638</v>
      </c>
    </row>
    <row r="1275" spans="1:27">
      <c r="A1275" s="1" t="s">
        <v>7639</v>
      </c>
      <c r="B1275" s="1" t="s">
        <v>7640</v>
      </c>
      <c r="C1275" s="2">
        <f t="shared" ca="1" si="117"/>
        <v>-0.7</v>
      </c>
      <c r="D1275" s="2">
        <f t="shared" ca="1" si="118"/>
        <v>0.30192400000000003</v>
      </c>
      <c r="E1275" s="2">
        <f t="shared" ca="1" si="118"/>
        <v>0.84695399999999998</v>
      </c>
      <c r="F1275" s="2">
        <v>0</v>
      </c>
      <c r="G1275" s="2">
        <v>0</v>
      </c>
      <c r="H1275" s="2">
        <f t="shared" ca="1" si="119"/>
        <v>-3.68</v>
      </c>
      <c r="I1275" s="2">
        <f t="shared" ca="1" si="120"/>
        <v>0.79359999999999997</v>
      </c>
      <c r="J1275" s="2">
        <f t="shared" ca="1" si="120"/>
        <v>0.57398400000000005</v>
      </c>
      <c r="K1275" s="2">
        <v>0</v>
      </c>
      <c r="L1275" s="2">
        <v>0</v>
      </c>
      <c r="M1275" s="2">
        <f t="shared" ca="1" si="121"/>
        <v>-7.11</v>
      </c>
      <c r="N1275" s="2">
        <f t="shared" ca="1" si="122"/>
        <v>0.17294000000000001</v>
      </c>
      <c r="O1275" s="2">
        <f t="shared" ca="1" si="122"/>
        <v>0.66163899999999998</v>
      </c>
      <c r="P1275" s="2">
        <v>0</v>
      </c>
      <c r="Q1275" s="2">
        <v>0</v>
      </c>
      <c r="R1275" s="4" t="str">
        <f t="shared" si="124"/>
        <v>2</v>
      </c>
      <c r="S1275" s="3" t="s">
        <v>7641</v>
      </c>
      <c r="T1275" s="3" t="s">
        <v>7642</v>
      </c>
      <c r="U1275" s="4" t="s">
        <v>40</v>
      </c>
      <c r="V1275" s="3" t="s">
        <v>17</v>
      </c>
      <c r="W1275" s="3" t="s">
        <v>42</v>
      </c>
      <c r="X1275" s="3" t="s">
        <v>5692</v>
      </c>
      <c r="Y1275" s="3">
        <v>55.45</v>
      </c>
      <c r="Z1275" s="3" t="s">
        <v>20</v>
      </c>
      <c r="AA1275" s="3" t="s">
        <v>7643</v>
      </c>
    </row>
    <row r="1276" spans="1:27">
      <c r="A1276" s="1" t="s">
        <v>7644</v>
      </c>
      <c r="B1276" s="1" t="s">
        <v>7645</v>
      </c>
      <c r="C1276" s="2">
        <f t="shared" ca="1" si="117"/>
        <v>-6.69</v>
      </c>
      <c r="D1276" s="2">
        <f t="shared" ca="1" si="118"/>
        <v>0.367564</v>
      </c>
      <c r="E1276" s="2">
        <f t="shared" ca="1" si="118"/>
        <v>0.147116</v>
      </c>
      <c r="F1276" s="2">
        <v>0</v>
      </c>
      <c r="G1276" s="2">
        <v>0</v>
      </c>
      <c r="H1276" s="2">
        <f t="shared" ca="1" si="119"/>
        <v>-3.23</v>
      </c>
      <c r="I1276" s="2">
        <f t="shared" ca="1" si="120"/>
        <v>0.316917</v>
      </c>
      <c r="J1276" s="2">
        <f t="shared" ca="1" si="120"/>
        <v>0.64526399999999995</v>
      </c>
      <c r="K1276" s="2">
        <v>0</v>
      </c>
      <c r="L1276" s="2">
        <v>0</v>
      </c>
      <c r="M1276" s="2">
        <f t="shared" ca="1" si="121"/>
        <v>-6.85</v>
      </c>
      <c r="N1276" s="2">
        <f t="shared" ca="1" si="122"/>
        <v>0.58896899999999996</v>
      </c>
      <c r="O1276" s="2">
        <f t="shared" ca="1" si="122"/>
        <v>0.38054500000000002</v>
      </c>
      <c r="P1276" s="2">
        <v>0</v>
      </c>
      <c r="Q1276" s="2">
        <v>0</v>
      </c>
      <c r="R1276" s="4" t="str">
        <f t="shared" si="124"/>
        <v>2</v>
      </c>
      <c r="S1276" s="3" t="s">
        <v>7646</v>
      </c>
      <c r="T1276" s="3" t="s">
        <v>7647</v>
      </c>
      <c r="U1276" s="4" t="s">
        <v>40</v>
      </c>
      <c r="V1276" s="3" t="s">
        <v>141</v>
      </c>
      <c r="W1276" s="3" t="s">
        <v>155</v>
      </c>
      <c r="X1276" s="3" t="s">
        <v>7648</v>
      </c>
      <c r="Y1276" s="3">
        <v>57.03</v>
      </c>
      <c r="Z1276" s="3" t="s">
        <v>20</v>
      </c>
      <c r="AA1276" s="3" t="s">
        <v>7649</v>
      </c>
    </row>
    <row r="1277" spans="1:27">
      <c r="A1277" s="1" t="s">
        <v>7650</v>
      </c>
      <c r="B1277" s="1" t="s">
        <v>7651</v>
      </c>
      <c r="C1277" s="2">
        <f t="shared" ca="1" si="117"/>
        <v>6.6</v>
      </c>
      <c r="D1277" s="2">
        <f t="shared" ca="1" si="118"/>
        <v>0.77127999999999997</v>
      </c>
      <c r="E1277" s="2">
        <f t="shared" ca="1" si="118"/>
        <v>0.99631499999999995</v>
      </c>
      <c r="F1277" s="2">
        <v>0</v>
      </c>
      <c r="G1277" s="2">
        <v>0</v>
      </c>
      <c r="H1277" s="2">
        <f t="shared" ca="1" si="119"/>
        <v>5.52</v>
      </c>
      <c r="I1277" s="2">
        <f t="shared" ca="1" si="120"/>
        <v>0.59773100000000001</v>
      </c>
      <c r="J1277" s="2">
        <f t="shared" ca="1" si="120"/>
        <v>7.9688999999999996E-2</v>
      </c>
      <c r="K1277" s="2">
        <v>0</v>
      </c>
      <c r="L1277" s="2">
        <v>0</v>
      </c>
      <c r="M1277" s="2">
        <f t="shared" ca="1" si="121"/>
        <v>-6.78</v>
      </c>
      <c r="N1277" s="2">
        <f t="shared" ca="1" si="122"/>
        <v>0.48754399999999998</v>
      </c>
      <c r="O1277" s="2">
        <f t="shared" ca="1" si="122"/>
        <v>0.427313</v>
      </c>
      <c r="P1277" s="2">
        <v>0</v>
      </c>
      <c r="Q1277" s="2">
        <v>0</v>
      </c>
      <c r="R1277" s="4" t="str">
        <f>"11"</f>
        <v>11</v>
      </c>
      <c r="S1277" s="3" t="s">
        <v>7652</v>
      </c>
      <c r="T1277" s="3" t="s">
        <v>7653</v>
      </c>
      <c r="U1277" s="4" t="s">
        <v>16</v>
      </c>
      <c r="V1277" s="3" t="s">
        <v>17</v>
      </c>
      <c r="W1277" s="3" t="s">
        <v>93</v>
      </c>
      <c r="X1277" s="3" t="s">
        <v>7654</v>
      </c>
      <c r="Y1277" s="3">
        <v>44.52</v>
      </c>
      <c r="Z1277" s="3" t="s">
        <v>20</v>
      </c>
      <c r="AA1277" s="3" t="s">
        <v>7655</v>
      </c>
    </row>
    <row r="1278" spans="1:27">
      <c r="A1278" s="1" t="s">
        <v>7656</v>
      </c>
      <c r="B1278" s="1" t="s">
        <v>7657</v>
      </c>
      <c r="C1278" s="2">
        <f t="shared" ca="1" si="117"/>
        <v>1.29</v>
      </c>
      <c r="D1278" s="2">
        <f t="shared" ca="1" si="118"/>
        <v>0.51110900000000004</v>
      </c>
      <c r="E1278" s="2">
        <f t="shared" ca="1" si="118"/>
        <v>0.82217099999999999</v>
      </c>
      <c r="F1278" s="2">
        <v>0</v>
      </c>
      <c r="G1278" s="2">
        <v>0</v>
      </c>
      <c r="H1278" s="2">
        <f t="shared" ca="1" si="119"/>
        <v>7.41</v>
      </c>
      <c r="I1278" s="2">
        <f t="shared" ca="1" si="120"/>
        <v>0.122755</v>
      </c>
      <c r="J1278" s="2">
        <f t="shared" ca="1" si="120"/>
        <v>0.28977000000000003</v>
      </c>
      <c r="K1278" s="2">
        <v>0</v>
      </c>
      <c r="L1278" s="2">
        <v>0</v>
      </c>
      <c r="M1278" s="2">
        <f t="shared" ca="1" si="121"/>
        <v>0.81</v>
      </c>
      <c r="N1278" s="2">
        <f t="shared" ca="1" si="122"/>
        <v>0.47911300000000001</v>
      </c>
      <c r="O1278" s="2">
        <f t="shared" ca="1" si="122"/>
        <v>0.51748400000000006</v>
      </c>
      <c r="P1278" s="2">
        <v>0</v>
      </c>
      <c r="Q1278" s="2">
        <v>0</v>
      </c>
      <c r="R1278" s="4" t="str">
        <f>"11"</f>
        <v>11</v>
      </c>
      <c r="S1278" s="3" t="s">
        <v>7658</v>
      </c>
      <c r="T1278" s="3" t="s">
        <v>7659</v>
      </c>
      <c r="U1278" s="4" t="s">
        <v>40</v>
      </c>
      <c r="V1278" s="3" t="s">
        <v>86</v>
      </c>
      <c r="W1278" s="3" t="s">
        <v>93</v>
      </c>
      <c r="X1278" s="3" t="s">
        <v>7660</v>
      </c>
      <c r="Y1278" s="3">
        <v>58.51</v>
      </c>
      <c r="Z1278" s="3" t="s">
        <v>20</v>
      </c>
      <c r="AA1278" s="3" t="s">
        <v>7661</v>
      </c>
    </row>
    <row r="1279" spans="1:27">
      <c r="A1279" s="1" t="s">
        <v>7662</v>
      </c>
      <c r="B1279" s="1" t="s">
        <v>7663</v>
      </c>
      <c r="C1279" s="2">
        <f t="shared" ca="1" si="117"/>
        <v>-3.89</v>
      </c>
      <c r="D1279" s="2">
        <f t="shared" ca="1" si="118"/>
        <v>0.78146599999999999</v>
      </c>
      <c r="E1279" s="2">
        <f t="shared" ca="1" si="118"/>
        <v>0.241873</v>
      </c>
      <c r="F1279" s="2">
        <v>0</v>
      </c>
      <c r="G1279" s="2">
        <v>0</v>
      </c>
      <c r="H1279" s="2">
        <f t="shared" ca="1" si="119"/>
        <v>3.9</v>
      </c>
      <c r="I1279" s="2">
        <f t="shared" ca="1" si="120"/>
        <v>0.75135399999999997</v>
      </c>
      <c r="J1279" s="2">
        <f t="shared" ca="1" si="120"/>
        <v>0.98872599999999999</v>
      </c>
      <c r="K1279" s="2">
        <v>0</v>
      </c>
      <c r="L1279" s="2">
        <v>0</v>
      </c>
      <c r="M1279" s="2">
        <f t="shared" ca="1" si="121"/>
        <v>4.74</v>
      </c>
      <c r="N1279" s="2">
        <f t="shared" ca="1" si="122"/>
        <v>0.19259499999999999</v>
      </c>
      <c r="O1279" s="2">
        <f t="shared" ca="1" si="122"/>
        <v>0.87798900000000002</v>
      </c>
      <c r="P1279" s="2">
        <v>0</v>
      </c>
      <c r="Q1279" s="2">
        <v>0</v>
      </c>
      <c r="R1279" s="4" t="str">
        <f>"X"</f>
        <v>X</v>
      </c>
      <c r="S1279" s="3" t="s">
        <v>7664</v>
      </c>
      <c r="T1279" s="3" t="s">
        <v>7665</v>
      </c>
      <c r="U1279" s="4" t="s">
        <v>40</v>
      </c>
      <c r="V1279" s="3" t="s">
        <v>295</v>
      </c>
      <c r="W1279" s="3" t="s">
        <v>26</v>
      </c>
      <c r="X1279" s="3" t="s">
        <v>7666</v>
      </c>
      <c r="Y1279" s="3">
        <v>56.83</v>
      </c>
      <c r="Z1279" s="3" t="s">
        <v>20</v>
      </c>
      <c r="AA1279" s="3" t="s">
        <v>7667</v>
      </c>
    </row>
    <row r="1280" spans="1:27">
      <c r="A1280" s="1" t="s">
        <v>7668</v>
      </c>
      <c r="B1280" s="1" t="s">
        <v>7669</v>
      </c>
      <c r="C1280" s="2">
        <f t="shared" ca="1" si="117"/>
        <v>4.84</v>
      </c>
      <c r="D1280" s="2">
        <f t="shared" ca="1" si="118"/>
        <v>0.57248900000000003</v>
      </c>
      <c r="E1280" s="2">
        <f t="shared" ca="1" si="118"/>
        <v>0.57219900000000001</v>
      </c>
      <c r="F1280" s="2">
        <v>0</v>
      </c>
      <c r="G1280" s="2">
        <v>0</v>
      </c>
      <c r="H1280" s="2">
        <f t="shared" ca="1" si="119"/>
        <v>-4.58</v>
      </c>
      <c r="I1280" s="2">
        <f t="shared" ca="1" si="120"/>
        <v>0.66481699999999999</v>
      </c>
      <c r="J1280" s="2">
        <f t="shared" ca="1" si="120"/>
        <v>8.3944000000000005E-2</v>
      </c>
      <c r="K1280" s="2">
        <v>0</v>
      </c>
      <c r="L1280" s="2">
        <v>0</v>
      </c>
      <c r="M1280" s="2">
        <f t="shared" ca="1" si="121"/>
        <v>1.45</v>
      </c>
      <c r="N1280" s="2">
        <f t="shared" ca="1" si="122"/>
        <v>0.98548000000000002</v>
      </c>
      <c r="O1280" s="2">
        <f t="shared" ca="1" si="122"/>
        <v>0.76645600000000003</v>
      </c>
      <c r="P1280" s="2">
        <v>0</v>
      </c>
      <c r="Q1280" s="2">
        <v>0</v>
      </c>
      <c r="R1280" s="4" t="str">
        <f>"X"</f>
        <v>X</v>
      </c>
      <c r="S1280" s="3" t="s">
        <v>7670</v>
      </c>
      <c r="T1280" s="3" t="s">
        <v>7671</v>
      </c>
      <c r="U1280" s="4" t="s">
        <v>16</v>
      </c>
      <c r="V1280" s="3" t="s">
        <v>224</v>
      </c>
      <c r="W1280" s="3" t="s">
        <v>115</v>
      </c>
      <c r="X1280" s="3" t="s">
        <v>7672</v>
      </c>
      <c r="Y1280" s="3">
        <v>35.200000000000003</v>
      </c>
      <c r="Z1280" s="3" t="s">
        <v>20</v>
      </c>
      <c r="AA1280" s="3" t="s">
        <v>7673</v>
      </c>
    </row>
    <row r="1281" spans="1:27">
      <c r="A1281" s="1" t="s">
        <v>7674</v>
      </c>
      <c r="B1281" s="1" t="s">
        <v>7675</v>
      </c>
      <c r="C1281" s="2">
        <f t="shared" ca="1" si="117"/>
        <v>4.08</v>
      </c>
      <c r="D1281" s="2">
        <f t="shared" ca="1" si="118"/>
        <v>0.31487900000000002</v>
      </c>
      <c r="E1281" s="2">
        <f t="shared" ca="1" si="118"/>
        <v>8.0534999999999995E-2</v>
      </c>
      <c r="F1281" s="2">
        <v>0</v>
      </c>
      <c r="G1281" s="2">
        <v>0</v>
      </c>
      <c r="H1281" s="2">
        <f t="shared" ca="1" si="119"/>
        <v>-2.58</v>
      </c>
      <c r="I1281" s="2">
        <f t="shared" ca="1" si="120"/>
        <v>0.99782599999999999</v>
      </c>
      <c r="J1281" s="2">
        <f t="shared" ca="1" si="120"/>
        <v>0.64747900000000003</v>
      </c>
      <c r="K1281" s="2">
        <v>0</v>
      </c>
      <c r="L1281" s="2">
        <v>0</v>
      </c>
      <c r="M1281" s="2">
        <f t="shared" ca="1" si="121"/>
        <v>-2.4500000000000002</v>
      </c>
      <c r="N1281" s="2">
        <f t="shared" ca="1" si="122"/>
        <v>0.88248099999999996</v>
      </c>
      <c r="O1281" s="2">
        <f t="shared" ca="1" si="122"/>
        <v>0.74534800000000001</v>
      </c>
      <c r="P1281" s="2">
        <v>0</v>
      </c>
      <c r="Q1281" s="2">
        <v>0</v>
      </c>
      <c r="R1281" s="4" t="str">
        <f>"5"</f>
        <v>5</v>
      </c>
      <c r="S1281" s="3" t="s">
        <v>7676</v>
      </c>
      <c r="T1281" s="3" t="s">
        <v>7677</v>
      </c>
      <c r="U1281" s="4" t="s">
        <v>16</v>
      </c>
      <c r="V1281" s="3" t="s">
        <v>26</v>
      </c>
      <c r="W1281" s="3" t="s">
        <v>18</v>
      </c>
      <c r="X1281" s="3" t="s">
        <v>7678</v>
      </c>
      <c r="Y1281" s="3">
        <v>40.380000000000003</v>
      </c>
      <c r="Z1281" s="3" t="s">
        <v>20</v>
      </c>
      <c r="AA1281" s="3" t="s">
        <v>7679</v>
      </c>
    </row>
    <row r="1282" spans="1:27">
      <c r="A1282" s="1" t="s">
        <v>7680</v>
      </c>
      <c r="B1282" s="1" t="s">
        <v>7681</v>
      </c>
      <c r="C1282" s="2">
        <f t="shared" ca="1" si="117"/>
        <v>5.38</v>
      </c>
      <c r="D1282" s="2">
        <f t="shared" ca="1" si="118"/>
        <v>0.161942</v>
      </c>
      <c r="E1282" s="2">
        <f t="shared" ca="1" si="118"/>
        <v>0.412379</v>
      </c>
      <c r="F1282" s="2">
        <v>0</v>
      </c>
      <c r="G1282" s="2">
        <v>0</v>
      </c>
      <c r="H1282" s="2">
        <f t="shared" ca="1" si="119"/>
        <v>4.5</v>
      </c>
      <c r="I1282" s="2">
        <f t="shared" ca="1" si="120"/>
        <v>0.44629600000000003</v>
      </c>
      <c r="J1282" s="2">
        <f t="shared" ca="1" si="120"/>
        <v>8.0439999999999998E-2</v>
      </c>
      <c r="K1282" s="2">
        <v>0</v>
      </c>
      <c r="L1282" s="2">
        <v>0</v>
      </c>
      <c r="M1282" s="2">
        <f t="shared" ca="1" si="121"/>
        <v>0.66</v>
      </c>
      <c r="N1282" s="2">
        <f t="shared" ca="1" si="122"/>
        <v>0.93095600000000001</v>
      </c>
      <c r="O1282" s="2">
        <f t="shared" ca="1" si="122"/>
        <v>0.12755</v>
      </c>
      <c r="P1282" s="2">
        <v>0</v>
      </c>
      <c r="Q1282" s="2">
        <v>0</v>
      </c>
      <c r="R1282" s="4" t="str">
        <f>"3"</f>
        <v>3</v>
      </c>
      <c r="S1282" s="3" t="s">
        <v>7682</v>
      </c>
      <c r="T1282" s="3" t="s">
        <v>7683</v>
      </c>
      <c r="U1282" s="4" t="s">
        <v>40</v>
      </c>
      <c r="V1282" s="3" t="s">
        <v>17</v>
      </c>
      <c r="W1282" s="3" t="s">
        <v>18</v>
      </c>
      <c r="X1282" s="3" t="s">
        <v>7684</v>
      </c>
      <c r="Y1282" s="3">
        <v>37.92</v>
      </c>
      <c r="Z1282" s="3" t="s">
        <v>20</v>
      </c>
      <c r="AA1282" s="3" t="s">
        <v>7685</v>
      </c>
    </row>
    <row r="1283" spans="1:27">
      <c r="A1283" s="1" t="s">
        <v>7686</v>
      </c>
      <c r="B1283" s="1" t="s">
        <v>7687</v>
      </c>
      <c r="C1283" s="2">
        <f t="shared" ref="C1283:C1346" ca="1" si="125">RANDBETWEEN(-800,800)/100</f>
        <v>-6.99</v>
      </c>
      <c r="D1283" s="2">
        <f t="shared" ref="D1283:E1346" ca="1" si="126">RANDBETWEEN(0,1000000)/1000000</f>
        <v>1.7967E-2</v>
      </c>
      <c r="E1283" s="2">
        <f t="shared" ca="1" si="126"/>
        <v>0.68868499999999999</v>
      </c>
      <c r="F1283" s="2">
        <v>0</v>
      </c>
      <c r="G1283" s="2">
        <v>0</v>
      </c>
      <c r="H1283" s="2">
        <f t="shared" ref="H1283:H1346" ca="1" si="127">RANDBETWEEN(-800,800)/100</f>
        <v>6.07</v>
      </c>
      <c r="I1283" s="2">
        <f t="shared" ref="I1283:J1346" ca="1" si="128">RANDBETWEEN(0,1000000)/1000000</f>
        <v>0.75782899999999997</v>
      </c>
      <c r="J1283" s="2">
        <f t="shared" ca="1" si="128"/>
        <v>1.9324999999999998E-2</v>
      </c>
      <c r="K1283" s="2">
        <v>0</v>
      </c>
      <c r="L1283" s="2">
        <v>0</v>
      </c>
      <c r="M1283" s="2">
        <f t="shared" ref="M1283:M1346" ca="1" si="129">RANDBETWEEN(-800,800)/100</f>
        <v>2.59</v>
      </c>
      <c r="N1283" s="2">
        <f t="shared" ref="N1283:O1346" ca="1" si="130">RANDBETWEEN(0,1000000)/1000000</f>
        <v>0.99696700000000005</v>
      </c>
      <c r="O1283" s="2">
        <f t="shared" ca="1" si="130"/>
        <v>0.705511</v>
      </c>
      <c r="P1283" s="2">
        <v>0</v>
      </c>
      <c r="Q1283" s="2">
        <v>0</v>
      </c>
      <c r="R1283" s="4" t="str">
        <f>"3"</f>
        <v>3</v>
      </c>
      <c r="S1283" s="3" t="s">
        <v>7688</v>
      </c>
      <c r="T1283" s="3" t="s">
        <v>7689</v>
      </c>
      <c r="U1283" s="4" t="s">
        <v>16</v>
      </c>
      <c r="V1283" s="3" t="s">
        <v>256</v>
      </c>
      <c r="W1283" s="3" t="s">
        <v>134</v>
      </c>
      <c r="X1283" s="3" t="s">
        <v>7690</v>
      </c>
      <c r="Y1283" s="3">
        <v>43.17</v>
      </c>
      <c r="Z1283" s="3" t="s">
        <v>20</v>
      </c>
      <c r="AA1283" s="3" t="s">
        <v>7691</v>
      </c>
    </row>
    <row r="1284" spans="1:27">
      <c r="A1284" s="1" t="s">
        <v>7692</v>
      </c>
      <c r="B1284" s="1" t="s">
        <v>7693</v>
      </c>
      <c r="C1284" s="2">
        <f t="shared" ca="1" si="125"/>
        <v>-2.46</v>
      </c>
      <c r="D1284" s="2">
        <f t="shared" ca="1" si="126"/>
        <v>0.87153499999999995</v>
      </c>
      <c r="E1284" s="2">
        <f t="shared" ca="1" si="126"/>
        <v>1.5471E-2</v>
      </c>
      <c r="F1284" s="2">
        <v>0</v>
      </c>
      <c r="G1284" s="2">
        <v>0</v>
      </c>
      <c r="H1284" s="2">
        <f t="shared" ca="1" si="127"/>
        <v>-2.64</v>
      </c>
      <c r="I1284" s="2">
        <f t="shared" ca="1" si="128"/>
        <v>0.25934800000000002</v>
      </c>
      <c r="J1284" s="2">
        <f t="shared" ca="1" si="128"/>
        <v>0.94477100000000003</v>
      </c>
      <c r="K1284" s="2">
        <v>0</v>
      </c>
      <c r="L1284" s="2">
        <v>0</v>
      </c>
      <c r="M1284" s="2">
        <f t="shared" ca="1" si="129"/>
        <v>-4.2</v>
      </c>
      <c r="N1284" s="2">
        <f t="shared" ca="1" si="130"/>
        <v>0.94686999999999999</v>
      </c>
      <c r="O1284" s="2">
        <f t="shared" ca="1" si="130"/>
        <v>5.7502999999999999E-2</v>
      </c>
      <c r="P1284" s="2">
        <v>0</v>
      </c>
      <c r="Q1284" s="2">
        <v>0</v>
      </c>
      <c r="R1284" s="4" t="str">
        <f>"5"</f>
        <v>5</v>
      </c>
      <c r="S1284" s="3" t="s">
        <v>7694</v>
      </c>
      <c r="T1284" s="3" t="s">
        <v>7695</v>
      </c>
      <c r="U1284" s="4" t="s">
        <v>40</v>
      </c>
      <c r="V1284" s="3" t="s">
        <v>79</v>
      </c>
      <c r="W1284" s="3" t="s">
        <v>56</v>
      </c>
      <c r="X1284" s="3" t="s">
        <v>7696</v>
      </c>
      <c r="Y1284" s="3">
        <v>36.700000000000003</v>
      </c>
      <c r="Z1284" s="3" t="s">
        <v>20</v>
      </c>
      <c r="AA1284" s="3" t="s">
        <v>7697</v>
      </c>
    </row>
    <row r="1285" spans="1:27">
      <c r="A1285" s="1" t="s">
        <v>7698</v>
      </c>
      <c r="B1285" s="1" t="s">
        <v>7699</v>
      </c>
      <c r="C1285" s="2">
        <f t="shared" ca="1" si="125"/>
        <v>0.02</v>
      </c>
      <c r="D1285" s="2">
        <f t="shared" ca="1" si="126"/>
        <v>0.87104099999999995</v>
      </c>
      <c r="E1285" s="2">
        <f t="shared" ca="1" si="126"/>
        <v>0.173619</v>
      </c>
      <c r="F1285" s="2">
        <v>0</v>
      </c>
      <c r="G1285" s="2">
        <v>0</v>
      </c>
      <c r="H1285" s="2">
        <f t="shared" ca="1" si="127"/>
        <v>3.17</v>
      </c>
      <c r="I1285" s="2">
        <f t="shared" ca="1" si="128"/>
        <v>0.87313099999999999</v>
      </c>
      <c r="J1285" s="2">
        <f t="shared" ca="1" si="128"/>
        <v>0.32311899999999999</v>
      </c>
      <c r="K1285" s="2">
        <v>0</v>
      </c>
      <c r="L1285" s="2">
        <v>0</v>
      </c>
      <c r="M1285" s="2">
        <f t="shared" ca="1" si="129"/>
        <v>-5.97</v>
      </c>
      <c r="N1285" s="2">
        <f t="shared" ca="1" si="130"/>
        <v>0.79114200000000001</v>
      </c>
      <c r="O1285" s="2">
        <f t="shared" ca="1" si="130"/>
        <v>0.84203700000000004</v>
      </c>
      <c r="P1285" s="2">
        <v>0</v>
      </c>
      <c r="Q1285" s="2">
        <v>0</v>
      </c>
      <c r="R1285" s="4" t="str">
        <f>"6"</f>
        <v>6</v>
      </c>
      <c r="S1285" s="3" t="s">
        <v>7700</v>
      </c>
      <c r="T1285" s="3" t="s">
        <v>7701</v>
      </c>
      <c r="U1285" s="4" t="s">
        <v>16</v>
      </c>
      <c r="V1285" s="3" t="s">
        <v>86</v>
      </c>
      <c r="W1285" s="3" t="s">
        <v>72</v>
      </c>
      <c r="X1285" s="3" t="s">
        <v>7702</v>
      </c>
      <c r="Y1285" s="3">
        <v>45.77</v>
      </c>
      <c r="Z1285" s="3" t="s">
        <v>20</v>
      </c>
      <c r="AA1285" s="3" t="s">
        <v>7703</v>
      </c>
    </row>
    <row r="1286" spans="1:27">
      <c r="A1286" s="1" t="s">
        <v>7704</v>
      </c>
      <c r="B1286" s="1" t="s">
        <v>7705</v>
      </c>
      <c r="C1286" s="2">
        <f t="shared" ca="1" si="125"/>
        <v>-1.57</v>
      </c>
      <c r="D1286" s="2">
        <f t="shared" ca="1" si="126"/>
        <v>0.672875</v>
      </c>
      <c r="E1286" s="2">
        <f t="shared" ca="1" si="126"/>
        <v>0.25570399999999999</v>
      </c>
      <c r="F1286" s="2">
        <v>0</v>
      </c>
      <c r="G1286" s="2">
        <v>0</v>
      </c>
      <c r="H1286" s="2">
        <f t="shared" ca="1" si="127"/>
        <v>3.78</v>
      </c>
      <c r="I1286" s="2">
        <f t="shared" ca="1" si="128"/>
        <v>2.0865999999999999E-2</v>
      </c>
      <c r="J1286" s="2">
        <f t="shared" ca="1" si="128"/>
        <v>0.29325600000000002</v>
      </c>
      <c r="K1286" s="2">
        <v>0</v>
      </c>
      <c r="L1286" s="2">
        <v>0</v>
      </c>
      <c r="M1286" s="2">
        <f t="shared" ca="1" si="129"/>
        <v>-7.56</v>
      </c>
      <c r="N1286" s="2">
        <f t="shared" ca="1" si="130"/>
        <v>0.42954300000000001</v>
      </c>
      <c r="O1286" s="2">
        <f t="shared" ca="1" si="130"/>
        <v>0.37171999999999999</v>
      </c>
      <c r="P1286" s="2">
        <v>0</v>
      </c>
      <c r="Q1286" s="2">
        <v>0</v>
      </c>
      <c r="R1286" s="4" t="str">
        <f>"6"</f>
        <v>6</v>
      </c>
      <c r="S1286" s="3" t="s">
        <v>7706</v>
      </c>
      <c r="T1286" s="3" t="s">
        <v>7707</v>
      </c>
      <c r="U1286" s="4" t="s">
        <v>16</v>
      </c>
      <c r="V1286" s="3" t="s">
        <v>320</v>
      </c>
      <c r="W1286" s="3" t="s">
        <v>79</v>
      </c>
      <c r="X1286" s="3" t="s">
        <v>7708</v>
      </c>
      <c r="Y1286" s="3">
        <v>37.770000000000003</v>
      </c>
      <c r="Z1286" s="3" t="s">
        <v>20</v>
      </c>
      <c r="AA1286" s="3" t="s">
        <v>7709</v>
      </c>
    </row>
    <row r="1287" spans="1:27">
      <c r="A1287" s="1" t="s">
        <v>7710</v>
      </c>
      <c r="B1287" s="1" t="s">
        <v>7711</v>
      </c>
      <c r="C1287" s="2">
        <f t="shared" ca="1" si="125"/>
        <v>4.41</v>
      </c>
      <c r="D1287" s="2">
        <f t="shared" ca="1" si="126"/>
        <v>0.70021699999999998</v>
      </c>
      <c r="E1287" s="2">
        <f t="shared" ca="1" si="126"/>
        <v>0.95044700000000004</v>
      </c>
      <c r="F1287" s="2">
        <v>0</v>
      </c>
      <c r="G1287" s="2">
        <v>0</v>
      </c>
      <c r="H1287" s="2">
        <f t="shared" ca="1" si="127"/>
        <v>-0.38</v>
      </c>
      <c r="I1287" s="2">
        <f t="shared" ca="1" si="128"/>
        <v>0.21479400000000001</v>
      </c>
      <c r="J1287" s="2">
        <f t="shared" ca="1" si="128"/>
        <v>4.0828999999999997E-2</v>
      </c>
      <c r="K1287" s="2">
        <v>0</v>
      </c>
      <c r="L1287" s="2">
        <v>0</v>
      </c>
      <c r="M1287" s="2">
        <f t="shared" ca="1" si="129"/>
        <v>-7.13</v>
      </c>
      <c r="N1287" s="2">
        <f t="shared" ca="1" si="130"/>
        <v>0.76941800000000005</v>
      </c>
      <c r="O1287" s="2">
        <f t="shared" ca="1" si="130"/>
        <v>0.89340600000000003</v>
      </c>
      <c r="P1287" s="2">
        <v>0</v>
      </c>
      <c r="Q1287" s="2">
        <v>0</v>
      </c>
      <c r="R1287" s="4" t="str">
        <f>"18"</f>
        <v>18</v>
      </c>
      <c r="S1287" s="3" t="s">
        <v>7712</v>
      </c>
      <c r="T1287" s="3" t="s">
        <v>7713</v>
      </c>
      <c r="U1287" s="4" t="s">
        <v>40</v>
      </c>
      <c r="V1287" s="3" t="s">
        <v>93</v>
      </c>
      <c r="W1287" s="3" t="s">
        <v>17</v>
      </c>
      <c r="X1287" s="3" t="s">
        <v>7714</v>
      </c>
      <c r="Y1287" s="3">
        <v>43.69</v>
      </c>
      <c r="Z1287" s="3" t="s">
        <v>20</v>
      </c>
      <c r="AA1287" s="3" t="s">
        <v>7715</v>
      </c>
    </row>
    <row r="1288" spans="1:27">
      <c r="A1288" s="1" t="s">
        <v>7716</v>
      </c>
      <c r="B1288" s="1" t="s">
        <v>7717</v>
      </c>
      <c r="C1288" s="2">
        <f t="shared" ca="1" si="125"/>
        <v>-5.23</v>
      </c>
      <c r="D1288" s="2">
        <f t="shared" ca="1" si="126"/>
        <v>2.325E-2</v>
      </c>
      <c r="E1288" s="2">
        <f t="shared" ca="1" si="126"/>
        <v>0.21041799999999999</v>
      </c>
      <c r="F1288" s="2">
        <v>0</v>
      </c>
      <c r="G1288" s="2">
        <v>0</v>
      </c>
      <c r="H1288" s="2">
        <f t="shared" ca="1" si="127"/>
        <v>3.85</v>
      </c>
      <c r="I1288" s="2">
        <f t="shared" ca="1" si="128"/>
        <v>0.62657700000000005</v>
      </c>
      <c r="J1288" s="2">
        <f t="shared" ca="1" si="128"/>
        <v>0.95143100000000003</v>
      </c>
      <c r="K1288" s="2">
        <v>0</v>
      </c>
      <c r="L1288" s="2">
        <v>0</v>
      </c>
      <c r="M1288" s="2">
        <f t="shared" ca="1" si="129"/>
        <v>3.1</v>
      </c>
      <c r="N1288" s="2">
        <f t="shared" ca="1" si="130"/>
        <v>0.35456599999999999</v>
      </c>
      <c r="O1288" s="2">
        <f t="shared" ca="1" si="130"/>
        <v>0.41636200000000001</v>
      </c>
      <c r="P1288" s="2">
        <v>0</v>
      </c>
      <c r="Q1288" s="2">
        <v>0</v>
      </c>
      <c r="R1288" s="4" t="str">
        <f>"1"</f>
        <v>1</v>
      </c>
      <c r="S1288" s="3" t="s">
        <v>7718</v>
      </c>
      <c r="T1288" s="3" t="s">
        <v>7719</v>
      </c>
      <c r="U1288" s="4" t="s">
        <v>16</v>
      </c>
      <c r="V1288" s="3" t="s">
        <v>295</v>
      </c>
      <c r="W1288" s="3" t="s">
        <v>42</v>
      </c>
      <c r="X1288" s="3" t="s">
        <v>7720</v>
      </c>
      <c r="Y1288" s="3">
        <v>42.32</v>
      </c>
      <c r="Z1288" s="3" t="s">
        <v>20</v>
      </c>
      <c r="AA1288" s="3" t="s">
        <v>7721</v>
      </c>
    </row>
    <row r="1289" spans="1:27">
      <c r="A1289" s="1" t="s">
        <v>7722</v>
      </c>
      <c r="B1289" s="1" t="s">
        <v>7723</v>
      </c>
      <c r="C1289" s="2">
        <f t="shared" ca="1" si="125"/>
        <v>2.1800000000000002</v>
      </c>
      <c r="D1289" s="2">
        <f t="shared" ca="1" si="126"/>
        <v>0.20729800000000001</v>
      </c>
      <c r="E1289" s="2">
        <f t="shared" ca="1" si="126"/>
        <v>0.92665500000000001</v>
      </c>
      <c r="F1289" s="2">
        <v>0</v>
      </c>
      <c r="G1289" s="2">
        <v>0</v>
      </c>
      <c r="H1289" s="2">
        <f t="shared" ca="1" si="127"/>
        <v>5.1100000000000003</v>
      </c>
      <c r="I1289" s="2">
        <f t="shared" ca="1" si="128"/>
        <v>0.63724599999999998</v>
      </c>
      <c r="J1289" s="2">
        <f t="shared" ca="1" si="128"/>
        <v>0.84348599999999996</v>
      </c>
      <c r="K1289" s="2">
        <v>0</v>
      </c>
      <c r="L1289" s="2">
        <v>0</v>
      </c>
      <c r="M1289" s="2">
        <f t="shared" ca="1" si="129"/>
        <v>5.17</v>
      </c>
      <c r="N1289" s="2">
        <f t="shared" ca="1" si="130"/>
        <v>0.34827000000000002</v>
      </c>
      <c r="O1289" s="2">
        <f t="shared" ca="1" si="130"/>
        <v>0.68203800000000003</v>
      </c>
      <c r="P1289" s="2">
        <v>0</v>
      </c>
      <c r="Q1289" s="2">
        <v>0</v>
      </c>
      <c r="R1289" s="4" t="str">
        <f>"2"</f>
        <v>2</v>
      </c>
      <c r="S1289" s="3" t="s">
        <v>7724</v>
      </c>
      <c r="T1289" s="3" t="s">
        <v>7725</v>
      </c>
      <c r="U1289" s="4" t="s">
        <v>16</v>
      </c>
      <c r="V1289" s="3" t="s">
        <v>65</v>
      </c>
      <c r="W1289" s="3" t="s">
        <v>26</v>
      </c>
      <c r="X1289" s="3" t="s">
        <v>7726</v>
      </c>
      <c r="Y1289" s="3">
        <v>41.28</v>
      </c>
      <c r="Z1289" s="3" t="s">
        <v>20</v>
      </c>
      <c r="AA1289" s="3" t="s">
        <v>7727</v>
      </c>
    </row>
    <row r="1290" spans="1:27">
      <c r="A1290" s="1" t="s">
        <v>7728</v>
      </c>
      <c r="B1290" s="1" t="s">
        <v>7729</v>
      </c>
      <c r="C1290" s="2">
        <f t="shared" ca="1" si="125"/>
        <v>1.96</v>
      </c>
      <c r="D1290" s="2">
        <f t="shared" ca="1" si="126"/>
        <v>3.9269999999999999E-3</v>
      </c>
      <c r="E1290" s="2">
        <f t="shared" ca="1" si="126"/>
        <v>3.9102999999999999E-2</v>
      </c>
      <c r="F1290" s="2">
        <v>0</v>
      </c>
      <c r="G1290" s="2">
        <v>0</v>
      </c>
      <c r="H1290" s="2">
        <f t="shared" ca="1" si="127"/>
        <v>-0.28999999999999998</v>
      </c>
      <c r="I1290" s="2">
        <f t="shared" ca="1" si="128"/>
        <v>0.17152700000000001</v>
      </c>
      <c r="J1290" s="2">
        <f t="shared" ca="1" si="128"/>
        <v>0.255019</v>
      </c>
      <c r="K1290" s="2">
        <v>0</v>
      </c>
      <c r="L1290" s="2">
        <v>0</v>
      </c>
      <c r="M1290" s="2">
        <f t="shared" ca="1" si="129"/>
        <v>1.1000000000000001</v>
      </c>
      <c r="N1290" s="2">
        <f t="shared" ca="1" si="130"/>
        <v>0.578268</v>
      </c>
      <c r="O1290" s="2">
        <f t="shared" ca="1" si="130"/>
        <v>0.76395500000000005</v>
      </c>
      <c r="P1290" s="2">
        <v>0</v>
      </c>
      <c r="Q1290" s="2">
        <v>0</v>
      </c>
      <c r="R1290" s="4" t="str">
        <f>"1"</f>
        <v>1</v>
      </c>
      <c r="S1290" s="3" t="s">
        <v>7730</v>
      </c>
      <c r="T1290" s="3" t="s">
        <v>7731</v>
      </c>
      <c r="U1290" s="4" t="s">
        <v>16</v>
      </c>
      <c r="V1290" s="3" t="s">
        <v>17</v>
      </c>
      <c r="W1290" s="3" t="s">
        <v>57</v>
      </c>
      <c r="X1290" s="3" t="s">
        <v>5446</v>
      </c>
      <c r="Y1290" s="3">
        <v>48.93</v>
      </c>
      <c r="Z1290" s="3" t="s">
        <v>20</v>
      </c>
      <c r="AA1290" s="3" t="s">
        <v>7732</v>
      </c>
    </row>
    <row r="1291" spans="1:27">
      <c r="A1291" s="1" t="s">
        <v>7733</v>
      </c>
      <c r="B1291" s="1" t="s">
        <v>7734</v>
      </c>
      <c r="C1291" s="2">
        <f t="shared" ca="1" si="125"/>
        <v>-5.99</v>
      </c>
      <c r="D1291" s="2">
        <f t="shared" ca="1" si="126"/>
        <v>0.86595900000000003</v>
      </c>
      <c r="E1291" s="2">
        <f t="shared" ca="1" si="126"/>
        <v>0.97463999999999995</v>
      </c>
      <c r="F1291" s="2">
        <v>0</v>
      </c>
      <c r="G1291" s="2">
        <v>0</v>
      </c>
      <c r="H1291" s="2">
        <f t="shared" ca="1" si="127"/>
        <v>0.45</v>
      </c>
      <c r="I1291" s="2">
        <f t="shared" ca="1" si="128"/>
        <v>0.149175</v>
      </c>
      <c r="J1291" s="2">
        <f t="shared" ca="1" si="128"/>
        <v>0.53848300000000004</v>
      </c>
      <c r="K1291" s="2">
        <v>0</v>
      </c>
      <c r="L1291" s="2">
        <v>0</v>
      </c>
      <c r="M1291" s="2">
        <f t="shared" ca="1" si="129"/>
        <v>-5.41</v>
      </c>
      <c r="N1291" s="2">
        <f t="shared" ca="1" si="130"/>
        <v>0.123531</v>
      </c>
      <c r="O1291" s="2">
        <f t="shared" ca="1" si="130"/>
        <v>0.86332299999999995</v>
      </c>
      <c r="P1291" s="2">
        <v>0</v>
      </c>
      <c r="Q1291" s="2">
        <v>0</v>
      </c>
      <c r="R1291" s="4" t="str">
        <f>"1"</f>
        <v>1</v>
      </c>
      <c r="S1291" s="3" t="s">
        <v>7735</v>
      </c>
      <c r="T1291" s="3" t="s">
        <v>7736</v>
      </c>
      <c r="U1291" s="4" t="s">
        <v>16</v>
      </c>
      <c r="V1291" s="3" t="s">
        <v>155</v>
      </c>
      <c r="W1291" s="3" t="s">
        <v>100</v>
      </c>
      <c r="X1291" s="3" t="s">
        <v>7737</v>
      </c>
      <c r="Y1291" s="3">
        <v>42.38</v>
      </c>
      <c r="Z1291" s="3" t="s">
        <v>20</v>
      </c>
      <c r="AA1291" s="3" t="s">
        <v>7738</v>
      </c>
    </row>
    <row r="1292" spans="1:27">
      <c r="A1292" s="1" t="s">
        <v>7739</v>
      </c>
      <c r="B1292" s="1" t="s">
        <v>7740</v>
      </c>
      <c r="C1292" s="2">
        <f t="shared" ca="1" si="125"/>
        <v>-4.45</v>
      </c>
      <c r="D1292" s="2">
        <f t="shared" ca="1" si="126"/>
        <v>0.35761399999999999</v>
      </c>
      <c r="E1292" s="2">
        <f t="shared" ca="1" si="126"/>
        <v>0.21190000000000001</v>
      </c>
      <c r="F1292" s="2">
        <v>0</v>
      </c>
      <c r="G1292" s="2">
        <v>0</v>
      </c>
      <c r="H1292" s="2">
        <f t="shared" ca="1" si="127"/>
        <v>-0.02</v>
      </c>
      <c r="I1292" s="2">
        <f t="shared" ca="1" si="128"/>
        <v>0.26846399999999998</v>
      </c>
      <c r="J1292" s="2">
        <f t="shared" ca="1" si="128"/>
        <v>0.57376000000000005</v>
      </c>
      <c r="K1292" s="2">
        <v>0</v>
      </c>
      <c r="L1292" s="2">
        <v>0</v>
      </c>
      <c r="M1292" s="2">
        <f t="shared" ca="1" si="129"/>
        <v>2.66</v>
      </c>
      <c r="N1292" s="2">
        <f t="shared" ca="1" si="130"/>
        <v>0.46552199999999999</v>
      </c>
      <c r="O1292" s="2">
        <f t="shared" ca="1" si="130"/>
        <v>0.18751599999999999</v>
      </c>
      <c r="P1292" s="2">
        <v>0</v>
      </c>
      <c r="Q1292" s="2">
        <v>0</v>
      </c>
      <c r="R1292" s="4" t="str">
        <f>"6"</f>
        <v>6</v>
      </c>
      <c r="S1292" s="3" t="s">
        <v>7741</v>
      </c>
      <c r="T1292" s="3" t="s">
        <v>7742</v>
      </c>
      <c r="U1292" s="4" t="s">
        <v>40</v>
      </c>
      <c r="V1292" s="3" t="s">
        <v>370</v>
      </c>
      <c r="W1292" s="3" t="s">
        <v>86</v>
      </c>
      <c r="X1292" s="3" t="s">
        <v>2559</v>
      </c>
      <c r="Y1292" s="3">
        <v>45.11</v>
      </c>
      <c r="Z1292" s="3" t="s">
        <v>20</v>
      </c>
      <c r="AA1292" s="3" t="s">
        <v>7743</v>
      </c>
    </row>
    <row r="1293" spans="1:27">
      <c r="A1293" s="1" t="s">
        <v>7744</v>
      </c>
      <c r="B1293" s="1" t="s">
        <v>7745</v>
      </c>
      <c r="C1293" s="2">
        <f t="shared" ca="1" si="125"/>
        <v>-6.46</v>
      </c>
      <c r="D1293" s="2">
        <f t="shared" ca="1" si="126"/>
        <v>0.96430099999999996</v>
      </c>
      <c r="E1293" s="2">
        <f t="shared" ca="1" si="126"/>
        <v>0.58136299999999996</v>
      </c>
      <c r="F1293" s="2">
        <v>0</v>
      </c>
      <c r="G1293" s="2">
        <v>0</v>
      </c>
      <c r="H1293" s="2">
        <f t="shared" ca="1" si="127"/>
        <v>3.24</v>
      </c>
      <c r="I1293" s="2">
        <f t="shared" ca="1" si="128"/>
        <v>0.59899899999999995</v>
      </c>
      <c r="J1293" s="2">
        <f t="shared" ca="1" si="128"/>
        <v>0.96038599999999996</v>
      </c>
      <c r="K1293" s="2">
        <v>0</v>
      </c>
      <c r="L1293" s="2">
        <v>0</v>
      </c>
      <c r="M1293" s="2">
        <f t="shared" ca="1" si="129"/>
        <v>-0.87</v>
      </c>
      <c r="N1293" s="2">
        <f t="shared" ca="1" si="130"/>
        <v>0.72735399999999995</v>
      </c>
      <c r="O1293" s="2">
        <f t="shared" ca="1" si="130"/>
        <v>0.59491099999999997</v>
      </c>
      <c r="P1293" s="2">
        <v>0</v>
      </c>
      <c r="Q1293" s="2">
        <v>0</v>
      </c>
      <c r="R1293" s="4" t="str">
        <f>"7"</f>
        <v>7</v>
      </c>
      <c r="S1293" s="3" t="s">
        <v>7746</v>
      </c>
      <c r="T1293" s="3" t="s">
        <v>7747</v>
      </c>
      <c r="U1293" s="4" t="s">
        <v>40</v>
      </c>
      <c r="V1293" s="3" t="s">
        <v>42</v>
      </c>
      <c r="W1293" s="3" t="s">
        <v>56</v>
      </c>
      <c r="X1293" s="3" t="s">
        <v>7748</v>
      </c>
      <c r="Y1293" s="3">
        <v>53.79</v>
      </c>
      <c r="Z1293" s="3" t="s">
        <v>20</v>
      </c>
      <c r="AA1293" s="3" t="s">
        <v>7749</v>
      </c>
    </row>
    <row r="1294" spans="1:27">
      <c r="A1294" s="1" t="s">
        <v>7750</v>
      </c>
      <c r="B1294" s="1" t="s">
        <v>7751</v>
      </c>
      <c r="C1294" s="2">
        <f t="shared" ca="1" si="125"/>
        <v>-7.09</v>
      </c>
      <c r="D1294" s="2">
        <f t="shared" ca="1" si="126"/>
        <v>0.91419600000000001</v>
      </c>
      <c r="E1294" s="2">
        <f t="shared" ca="1" si="126"/>
        <v>0.11093600000000001</v>
      </c>
      <c r="F1294" s="2">
        <v>0</v>
      </c>
      <c r="G1294" s="2">
        <v>0</v>
      </c>
      <c r="H1294" s="2">
        <f t="shared" ca="1" si="127"/>
        <v>0.41</v>
      </c>
      <c r="I1294" s="2">
        <f t="shared" ca="1" si="128"/>
        <v>0.94403000000000004</v>
      </c>
      <c r="J1294" s="2">
        <f t="shared" ca="1" si="128"/>
        <v>0.90921700000000005</v>
      </c>
      <c r="K1294" s="2">
        <v>0</v>
      </c>
      <c r="L1294" s="2">
        <v>0</v>
      </c>
      <c r="M1294" s="2">
        <f t="shared" ca="1" si="129"/>
        <v>5.75</v>
      </c>
      <c r="N1294" s="2">
        <f t="shared" ca="1" si="130"/>
        <v>0.84599999999999997</v>
      </c>
      <c r="O1294" s="2">
        <f t="shared" ca="1" si="130"/>
        <v>0.57984000000000002</v>
      </c>
      <c r="P1294" s="2">
        <v>0</v>
      </c>
      <c r="Q1294" s="2">
        <v>0</v>
      </c>
      <c r="R1294" s="4" t="str">
        <f>"16"</f>
        <v>16</v>
      </c>
      <c r="S1294" s="3" t="s">
        <v>7752</v>
      </c>
      <c r="T1294" s="3" t="s">
        <v>7753</v>
      </c>
      <c r="U1294" s="4" t="s">
        <v>40</v>
      </c>
      <c r="V1294" s="3" t="s">
        <v>57</v>
      </c>
      <c r="W1294" s="3" t="s">
        <v>42</v>
      </c>
      <c r="X1294" s="3" t="s">
        <v>7754</v>
      </c>
      <c r="Y1294" s="3">
        <v>60.13</v>
      </c>
      <c r="Z1294" s="3" t="s">
        <v>20</v>
      </c>
      <c r="AA1294" s="3" t="s">
        <v>7755</v>
      </c>
    </row>
    <row r="1295" spans="1:27">
      <c r="A1295" s="1" t="s">
        <v>7756</v>
      </c>
      <c r="B1295" s="1" t="s">
        <v>7757</v>
      </c>
      <c r="C1295" s="2">
        <f t="shared" ca="1" si="125"/>
        <v>6.88</v>
      </c>
      <c r="D1295" s="2">
        <f t="shared" ca="1" si="126"/>
        <v>0.58060599999999996</v>
      </c>
      <c r="E1295" s="2">
        <f t="shared" ca="1" si="126"/>
        <v>0.119132</v>
      </c>
      <c r="F1295" s="2">
        <v>0</v>
      </c>
      <c r="G1295" s="2">
        <v>0</v>
      </c>
      <c r="H1295" s="2">
        <f t="shared" ca="1" si="127"/>
        <v>-7.8</v>
      </c>
      <c r="I1295" s="2">
        <f t="shared" ca="1" si="128"/>
        <v>0.53846400000000005</v>
      </c>
      <c r="J1295" s="2">
        <f t="shared" ca="1" si="128"/>
        <v>0.28577399999999997</v>
      </c>
      <c r="K1295" s="2">
        <v>0</v>
      </c>
      <c r="L1295" s="2">
        <v>0</v>
      </c>
      <c r="M1295" s="2">
        <f t="shared" ca="1" si="129"/>
        <v>-7.25</v>
      </c>
      <c r="N1295" s="2">
        <f t="shared" ca="1" si="130"/>
        <v>0.92720599999999997</v>
      </c>
      <c r="O1295" s="2">
        <f t="shared" ca="1" si="130"/>
        <v>0.53051300000000001</v>
      </c>
      <c r="P1295" s="2">
        <v>0</v>
      </c>
      <c r="Q1295" s="2">
        <v>0</v>
      </c>
      <c r="R1295" s="4" t="str">
        <f>"7"</f>
        <v>7</v>
      </c>
      <c r="S1295" s="3" t="s">
        <v>7758</v>
      </c>
      <c r="T1295" s="3" t="s">
        <v>7759</v>
      </c>
      <c r="U1295" s="4" t="s">
        <v>16</v>
      </c>
      <c r="V1295" s="3" t="s">
        <v>281</v>
      </c>
      <c r="W1295" s="3" t="s">
        <v>93</v>
      </c>
      <c r="X1295" s="3" t="s">
        <v>7760</v>
      </c>
      <c r="Y1295" s="3">
        <v>53.8</v>
      </c>
      <c r="Z1295" s="3" t="s">
        <v>20</v>
      </c>
      <c r="AA1295" s="3" t="s">
        <v>7761</v>
      </c>
    </row>
    <row r="1296" spans="1:27">
      <c r="A1296" s="1" t="s">
        <v>7762</v>
      </c>
      <c r="B1296" s="1" t="s">
        <v>7763</v>
      </c>
      <c r="C1296" s="2">
        <f t="shared" ca="1" si="125"/>
        <v>-5.97</v>
      </c>
      <c r="D1296" s="2">
        <f t="shared" ca="1" si="126"/>
        <v>0.52796399999999999</v>
      </c>
      <c r="E1296" s="2">
        <f t="shared" ca="1" si="126"/>
        <v>0.28186099999999997</v>
      </c>
      <c r="F1296" s="2">
        <v>0</v>
      </c>
      <c r="G1296" s="2">
        <v>0</v>
      </c>
      <c r="H1296" s="2">
        <f t="shared" ca="1" si="127"/>
        <v>-1.36</v>
      </c>
      <c r="I1296" s="2">
        <f t="shared" ca="1" si="128"/>
        <v>7.5156000000000001E-2</v>
      </c>
      <c r="J1296" s="2">
        <f t="shared" ca="1" si="128"/>
        <v>0.90388900000000005</v>
      </c>
      <c r="K1296" s="2">
        <v>0</v>
      </c>
      <c r="L1296" s="2">
        <v>0</v>
      </c>
      <c r="M1296" s="2">
        <f t="shared" ca="1" si="129"/>
        <v>5.7</v>
      </c>
      <c r="N1296" s="2">
        <f t="shared" ca="1" si="130"/>
        <v>0.97601499999999997</v>
      </c>
      <c r="O1296" s="2">
        <f t="shared" ca="1" si="130"/>
        <v>4.9764000000000003E-2</v>
      </c>
      <c r="P1296" s="2">
        <v>0</v>
      </c>
      <c r="Q1296" s="2">
        <v>0</v>
      </c>
      <c r="R1296" s="4" t="str">
        <f>"8"</f>
        <v>8</v>
      </c>
      <c r="S1296" s="3" t="s">
        <v>7764</v>
      </c>
      <c r="T1296" s="3" t="s">
        <v>7765</v>
      </c>
      <c r="U1296" s="4" t="s">
        <v>40</v>
      </c>
      <c r="V1296" s="3" t="s">
        <v>108</v>
      </c>
      <c r="W1296" s="3" t="s">
        <v>65</v>
      </c>
      <c r="X1296" s="3" t="s">
        <v>7766</v>
      </c>
      <c r="Y1296" s="3">
        <v>39.049999999999997</v>
      </c>
      <c r="Z1296" s="3" t="s">
        <v>20</v>
      </c>
      <c r="AA1296" s="3" t="s">
        <v>7767</v>
      </c>
    </row>
    <row r="1297" spans="1:27">
      <c r="A1297" s="1" t="s">
        <v>7768</v>
      </c>
      <c r="B1297" s="1" t="s">
        <v>7769</v>
      </c>
      <c r="C1297" s="2">
        <f t="shared" ca="1" si="125"/>
        <v>1.1599999999999999</v>
      </c>
      <c r="D1297" s="2">
        <f t="shared" ca="1" si="126"/>
        <v>7.0425000000000001E-2</v>
      </c>
      <c r="E1297" s="2">
        <f t="shared" ca="1" si="126"/>
        <v>0.61514000000000002</v>
      </c>
      <c r="F1297" s="2">
        <v>0</v>
      </c>
      <c r="G1297" s="2">
        <v>0</v>
      </c>
      <c r="H1297" s="2">
        <f t="shared" ca="1" si="127"/>
        <v>4.66</v>
      </c>
      <c r="I1297" s="2">
        <f t="shared" ca="1" si="128"/>
        <v>0.33238000000000001</v>
      </c>
      <c r="J1297" s="2">
        <f t="shared" ca="1" si="128"/>
        <v>0.42756699999999997</v>
      </c>
      <c r="K1297" s="2">
        <v>0</v>
      </c>
      <c r="L1297" s="2">
        <v>0</v>
      </c>
      <c r="M1297" s="2">
        <f t="shared" ca="1" si="129"/>
        <v>4.58</v>
      </c>
      <c r="N1297" s="2">
        <f t="shared" ca="1" si="130"/>
        <v>0.19309000000000001</v>
      </c>
      <c r="O1297" s="2">
        <f t="shared" ca="1" si="130"/>
        <v>0.37425999999999998</v>
      </c>
      <c r="P1297" s="2">
        <v>0</v>
      </c>
      <c r="Q1297" s="2">
        <v>0</v>
      </c>
      <c r="R1297" s="4" t="str">
        <f>"16"</f>
        <v>16</v>
      </c>
      <c r="S1297" s="3" t="s">
        <v>7770</v>
      </c>
      <c r="T1297" s="3" t="s">
        <v>7771</v>
      </c>
      <c r="U1297" s="4" t="s">
        <v>16</v>
      </c>
      <c r="V1297" s="3" t="s">
        <v>134</v>
      </c>
      <c r="W1297" s="3" t="s">
        <v>26</v>
      </c>
      <c r="X1297" s="3" t="s">
        <v>7772</v>
      </c>
      <c r="Y1297" s="3">
        <v>40.9</v>
      </c>
      <c r="Z1297" s="3" t="s">
        <v>20</v>
      </c>
      <c r="AA1297" s="3" t="s">
        <v>7773</v>
      </c>
    </row>
    <row r="1298" spans="1:27">
      <c r="A1298" s="1" t="s">
        <v>7774</v>
      </c>
      <c r="B1298" s="1" t="s">
        <v>7775</v>
      </c>
      <c r="C1298" s="2">
        <f t="shared" ca="1" si="125"/>
        <v>-2.37</v>
      </c>
      <c r="D1298" s="2">
        <f t="shared" ca="1" si="126"/>
        <v>0.34827200000000003</v>
      </c>
      <c r="E1298" s="2">
        <f t="shared" ca="1" si="126"/>
        <v>0.45705099999999999</v>
      </c>
      <c r="F1298" s="2">
        <v>0</v>
      </c>
      <c r="G1298" s="2">
        <v>0</v>
      </c>
      <c r="H1298" s="2">
        <f t="shared" ca="1" si="127"/>
        <v>-2.96</v>
      </c>
      <c r="I1298" s="2">
        <f t="shared" ca="1" si="128"/>
        <v>0.18001600000000001</v>
      </c>
      <c r="J1298" s="2">
        <f t="shared" ca="1" si="128"/>
        <v>0.34861700000000001</v>
      </c>
      <c r="K1298" s="2">
        <v>0</v>
      </c>
      <c r="L1298" s="2">
        <v>0</v>
      </c>
      <c r="M1298" s="2">
        <f t="shared" ca="1" si="129"/>
        <v>-3.07</v>
      </c>
      <c r="N1298" s="2">
        <f t="shared" ca="1" si="130"/>
        <v>4.6538000000000003E-2</v>
      </c>
      <c r="O1298" s="2">
        <f t="shared" ca="1" si="130"/>
        <v>0.305979</v>
      </c>
      <c r="P1298" s="2">
        <v>0</v>
      </c>
      <c r="Q1298" s="2">
        <v>0</v>
      </c>
      <c r="R1298" s="4" t="str">
        <f>"11"</f>
        <v>11</v>
      </c>
      <c r="S1298" s="3" t="s">
        <v>7776</v>
      </c>
      <c r="T1298" s="3" t="s">
        <v>7777</v>
      </c>
      <c r="U1298" s="4" t="s">
        <v>40</v>
      </c>
      <c r="V1298" s="3" t="s">
        <v>295</v>
      </c>
      <c r="W1298" s="3" t="s">
        <v>33</v>
      </c>
      <c r="X1298" s="3" t="s">
        <v>4935</v>
      </c>
      <c r="Y1298" s="3">
        <v>52.66</v>
      </c>
      <c r="Z1298" s="3" t="s">
        <v>20</v>
      </c>
      <c r="AA1298" s="3" t="s">
        <v>7778</v>
      </c>
    </row>
    <row r="1299" spans="1:27">
      <c r="A1299" s="1" t="s">
        <v>7779</v>
      </c>
      <c r="B1299" s="1" t="s">
        <v>7780</v>
      </c>
      <c r="C1299" s="2">
        <f t="shared" ca="1" si="125"/>
        <v>-1.79</v>
      </c>
      <c r="D1299" s="2">
        <f t="shared" ca="1" si="126"/>
        <v>0.20913100000000001</v>
      </c>
      <c r="E1299" s="2">
        <f t="shared" ca="1" si="126"/>
        <v>7.2986999999999996E-2</v>
      </c>
      <c r="F1299" s="2">
        <v>0</v>
      </c>
      <c r="G1299" s="2">
        <v>0</v>
      </c>
      <c r="H1299" s="2">
        <f t="shared" ca="1" si="127"/>
        <v>-7.45</v>
      </c>
      <c r="I1299" s="2">
        <f t="shared" ca="1" si="128"/>
        <v>0.40476699999999999</v>
      </c>
      <c r="J1299" s="2">
        <f t="shared" ca="1" si="128"/>
        <v>5.9007999999999998E-2</v>
      </c>
      <c r="K1299" s="2">
        <v>0</v>
      </c>
      <c r="L1299" s="2">
        <v>0</v>
      </c>
      <c r="M1299" s="2">
        <f t="shared" ca="1" si="129"/>
        <v>2.73</v>
      </c>
      <c r="N1299" s="2">
        <f t="shared" ca="1" si="130"/>
        <v>0.57122399999999995</v>
      </c>
      <c r="O1299" s="2">
        <f t="shared" ca="1" si="130"/>
        <v>0.746923</v>
      </c>
      <c r="P1299" s="2">
        <v>0</v>
      </c>
      <c r="Q1299" s="2">
        <v>0</v>
      </c>
      <c r="R1299" s="4" t="str">
        <f>"2"</f>
        <v>2</v>
      </c>
      <c r="S1299" s="3" t="s">
        <v>7781</v>
      </c>
      <c r="T1299" s="3" t="s">
        <v>7782</v>
      </c>
      <c r="U1299" s="4" t="s">
        <v>16</v>
      </c>
      <c r="V1299" s="3" t="s">
        <v>86</v>
      </c>
      <c r="W1299" s="3" t="s">
        <v>79</v>
      </c>
      <c r="X1299" s="3" t="s">
        <v>7783</v>
      </c>
      <c r="Y1299" s="3">
        <v>43.81</v>
      </c>
      <c r="Z1299" s="3" t="s">
        <v>20</v>
      </c>
      <c r="AA1299" s="3" t="s">
        <v>7784</v>
      </c>
    </row>
    <row r="1300" spans="1:27">
      <c r="A1300" s="1" t="s">
        <v>7785</v>
      </c>
      <c r="B1300" s="1" t="s">
        <v>7786</v>
      </c>
      <c r="C1300" s="2">
        <f t="shared" ca="1" si="125"/>
        <v>7.05</v>
      </c>
      <c r="D1300" s="2">
        <f t="shared" ca="1" si="126"/>
        <v>0.36214400000000002</v>
      </c>
      <c r="E1300" s="2">
        <f t="shared" ca="1" si="126"/>
        <v>0.85108200000000001</v>
      </c>
      <c r="F1300" s="2">
        <v>0</v>
      </c>
      <c r="G1300" s="2">
        <v>0</v>
      </c>
      <c r="H1300" s="2">
        <f t="shared" ca="1" si="127"/>
        <v>7.14</v>
      </c>
      <c r="I1300" s="2">
        <f t="shared" ca="1" si="128"/>
        <v>0.67816799999999999</v>
      </c>
      <c r="J1300" s="2">
        <f t="shared" ca="1" si="128"/>
        <v>0.60332399999999997</v>
      </c>
      <c r="K1300" s="2">
        <v>0</v>
      </c>
      <c r="L1300" s="2">
        <v>0</v>
      </c>
      <c r="M1300" s="2">
        <f t="shared" ca="1" si="129"/>
        <v>2.09</v>
      </c>
      <c r="N1300" s="2">
        <f t="shared" ca="1" si="130"/>
        <v>0.26393299999999997</v>
      </c>
      <c r="O1300" s="2">
        <f t="shared" ca="1" si="130"/>
        <v>0.83599000000000001</v>
      </c>
      <c r="P1300" s="2">
        <v>0</v>
      </c>
      <c r="Q1300" s="2">
        <v>0</v>
      </c>
      <c r="R1300" s="4" t="str">
        <f>"8"</f>
        <v>8</v>
      </c>
      <c r="S1300" s="3" t="s">
        <v>7787</v>
      </c>
      <c r="T1300" s="3" t="s">
        <v>7788</v>
      </c>
      <c r="U1300" s="4" t="s">
        <v>40</v>
      </c>
      <c r="V1300" s="3" t="s">
        <v>377</v>
      </c>
      <c r="W1300" s="3" t="s">
        <v>115</v>
      </c>
      <c r="X1300" s="3" t="s">
        <v>7789</v>
      </c>
      <c r="Y1300" s="3">
        <v>41.5</v>
      </c>
      <c r="Z1300" s="3" t="s">
        <v>20</v>
      </c>
      <c r="AA1300" s="3" t="s">
        <v>7790</v>
      </c>
    </row>
    <row r="1301" spans="1:27">
      <c r="A1301" s="1" t="s">
        <v>7791</v>
      </c>
      <c r="B1301" s="1" t="s">
        <v>7792</v>
      </c>
      <c r="C1301" s="2">
        <f t="shared" ca="1" si="125"/>
        <v>-4.3499999999999996</v>
      </c>
      <c r="D1301" s="2">
        <f t="shared" ca="1" si="126"/>
        <v>0.67185899999999998</v>
      </c>
      <c r="E1301" s="2">
        <f t="shared" ca="1" si="126"/>
        <v>0.21479799999999999</v>
      </c>
      <c r="F1301" s="2">
        <v>0</v>
      </c>
      <c r="G1301" s="2">
        <v>0</v>
      </c>
      <c r="H1301" s="2">
        <f t="shared" ca="1" si="127"/>
        <v>6.69</v>
      </c>
      <c r="I1301" s="2">
        <f t="shared" ca="1" si="128"/>
        <v>0.34124900000000002</v>
      </c>
      <c r="J1301" s="2">
        <f t="shared" ca="1" si="128"/>
        <v>0.41444500000000001</v>
      </c>
      <c r="K1301" s="2">
        <v>0</v>
      </c>
      <c r="L1301" s="2">
        <v>0</v>
      </c>
      <c r="M1301" s="2">
        <f t="shared" ca="1" si="129"/>
        <v>2.2400000000000002</v>
      </c>
      <c r="N1301" s="2">
        <f t="shared" ca="1" si="130"/>
        <v>0.76870099999999997</v>
      </c>
      <c r="O1301" s="2">
        <f t="shared" ca="1" si="130"/>
        <v>0.32894699999999999</v>
      </c>
      <c r="P1301" s="2">
        <v>0</v>
      </c>
      <c r="Q1301" s="2">
        <v>0</v>
      </c>
      <c r="R1301" s="4" t="str">
        <f>"1"</f>
        <v>1</v>
      </c>
      <c r="S1301" s="3" t="s">
        <v>7793</v>
      </c>
      <c r="T1301" s="3" t="s">
        <v>7794</v>
      </c>
      <c r="U1301" s="4" t="s">
        <v>16</v>
      </c>
      <c r="V1301" s="3" t="s">
        <v>256</v>
      </c>
      <c r="W1301" s="3" t="s">
        <v>64</v>
      </c>
      <c r="X1301" s="3" t="s">
        <v>7795</v>
      </c>
      <c r="Y1301" s="3">
        <v>54.43</v>
      </c>
      <c r="Z1301" s="3" t="s">
        <v>20</v>
      </c>
      <c r="AA1301" s="3" t="s">
        <v>7796</v>
      </c>
    </row>
    <row r="1302" spans="1:27">
      <c r="A1302" s="1" t="s">
        <v>7797</v>
      </c>
      <c r="B1302" s="1" t="s">
        <v>7798</v>
      </c>
      <c r="C1302" s="2">
        <f t="shared" ca="1" si="125"/>
        <v>-0.78</v>
      </c>
      <c r="D1302" s="2">
        <f t="shared" ca="1" si="126"/>
        <v>0.69092699999999996</v>
      </c>
      <c r="E1302" s="2">
        <f t="shared" ca="1" si="126"/>
        <v>0.199961</v>
      </c>
      <c r="F1302" s="2">
        <v>0</v>
      </c>
      <c r="G1302" s="2">
        <v>0</v>
      </c>
      <c r="H1302" s="2">
        <f t="shared" ca="1" si="127"/>
        <v>5.69</v>
      </c>
      <c r="I1302" s="2">
        <f t="shared" ca="1" si="128"/>
        <v>0.90998299999999999</v>
      </c>
      <c r="J1302" s="2">
        <f t="shared" ca="1" si="128"/>
        <v>0.15431800000000001</v>
      </c>
      <c r="K1302" s="2">
        <v>0</v>
      </c>
      <c r="L1302" s="2">
        <v>0</v>
      </c>
      <c r="M1302" s="2">
        <f t="shared" ca="1" si="129"/>
        <v>-4.68</v>
      </c>
      <c r="N1302" s="2">
        <f t="shared" ca="1" si="130"/>
        <v>0.44321199999999999</v>
      </c>
      <c r="O1302" s="2">
        <f t="shared" ca="1" si="130"/>
        <v>0.30845099999999998</v>
      </c>
      <c r="P1302" s="2">
        <v>0</v>
      </c>
      <c r="Q1302" s="2">
        <v>0</v>
      </c>
      <c r="R1302" s="4" t="str">
        <f>"1"</f>
        <v>1</v>
      </c>
      <c r="S1302" s="3" t="s">
        <v>7799</v>
      </c>
      <c r="T1302" s="3" t="s">
        <v>7800</v>
      </c>
      <c r="U1302" s="4" t="s">
        <v>16</v>
      </c>
      <c r="V1302" s="3" t="s">
        <v>396</v>
      </c>
      <c r="W1302" s="3" t="s">
        <v>42</v>
      </c>
      <c r="X1302" s="3" t="s">
        <v>994</v>
      </c>
      <c r="Y1302" s="3">
        <v>37.06</v>
      </c>
      <c r="Z1302" s="3" t="s">
        <v>20</v>
      </c>
      <c r="AA1302" s="3" t="s">
        <v>7801</v>
      </c>
    </row>
    <row r="1303" spans="1:27">
      <c r="A1303" s="1" t="s">
        <v>7802</v>
      </c>
      <c r="B1303" s="1" t="s">
        <v>7803</v>
      </c>
      <c r="C1303" s="2">
        <f t="shared" ca="1" si="125"/>
        <v>6.55</v>
      </c>
      <c r="D1303" s="2">
        <f t="shared" ca="1" si="126"/>
        <v>6.1499999999999999E-2</v>
      </c>
      <c r="E1303" s="2">
        <f t="shared" ca="1" si="126"/>
        <v>0.99211199999999999</v>
      </c>
      <c r="F1303" s="2">
        <v>0</v>
      </c>
      <c r="G1303" s="2">
        <v>0</v>
      </c>
      <c r="H1303" s="2">
        <f t="shared" ca="1" si="127"/>
        <v>-5.45</v>
      </c>
      <c r="I1303" s="2">
        <f t="shared" ca="1" si="128"/>
        <v>0.80975799999999998</v>
      </c>
      <c r="J1303" s="2">
        <f t="shared" ca="1" si="128"/>
        <v>0.90132800000000002</v>
      </c>
      <c r="K1303" s="2">
        <v>0</v>
      </c>
      <c r="L1303" s="2">
        <v>0</v>
      </c>
      <c r="M1303" s="2">
        <f t="shared" ca="1" si="129"/>
        <v>-7.29</v>
      </c>
      <c r="N1303" s="2">
        <f t="shared" ca="1" si="130"/>
        <v>0.44252900000000001</v>
      </c>
      <c r="O1303" s="2">
        <f t="shared" ca="1" si="130"/>
        <v>0.61083900000000002</v>
      </c>
      <c r="P1303" s="2">
        <v>0</v>
      </c>
      <c r="Q1303" s="2">
        <v>0</v>
      </c>
      <c r="R1303" s="4" t="str">
        <f>"1"</f>
        <v>1</v>
      </c>
      <c r="S1303" s="3" t="s">
        <v>7804</v>
      </c>
      <c r="T1303" s="3" t="s">
        <v>7805</v>
      </c>
      <c r="U1303" s="4" t="s">
        <v>16</v>
      </c>
      <c r="V1303" s="3" t="s">
        <v>295</v>
      </c>
      <c r="W1303" s="3" t="s">
        <v>72</v>
      </c>
      <c r="X1303" s="3" t="s">
        <v>7806</v>
      </c>
      <c r="Y1303" s="3">
        <v>50.74</v>
      </c>
      <c r="Z1303" s="3" t="s">
        <v>20</v>
      </c>
      <c r="AA1303" s="3" t="s">
        <v>7807</v>
      </c>
    </row>
    <row r="1304" spans="1:27">
      <c r="A1304" s="1" t="s">
        <v>7808</v>
      </c>
      <c r="B1304" s="1" t="s">
        <v>7809</v>
      </c>
      <c r="C1304" s="2">
        <f t="shared" ca="1" si="125"/>
        <v>-0.98</v>
      </c>
      <c r="D1304" s="2">
        <f t="shared" ca="1" si="126"/>
        <v>0.34626800000000002</v>
      </c>
      <c r="E1304" s="2">
        <f t="shared" ca="1" si="126"/>
        <v>0.69281700000000002</v>
      </c>
      <c r="F1304" s="2">
        <v>0</v>
      </c>
      <c r="G1304" s="2">
        <v>0</v>
      </c>
      <c r="H1304" s="2">
        <f t="shared" ca="1" si="127"/>
        <v>-6.15</v>
      </c>
      <c r="I1304" s="2">
        <f t="shared" ca="1" si="128"/>
        <v>0.85090399999999999</v>
      </c>
      <c r="J1304" s="2">
        <f t="shared" ca="1" si="128"/>
        <v>0.38197999999999999</v>
      </c>
      <c r="K1304" s="2">
        <v>0</v>
      </c>
      <c r="L1304" s="2">
        <v>0</v>
      </c>
      <c r="M1304" s="2">
        <f t="shared" ca="1" si="129"/>
        <v>-6.37</v>
      </c>
      <c r="N1304" s="2">
        <f t="shared" ca="1" si="130"/>
        <v>0.67014499999999999</v>
      </c>
      <c r="O1304" s="2">
        <f t="shared" ca="1" si="130"/>
        <v>0.218329</v>
      </c>
      <c r="P1304" s="2">
        <v>0</v>
      </c>
      <c r="Q1304" s="2">
        <v>0</v>
      </c>
      <c r="R1304" s="4" t="str">
        <f>"4"</f>
        <v>4</v>
      </c>
      <c r="S1304" s="3" t="s">
        <v>7810</v>
      </c>
      <c r="T1304" s="3" t="s">
        <v>7811</v>
      </c>
      <c r="U1304" s="4" t="s">
        <v>40</v>
      </c>
      <c r="V1304" s="3" t="s">
        <v>42</v>
      </c>
      <c r="W1304" s="3" t="s">
        <v>56</v>
      </c>
      <c r="X1304" s="3" t="s">
        <v>7812</v>
      </c>
      <c r="Y1304" s="3">
        <v>47.8</v>
      </c>
      <c r="Z1304" s="3" t="s">
        <v>20</v>
      </c>
      <c r="AA1304" s="3" t="s">
        <v>7813</v>
      </c>
    </row>
    <row r="1305" spans="1:27">
      <c r="A1305" s="1" t="s">
        <v>7814</v>
      </c>
      <c r="B1305" s="1" t="s">
        <v>7815</v>
      </c>
      <c r="C1305" s="2">
        <f t="shared" ca="1" si="125"/>
        <v>5</v>
      </c>
      <c r="D1305" s="2">
        <f t="shared" ca="1" si="126"/>
        <v>0.73399000000000003</v>
      </c>
      <c r="E1305" s="2">
        <f t="shared" ca="1" si="126"/>
        <v>0.26026899999999997</v>
      </c>
      <c r="F1305" s="2">
        <v>0</v>
      </c>
      <c r="G1305" s="2">
        <v>0</v>
      </c>
      <c r="H1305" s="2">
        <f t="shared" ca="1" si="127"/>
        <v>3.14</v>
      </c>
      <c r="I1305" s="2">
        <f t="shared" ca="1" si="128"/>
        <v>0.853379</v>
      </c>
      <c r="J1305" s="2">
        <f t="shared" ca="1" si="128"/>
        <v>0.57373099999999999</v>
      </c>
      <c r="K1305" s="2">
        <v>0</v>
      </c>
      <c r="L1305" s="2">
        <v>0</v>
      </c>
      <c r="M1305" s="2">
        <f t="shared" ca="1" si="129"/>
        <v>4.49</v>
      </c>
      <c r="N1305" s="2">
        <f t="shared" ca="1" si="130"/>
        <v>6.0458999999999999E-2</v>
      </c>
      <c r="O1305" s="2">
        <f t="shared" ca="1" si="130"/>
        <v>0.80946600000000002</v>
      </c>
      <c r="P1305" s="2">
        <v>0</v>
      </c>
      <c r="Q1305" s="2">
        <v>0</v>
      </c>
      <c r="R1305" s="4" t="str">
        <f>"19"</f>
        <v>19</v>
      </c>
      <c r="S1305" s="3" t="s">
        <v>7816</v>
      </c>
      <c r="T1305" s="3" t="s">
        <v>7817</v>
      </c>
      <c r="U1305" s="4" t="s">
        <v>16</v>
      </c>
      <c r="V1305" s="3" t="s">
        <v>64</v>
      </c>
      <c r="W1305" s="3" t="s">
        <v>56</v>
      </c>
      <c r="X1305" s="3" t="s">
        <v>7818</v>
      </c>
      <c r="Y1305" s="3">
        <v>59.92</v>
      </c>
      <c r="Z1305" s="3" t="s">
        <v>20</v>
      </c>
      <c r="AA1305" s="3" t="s">
        <v>7819</v>
      </c>
    </row>
    <row r="1306" spans="1:27">
      <c r="A1306" s="1" t="s">
        <v>7820</v>
      </c>
      <c r="B1306" s="1" t="s">
        <v>7821</v>
      </c>
      <c r="C1306" s="2">
        <f t="shared" ca="1" si="125"/>
        <v>7.01</v>
      </c>
      <c r="D1306" s="2">
        <f t="shared" ca="1" si="126"/>
        <v>0.787686</v>
      </c>
      <c r="E1306" s="2">
        <f t="shared" ca="1" si="126"/>
        <v>0.71008400000000005</v>
      </c>
      <c r="F1306" s="2">
        <v>0</v>
      </c>
      <c r="G1306" s="2">
        <v>0</v>
      </c>
      <c r="H1306" s="2">
        <f t="shared" ca="1" si="127"/>
        <v>0.09</v>
      </c>
      <c r="I1306" s="2">
        <f t="shared" ca="1" si="128"/>
        <v>0.64622199999999996</v>
      </c>
      <c r="J1306" s="2">
        <f t="shared" ca="1" si="128"/>
        <v>0.99671399999999999</v>
      </c>
      <c r="K1306" s="2">
        <v>0</v>
      </c>
      <c r="L1306" s="2">
        <v>0</v>
      </c>
      <c r="M1306" s="2">
        <f t="shared" ca="1" si="129"/>
        <v>7.35</v>
      </c>
      <c r="N1306" s="2">
        <f t="shared" ca="1" si="130"/>
        <v>0.29116399999999998</v>
      </c>
      <c r="O1306" s="2">
        <f t="shared" ca="1" si="130"/>
        <v>0.65585199999999999</v>
      </c>
      <c r="P1306" s="2">
        <v>0</v>
      </c>
      <c r="Q1306" s="2">
        <v>0</v>
      </c>
      <c r="R1306" s="4" t="str">
        <f>"2"</f>
        <v>2</v>
      </c>
      <c r="S1306" s="3" t="s">
        <v>7822</v>
      </c>
      <c r="T1306" s="3" t="s">
        <v>7823</v>
      </c>
      <c r="U1306" s="4" t="s">
        <v>40</v>
      </c>
      <c r="V1306" s="3" t="s">
        <v>49</v>
      </c>
      <c r="W1306" s="3" t="s">
        <v>64</v>
      </c>
      <c r="X1306" s="3" t="s">
        <v>7179</v>
      </c>
      <c r="Y1306" s="3">
        <v>47.3</v>
      </c>
      <c r="Z1306" s="3" t="s">
        <v>20</v>
      </c>
      <c r="AA1306" s="3" t="s">
        <v>7824</v>
      </c>
    </row>
    <row r="1307" spans="1:27">
      <c r="A1307" s="1" t="s">
        <v>7825</v>
      </c>
      <c r="B1307" s="1" t="s">
        <v>7826</v>
      </c>
      <c r="C1307" s="2">
        <f t="shared" ca="1" si="125"/>
        <v>7.2</v>
      </c>
      <c r="D1307" s="2">
        <f t="shared" ca="1" si="126"/>
        <v>0.35113499999999997</v>
      </c>
      <c r="E1307" s="2">
        <f t="shared" ca="1" si="126"/>
        <v>0.50589899999999999</v>
      </c>
      <c r="F1307" s="2">
        <v>0</v>
      </c>
      <c r="G1307" s="2">
        <v>0</v>
      </c>
      <c r="H1307" s="2">
        <f t="shared" ca="1" si="127"/>
        <v>-3.35</v>
      </c>
      <c r="I1307" s="2">
        <f t="shared" ca="1" si="128"/>
        <v>0.89053400000000005</v>
      </c>
      <c r="J1307" s="2">
        <f t="shared" ca="1" si="128"/>
        <v>0.72718400000000005</v>
      </c>
      <c r="K1307" s="2">
        <v>0</v>
      </c>
      <c r="L1307" s="2">
        <v>0</v>
      </c>
      <c r="M1307" s="2">
        <f t="shared" ca="1" si="129"/>
        <v>7.41</v>
      </c>
      <c r="N1307" s="2">
        <f t="shared" ca="1" si="130"/>
        <v>0.73804400000000003</v>
      </c>
      <c r="O1307" s="2">
        <f t="shared" ca="1" si="130"/>
        <v>0.94542899999999996</v>
      </c>
      <c r="P1307" s="2">
        <v>0</v>
      </c>
      <c r="Q1307" s="2">
        <v>0</v>
      </c>
      <c r="R1307" s="4" t="str">
        <f>"2"</f>
        <v>2</v>
      </c>
      <c r="S1307" s="3" t="s">
        <v>7827</v>
      </c>
      <c r="T1307" s="3" t="s">
        <v>7828</v>
      </c>
      <c r="U1307" s="4" t="s">
        <v>16</v>
      </c>
      <c r="V1307" s="3" t="s">
        <v>2128</v>
      </c>
      <c r="W1307" s="3" t="s">
        <v>295</v>
      </c>
      <c r="X1307" s="3" t="s">
        <v>7829</v>
      </c>
      <c r="Y1307" s="3">
        <v>43.52</v>
      </c>
      <c r="Z1307" s="3" t="s">
        <v>20</v>
      </c>
      <c r="AA1307" s="3" t="s">
        <v>7830</v>
      </c>
    </row>
    <row r="1308" spans="1:27">
      <c r="A1308" s="1" t="s">
        <v>7831</v>
      </c>
      <c r="B1308" s="1" t="s">
        <v>7832</v>
      </c>
      <c r="C1308" s="2">
        <f t="shared" ca="1" si="125"/>
        <v>-6.36</v>
      </c>
      <c r="D1308" s="2">
        <f t="shared" ca="1" si="126"/>
        <v>0.73407800000000001</v>
      </c>
      <c r="E1308" s="2">
        <f t="shared" ca="1" si="126"/>
        <v>0.901783</v>
      </c>
      <c r="F1308" s="2">
        <v>0</v>
      </c>
      <c r="G1308" s="2">
        <v>0</v>
      </c>
      <c r="H1308" s="2">
        <f t="shared" ca="1" si="127"/>
        <v>-4.76</v>
      </c>
      <c r="I1308" s="2">
        <f t="shared" ca="1" si="128"/>
        <v>0.221523</v>
      </c>
      <c r="J1308" s="2">
        <f t="shared" ca="1" si="128"/>
        <v>0.228516</v>
      </c>
      <c r="K1308" s="2">
        <v>0</v>
      </c>
      <c r="L1308" s="2">
        <v>0</v>
      </c>
      <c r="M1308" s="2">
        <f t="shared" ca="1" si="129"/>
        <v>5.73</v>
      </c>
      <c r="N1308" s="2">
        <f t="shared" ca="1" si="130"/>
        <v>0.70393499999999998</v>
      </c>
      <c r="O1308" s="2">
        <f t="shared" ca="1" si="130"/>
        <v>0.78557299999999997</v>
      </c>
      <c r="P1308" s="2">
        <v>0</v>
      </c>
      <c r="Q1308" s="2">
        <v>0</v>
      </c>
      <c r="R1308" s="4" t="str">
        <f>"1"</f>
        <v>1</v>
      </c>
      <c r="S1308" s="3" t="s">
        <v>7833</v>
      </c>
      <c r="T1308" s="3" t="s">
        <v>7834</v>
      </c>
      <c r="U1308" s="4" t="s">
        <v>16</v>
      </c>
      <c r="V1308" s="3" t="s">
        <v>134</v>
      </c>
      <c r="W1308" s="3" t="s">
        <v>17</v>
      </c>
      <c r="X1308" s="3" t="s">
        <v>7835</v>
      </c>
      <c r="Y1308" s="3">
        <v>55.29</v>
      </c>
      <c r="Z1308" s="3" t="s">
        <v>20</v>
      </c>
      <c r="AA1308" s="3" t="s">
        <v>7836</v>
      </c>
    </row>
    <row r="1309" spans="1:27">
      <c r="A1309" s="1" t="s">
        <v>7837</v>
      </c>
      <c r="B1309" s="1" t="s">
        <v>7838</v>
      </c>
      <c r="C1309" s="2">
        <f t="shared" ca="1" si="125"/>
        <v>3.47</v>
      </c>
      <c r="D1309" s="2">
        <f t="shared" ca="1" si="126"/>
        <v>0.61357700000000004</v>
      </c>
      <c r="E1309" s="2">
        <f t="shared" ca="1" si="126"/>
        <v>0.552153</v>
      </c>
      <c r="F1309" s="2">
        <v>0</v>
      </c>
      <c r="G1309" s="2">
        <v>0</v>
      </c>
      <c r="H1309" s="2">
        <f t="shared" ca="1" si="127"/>
        <v>1.57</v>
      </c>
      <c r="I1309" s="2">
        <f t="shared" ca="1" si="128"/>
        <v>0.12756000000000001</v>
      </c>
      <c r="J1309" s="2">
        <f t="shared" ca="1" si="128"/>
        <v>3.6567000000000002E-2</v>
      </c>
      <c r="K1309" s="2">
        <v>0</v>
      </c>
      <c r="L1309" s="2">
        <v>0</v>
      </c>
      <c r="M1309" s="2">
        <f t="shared" ca="1" si="129"/>
        <v>4.87</v>
      </c>
      <c r="N1309" s="2">
        <f t="shared" ca="1" si="130"/>
        <v>0.50354200000000005</v>
      </c>
      <c r="O1309" s="2">
        <f t="shared" ca="1" si="130"/>
        <v>0.78909200000000002</v>
      </c>
      <c r="P1309" s="2">
        <v>0</v>
      </c>
      <c r="Q1309" s="2">
        <v>0</v>
      </c>
      <c r="R1309" s="4" t="str">
        <f>"1"</f>
        <v>1</v>
      </c>
      <c r="S1309" s="3" t="s">
        <v>7839</v>
      </c>
      <c r="T1309" s="3" t="s">
        <v>7840</v>
      </c>
      <c r="U1309" s="4" t="s">
        <v>40</v>
      </c>
      <c r="V1309" s="3" t="s">
        <v>64</v>
      </c>
      <c r="W1309" s="3" t="s">
        <v>79</v>
      </c>
      <c r="X1309" s="3" t="s">
        <v>7841</v>
      </c>
      <c r="Y1309" s="3">
        <v>53.27</v>
      </c>
      <c r="Z1309" s="3" t="s">
        <v>20</v>
      </c>
      <c r="AA1309" s="3" t="s">
        <v>7842</v>
      </c>
    </row>
    <row r="1310" spans="1:27">
      <c r="A1310" s="1" t="s">
        <v>7843</v>
      </c>
      <c r="B1310" s="1" t="s">
        <v>7844</v>
      </c>
      <c r="C1310" s="2">
        <f t="shared" ca="1" si="125"/>
        <v>2.4300000000000002</v>
      </c>
      <c r="D1310" s="2">
        <f t="shared" ca="1" si="126"/>
        <v>0.86440300000000003</v>
      </c>
      <c r="E1310" s="2">
        <f t="shared" ca="1" si="126"/>
        <v>0.21723100000000001</v>
      </c>
      <c r="F1310" s="2">
        <v>0</v>
      </c>
      <c r="G1310" s="2">
        <v>0</v>
      </c>
      <c r="H1310" s="2">
        <f t="shared" ca="1" si="127"/>
        <v>6.82</v>
      </c>
      <c r="I1310" s="2">
        <f t="shared" ca="1" si="128"/>
        <v>0.608711</v>
      </c>
      <c r="J1310" s="2">
        <f t="shared" ca="1" si="128"/>
        <v>0.66324399999999994</v>
      </c>
      <c r="K1310" s="2">
        <v>0</v>
      </c>
      <c r="L1310" s="2">
        <v>0</v>
      </c>
      <c r="M1310" s="2">
        <f t="shared" ca="1" si="129"/>
        <v>-0.28000000000000003</v>
      </c>
      <c r="N1310" s="2">
        <f t="shared" ca="1" si="130"/>
        <v>0.54208400000000001</v>
      </c>
      <c r="O1310" s="2">
        <f t="shared" ca="1" si="130"/>
        <v>0.38802300000000001</v>
      </c>
      <c r="P1310" s="2">
        <v>0</v>
      </c>
      <c r="Q1310" s="2">
        <v>0</v>
      </c>
      <c r="R1310" s="4" t="str">
        <f>"1"</f>
        <v>1</v>
      </c>
      <c r="S1310" s="3" t="s">
        <v>7845</v>
      </c>
      <c r="T1310" s="3" t="s">
        <v>7846</v>
      </c>
      <c r="U1310" s="4" t="s">
        <v>40</v>
      </c>
      <c r="V1310" s="3" t="s">
        <v>41</v>
      </c>
      <c r="W1310" s="3" t="s">
        <v>17</v>
      </c>
      <c r="X1310" s="3" t="s">
        <v>7847</v>
      </c>
      <c r="Y1310" s="3">
        <v>56.11</v>
      </c>
      <c r="Z1310" s="3" t="s">
        <v>20</v>
      </c>
      <c r="AA1310" s="3" t="s">
        <v>7848</v>
      </c>
    </row>
    <row r="1311" spans="1:27">
      <c r="A1311" s="1" t="s">
        <v>7849</v>
      </c>
      <c r="B1311" s="1" t="s">
        <v>7850</v>
      </c>
      <c r="C1311" s="2">
        <f t="shared" ca="1" si="125"/>
        <v>3.84</v>
      </c>
      <c r="D1311" s="2">
        <f t="shared" ca="1" si="126"/>
        <v>0.97916999999999998</v>
      </c>
      <c r="E1311" s="2">
        <f t="shared" ca="1" si="126"/>
        <v>0.15590100000000001</v>
      </c>
      <c r="F1311" s="2">
        <v>0</v>
      </c>
      <c r="G1311" s="2">
        <v>0</v>
      </c>
      <c r="H1311" s="2">
        <f t="shared" ca="1" si="127"/>
        <v>2.67</v>
      </c>
      <c r="I1311" s="2">
        <f t="shared" ca="1" si="128"/>
        <v>0.68643900000000002</v>
      </c>
      <c r="J1311" s="2">
        <f t="shared" ca="1" si="128"/>
        <v>0.19747500000000001</v>
      </c>
      <c r="K1311" s="2">
        <v>0</v>
      </c>
      <c r="L1311" s="2">
        <v>0</v>
      </c>
      <c r="M1311" s="2">
        <f t="shared" ca="1" si="129"/>
        <v>-0.94</v>
      </c>
      <c r="N1311" s="2">
        <f t="shared" ca="1" si="130"/>
        <v>2.0313000000000001E-2</v>
      </c>
      <c r="O1311" s="2">
        <f t="shared" ca="1" si="130"/>
        <v>0.211093</v>
      </c>
      <c r="P1311" s="2">
        <v>0</v>
      </c>
      <c r="Q1311" s="2">
        <v>0</v>
      </c>
      <c r="R1311" s="4" t="str">
        <f>"9"</f>
        <v>9</v>
      </c>
      <c r="S1311" s="3" t="s">
        <v>7851</v>
      </c>
      <c r="T1311" s="3" t="s">
        <v>7852</v>
      </c>
      <c r="U1311" s="4" t="s">
        <v>40</v>
      </c>
      <c r="V1311" s="3" t="s">
        <v>17</v>
      </c>
      <c r="W1311" s="3" t="s">
        <v>57</v>
      </c>
      <c r="X1311" s="3" t="s">
        <v>7853</v>
      </c>
      <c r="Y1311" s="3">
        <v>42.01</v>
      </c>
      <c r="Z1311" s="3" t="s">
        <v>20</v>
      </c>
      <c r="AA1311" s="3" t="s">
        <v>7854</v>
      </c>
    </row>
    <row r="1312" spans="1:27">
      <c r="A1312" s="1" t="s">
        <v>7855</v>
      </c>
      <c r="B1312" s="1" t="s">
        <v>7856</v>
      </c>
      <c r="C1312" s="2">
        <f t="shared" ca="1" si="125"/>
        <v>-6.76</v>
      </c>
      <c r="D1312" s="2">
        <f t="shared" ca="1" si="126"/>
        <v>0.36328199999999999</v>
      </c>
      <c r="E1312" s="2">
        <f t="shared" ca="1" si="126"/>
        <v>8.3860000000000004E-2</v>
      </c>
      <c r="F1312" s="2">
        <v>0</v>
      </c>
      <c r="G1312" s="2">
        <v>0</v>
      </c>
      <c r="H1312" s="2">
        <f t="shared" ca="1" si="127"/>
        <v>1.65</v>
      </c>
      <c r="I1312" s="2">
        <f t="shared" ca="1" si="128"/>
        <v>0.43349799999999999</v>
      </c>
      <c r="J1312" s="2">
        <f t="shared" ca="1" si="128"/>
        <v>0.511903</v>
      </c>
      <c r="K1312" s="2">
        <v>0</v>
      </c>
      <c r="L1312" s="2">
        <v>0</v>
      </c>
      <c r="M1312" s="2">
        <f t="shared" ca="1" si="129"/>
        <v>2.54</v>
      </c>
      <c r="N1312" s="2">
        <f t="shared" ca="1" si="130"/>
        <v>0.71350599999999997</v>
      </c>
      <c r="O1312" s="2">
        <f t="shared" ca="1" si="130"/>
        <v>0.72293399999999997</v>
      </c>
      <c r="P1312" s="2">
        <v>0</v>
      </c>
      <c r="Q1312" s="2">
        <v>0</v>
      </c>
      <c r="R1312" s="4" t="str">
        <f>"9"</f>
        <v>9</v>
      </c>
      <c r="S1312" s="3" t="s">
        <v>7857</v>
      </c>
      <c r="T1312" s="3" t="s">
        <v>7858</v>
      </c>
      <c r="U1312" s="4" t="s">
        <v>16</v>
      </c>
      <c r="V1312" s="3" t="s">
        <v>56</v>
      </c>
      <c r="W1312" s="3" t="s">
        <v>72</v>
      </c>
      <c r="X1312" s="3" t="s">
        <v>7859</v>
      </c>
      <c r="Y1312" s="3">
        <v>51.28</v>
      </c>
      <c r="Z1312" s="3" t="s">
        <v>20</v>
      </c>
      <c r="AA1312" s="3" t="s">
        <v>7860</v>
      </c>
    </row>
    <row r="1313" spans="1:27">
      <c r="A1313" s="1" t="s">
        <v>7861</v>
      </c>
      <c r="B1313" s="1" t="s">
        <v>7862</v>
      </c>
      <c r="C1313" s="2">
        <f t="shared" ca="1" si="125"/>
        <v>-1.84</v>
      </c>
      <c r="D1313" s="2">
        <f t="shared" ca="1" si="126"/>
        <v>5.7986000000000003E-2</v>
      </c>
      <c r="E1313" s="2">
        <f t="shared" ca="1" si="126"/>
        <v>0.57899299999999998</v>
      </c>
      <c r="F1313" s="2">
        <v>0</v>
      </c>
      <c r="G1313" s="2">
        <v>0</v>
      </c>
      <c r="H1313" s="2">
        <f t="shared" ca="1" si="127"/>
        <v>-0.06</v>
      </c>
      <c r="I1313" s="2">
        <f t="shared" ca="1" si="128"/>
        <v>0.696438</v>
      </c>
      <c r="J1313" s="2">
        <f t="shared" ca="1" si="128"/>
        <v>9.7239999999999993E-2</v>
      </c>
      <c r="K1313" s="2">
        <v>0</v>
      </c>
      <c r="L1313" s="2">
        <v>0</v>
      </c>
      <c r="M1313" s="2">
        <f t="shared" ca="1" si="129"/>
        <v>5.5</v>
      </c>
      <c r="N1313" s="2">
        <f t="shared" ca="1" si="130"/>
        <v>0.63632699999999998</v>
      </c>
      <c r="O1313" s="2">
        <f t="shared" ca="1" si="130"/>
        <v>0.39424900000000002</v>
      </c>
      <c r="P1313" s="2">
        <v>0</v>
      </c>
      <c r="Q1313" s="2">
        <v>0</v>
      </c>
      <c r="R1313" s="4" t="str">
        <f>"9"</f>
        <v>9</v>
      </c>
      <c r="S1313" s="3" t="s">
        <v>7863</v>
      </c>
      <c r="T1313" s="3" t="s">
        <v>7864</v>
      </c>
      <c r="U1313" s="4" t="s">
        <v>40</v>
      </c>
      <c r="V1313" s="3" t="s">
        <v>281</v>
      </c>
      <c r="W1313" s="3" t="s">
        <v>57</v>
      </c>
      <c r="X1313" s="3" t="s">
        <v>7865</v>
      </c>
      <c r="Y1313" s="3">
        <v>39.75</v>
      </c>
      <c r="Z1313" s="3" t="s">
        <v>20</v>
      </c>
      <c r="AA1313" s="3" t="s">
        <v>7866</v>
      </c>
    </row>
    <row r="1314" spans="1:27">
      <c r="A1314" s="1" t="s">
        <v>7867</v>
      </c>
      <c r="B1314" s="1" t="s">
        <v>7868</v>
      </c>
      <c r="C1314" s="2">
        <f t="shared" ca="1" si="125"/>
        <v>-6.62</v>
      </c>
      <c r="D1314" s="2">
        <f t="shared" ca="1" si="126"/>
        <v>0.80291800000000002</v>
      </c>
      <c r="E1314" s="2">
        <f t="shared" ca="1" si="126"/>
        <v>0.56420300000000001</v>
      </c>
      <c r="F1314" s="2">
        <v>0</v>
      </c>
      <c r="G1314" s="2">
        <v>0</v>
      </c>
      <c r="H1314" s="2">
        <f t="shared" ca="1" si="127"/>
        <v>-7.15</v>
      </c>
      <c r="I1314" s="2">
        <f t="shared" ca="1" si="128"/>
        <v>0.76945399999999997</v>
      </c>
      <c r="J1314" s="2">
        <f t="shared" ca="1" si="128"/>
        <v>0.93735599999999997</v>
      </c>
      <c r="K1314" s="2">
        <v>0</v>
      </c>
      <c r="L1314" s="2">
        <v>0</v>
      </c>
      <c r="M1314" s="2">
        <f t="shared" ca="1" si="129"/>
        <v>-2.23</v>
      </c>
      <c r="N1314" s="2">
        <f t="shared" ca="1" si="130"/>
        <v>0.42596099999999998</v>
      </c>
      <c r="O1314" s="2">
        <f t="shared" ca="1" si="130"/>
        <v>0.95558299999999996</v>
      </c>
      <c r="P1314" s="2">
        <v>0</v>
      </c>
      <c r="Q1314" s="2">
        <v>0</v>
      </c>
      <c r="R1314" s="4" t="str">
        <f>"9"</f>
        <v>9</v>
      </c>
      <c r="S1314" s="3" t="s">
        <v>7869</v>
      </c>
      <c r="T1314" s="3" t="s">
        <v>7870</v>
      </c>
      <c r="U1314" s="4" t="s">
        <v>40</v>
      </c>
      <c r="V1314" s="3" t="s">
        <v>237</v>
      </c>
      <c r="W1314" s="3" t="s">
        <v>26</v>
      </c>
      <c r="X1314" s="3" t="s">
        <v>7871</v>
      </c>
      <c r="Y1314" s="3">
        <v>46.87</v>
      </c>
      <c r="Z1314" s="3" t="s">
        <v>20</v>
      </c>
      <c r="AA1314" s="3" t="s">
        <v>7872</v>
      </c>
    </row>
    <row r="1315" spans="1:27">
      <c r="A1315" s="1" t="s">
        <v>7873</v>
      </c>
      <c r="B1315" s="1" t="s">
        <v>7874</v>
      </c>
      <c r="C1315" s="2">
        <f t="shared" ca="1" si="125"/>
        <v>3.74</v>
      </c>
      <c r="D1315" s="2">
        <f t="shared" ca="1" si="126"/>
        <v>0.38384400000000002</v>
      </c>
      <c r="E1315" s="2">
        <f t="shared" ca="1" si="126"/>
        <v>0.64102800000000004</v>
      </c>
      <c r="F1315" s="2">
        <v>0</v>
      </c>
      <c r="G1315" s="2">
        <v>0</v>
      </c>
      <c r="H1315" s="2">
        <f t="shared" ca="1" si="127"/>
        <v>-0.01</v>
      </c>
      <c r="I1315" s="2">
        <f t="shared" ca="1" si="128"/>
        <v>2.7903000000000001E-2</v>
      </c>
      <c r="J1315" s="2">
        <f t="shared" ca="1" si="128"/>
        <v>6.6125000000000003E-2</v>
      </c>
      <c r="K1315" s="2">
        <v>0</v>
      </c>
      <c r="L1315" s="2">
        <v>0</v>
      </c>
      <c r="M1315" s="2">
        <f t="shared" ca="1" si="129"/>
        <v>-5.59</v>
      </c>
      <c r="N1315" s="2">
        <f t="shared" ca="1" si="130"/>
        <v>0.82337899999999997</v>
      </c>
      <c r="O1315" s="2">
        <f t="shared" ca="1" si="130"/>
        <v>0.93652400000000002</v>
      </c>
      <c r="P1315" s="2">
        <v>0</v>
      </c>
      <c r="Q1315" s="2">
        <v>0</v>
      </c>
      <c r="R1315" s="4" t="str">
        <f>"5"</f>
        <v>5</v>
      </c>
      <c r="S1315" s="3" t="s">
        <v>7875</v>
      </c>
      <c r="T1315" s="3" t="s">
        <v>7876</v>
      </c>
      <c r="U1315" s="4" t="s">
        <v>16</v>
      </c>
      <c r="V1315" s="3" t="s">
        <v>65</v>
      </c>
      <c r="W1315" s="3" t="s">
        <v>18</v>
      </c>
      <c r="X1315" s="3" t="s">
        <v>7877</v>
      </c>
      <c r="Y1315" s="3">
        <v>36.83</v>
      </c>
      <c r="Z1315" s="3" t="s">
        <v>20</v>
      </c>
      <c r="AA1315" s="3" t="s">
        <v>7878</v>
      </c>
    </row>
    <row r="1316" spans="1:27">
      <c r="A1316" s="1" t="s">
        <v>7879</v>
      </c>
      <c r="B1316" s="1" t="s">
        <v>7880</v>
      </c>
      <c r="C1316" s="2">
        <f t="shared" ca="1" si="125"/>
        <v>5.0199999999999996</v>
      </c>
      <c r="D1316" s="2">
        <f t="shared" ca="1" si="126"/>
        <v>0.22602700000000001</v>
      </c>
      <c r="E1316" s="2">
        <f t="shared" ca="1" si="126"/>
        <v>0.77571699999999999</v>
      </c>
      <c r="F1316" s="2">
        <v>0</v>
      </c>
      <c r="G1316" s="2">
        <v>0</v>
      </c>
      <c r="H1316" s="2">
        <f t="shared" ca="1" si="127"/>
        <v>-1.01</v>
      </c>
      <c r="I1316" s="2">
        <f t="shared" ca="1" si="128"/>
        <v>0.114729</v>
      </c>
      <c r="J1316" s="2">
        <f t="shared" ca="1" si="128"/>
        <v>0.86334999999999995</v>
      </c>
      <c r="K1316" s="2">
        <v>0</v>
      </c>
      <c r="L1316" s="2">
        <v>0</v>
      </c>
      <c r="M1316" s="2">
        <f t="shared" ca="1" si="129"/>
        <v>-1.26</v>
      </c>
      <c r="N1316" s="2">
        <f t="shared" ca="1" si="130"/>
        <v>0.169346</v>
      </c>
      <c r="O1316" s="2">
        <f t="shared" ca="1" si="130"/>
        <v>0.82723500000000005</v>
      </c>
      <c r="P1316" s="2">
        <v>0</v>
      </c>
      <c r="Q1316" s="2">
        <v>0</v>
      </c>
      <c r="R1316" s="4" t="str">
        <f>"5"</f>
        <v>5</v>
      </c>
      <c r="S1316" s="3" t="s">
        <v>7881</v>
      </c>
      <c r="T1316" s="3" t="s">
        <v>7882</v>
      </c>
      <c r="U1316" s="4" t="s">
        <v>40</v>
      </c>
      <c r="V1316" s="3" t="s">
        <v>963</v>
      </c>
      <c r="W1316" s="3" t="s">
        <v>93</v>
      </c>
      <c r="X1316" s="3" t="s">
        <v>7883</v>
      </c>
      <c r="Y1316" s="3">
        <v>38.869999999999997</v>
      </c>
      <c r="Z1316" s="3" t="s">
        <v>20</v>
      </c>
      <c r="AA1316" s="3" t="s">
        <v>7884</v>
      </c>
    </row>
    <row r="1317" spans="1:27">
      <c r="A1317" s="1" t="s">
        <v>7885</v>
      </c>
      <c r="B1317" s="1" t="s">
        <v>7886</v>
      </c>
      <c r="C1317" s="2">
        <f t="shared" ca="1" si="125"/>
        <v>1.1299999999999999</v>
      </c>
      <c r="D1317" s="2">
        <f t="shared" ca="1" si="126"/>
        <v>0.33162199999999997</v>
      </c>
      <c r="E1317" s="2">
        <f t="shared" ca="1" si="126"/>
        <v>0.22687199999999999</v>
      </c>
      <c r="F1317" s="2">
        <v>0</v>
      </c>
      <c r="G1317" s="2">
        <v>0</v>
      </c>
      <c r="H1317" s="2">
        <f t="shared" ca="1" si="127"/>
        <v>-2.41</v>
      </c>
      <c r="I1317" s="2">
        <f t="shared" ca="1" si="128"/>
        <v>0.78359999999999996</v>
      </c>
      <c r="J1317" s="2">
        <f t="shared" ca="1" si="128"/>
        <v>7.9898999999999998E-2</v>
      </c>
      <c r="K1317" s="2">
        <v>0</v>
      </c>
      <c r="L1317" s="2">
        <v>0</v>
      </c>
      <c r="M1317" s="2">
        <f t="shared" ca="1" si="129"/>
        <v>0.14000000000000001</v>
      </c>
      <c r="N1317" s="2">
        <f t="shared" ca="1" si="130"/>
        <v>0.79965399999999998</v>
      </c>
      <c r="O1317" s="2">
        <f t="shared" ca="1" si="130"/>
        <v>6.6215999999999997E-2</v>
      </c>
      <c r="P1317" s="2">
        <v>0</v>
      </c>
      <c r="Q1317" s="2">
        <v>0</v>
      </c>
      <c r="R1317" s="4" t="str">
        <f>"11"</f>
        <v>11</v>
      </c>
      <c r="S1317" s="3" t="s">
        <v>7887</v>
      </c>
      <c r="T1317" s="3" t="s">
        <v>7888</v>
      </c>
      <c r="U1317" s="4" t="s">
        <v>16</v>
      </c>
      <c r="V1317" s="3" t="s">
        <v>175</v>
      </c>
      <c r="W1317" s="3" t="s">
        <v>93</v>
      </c>
      <c r="X1317" s="3" t="s">
        <v>7889</v>
      </c>
      <c r="Y1317" s="3">
        <v>42.49</v>
      </c>
      <c r="Z1317" s="3" t="s">
        <v>20</v>
      </c>
      <c r="AA1317" s="3" t="s">
        <v>7890</v>
      </c>
    </row>
    <row r="1318" spans="1:27">
      <c r="A1318" s="1" t="s">
        <v>7891</v>
      </c>
      <c r="B1318" s="1" t="s">
        <v>7892</v>
      </c>
      <c r="C1318" s="2">
        <f t="shared" ca="1" si="125"/>
        <v>-6.66</v>
      </c>
      <c r="D1318" s="2">
        <f t="shared" ca="1" si="126"/>
        <v>0.24856700000000001</v>
      </c>
      <c r="E1318" s="2">
        <f t="shared" ca="1" si="126"/>
        <v>0.716229</v>
      </c>
      <c r="F1318" s="2">
        <v>0</v>
      </c>
      <c r="G1318" s="2">
        <v>0</v>
      </c>
      <c r="H1318" s="2">
        <f t="shared" ca="1" si="127"/>
        <v>-6.24</v>
      </c>
      <c r="I1318" s="2">
        <f t="shared" ca="1" si="128"/>
        <v>0.31264500000000001</v>
      </c>
      <c r="J1318" s="2">
        <f t="shared" ca="1" si="128"/>
        <v>0.67034199999999999</v>
      </c>
      <c r="K1318" s="2">
        <v>0</v>
      </c>
      <c r="L1318" s="2">
        <v>0</v>
      </c>
      <c r="M1318" s="2">
        <f t="shared" ca="1" si="129"/>
        <v>7.29</v>
      </c>
      <c r="N1318" s="2">
        <f t="shared" ca="1" si="130"/>
        <v>0.46618900000000002</v>
      </c>
      <c r="O1318" s="2">
        <f t="shared" ca="1" si="130"/>
        <v>0.51668499999999995</v>
      </c>
      <c r="P1318" s="2">
        <v>0</v>
      </c>
      <c r="Q1318" s="2">
        <v>0</v>
      </c>
      <c r="R1318" s="4" t="str">
        <f>"7"</f>
        <v>7</v>
      </c>
      <c r="S1318" s="3" t="s">
        <v>7893</v>
      </c>
      <c r="T1318" s="3" t="s">
        <v>7894</v>
      </c>
      <c r="U1318" s="4" t="s">
        <v>16</v>
      </c>
      <c r="V1318" s="3" t="s">
        <v>64</v>
      </c>
      <c r="W1318" s="3" t="s">
        <v>17</v>
      </c>
      <c r="X1318" s="3" t="s">
        <v>7895</v>
      </c>
      <c r="Y1318" s="3">
        <v>45.66</v>
      </c>
      <c r="Z1318" s="3" t="s">
        <v>20</v>
      </c>
      <c r="AA1318" s="3" t="s">
        <v>7896</v>
      </c>
    </row>
    <row r="1319" spans="1:27">
      <c r="A1319" s="1" t="s">
        <v>7897</v>
      </c>
      <c r="B1319" s="1" t="s">
        <v>7898</v>
      </c>
      <c r="C1319" s="2">
        <f t="shared" ca="1" si="125"/>
        <v>1.17</v>
      </c>
      <c r="D1319" s="2">
        <f t="shared" ca="1" si="126"/>
        <v>0.38244400000000001</v>
      </c>
      <c r="E1319" s="2">
        <f t="shared" ca="1" si="126"/>
        <v>0.64225200000000005</v>
      </c>
      <c r="F1319" s="2">
        <v>0</v>
      </c>
      <c r="G1319" s="2">
        <v>0</v>
      </c>
      <c r="H1319" s="2">
        <f t="shared" ca="1" si="127"/>
        <v>5.81</v>
      </c>
      <c r="I1319" s="2">
        <f t="shared" ca="1" si="128"/>
        <v>0.64635600000000004</v>
      </c>
      <c r="J1319" s="2">
        <f t="shared" ca="1" si="128"/>
        <v>0.51241300000000001</v>
      </c>
      <c r="K1319" s="2">
        <v>0</v>
      </c>
      <c r="L1319" s="2">
        <v>0</v>
      </c>
      <c r="M1319" s="2">
        <f t="shared" ca="1" si="129"/>
        <v>-2.46</v>
      </c>
      <c r="N1319" s="2">
        <f t="shared" ca="1" si="130"/>
        <v>0.497726</v>
      </c>
      <c r="O1319" s="2">
        <f t="shared" ca="1" si="130"/>
        <v>0.48125899999999999</v>
      </c>
      <c r="P1319" s="2">
        <v>0</v>
      </c>
      <c r="Q1319" s="2">
        <v>0</v>
      </c>
      <c r="R1319" s="4" t="str">
        <f>"7"</f>
        <v>7</v>
      </c>
      <c r="S1319" s="3" t="s">
        <v>7899</v>
      </c>
      <c r="T1319" s="3" t="s">
        <v>7900</v>
      </c>
      <c r="U1319" s="4" t="s">
        <v>40</v>
      </c>
      <c r="V1319" s="3" t="s">
        <v>93</v>
      </c>
      <c r="W1319" s="3" t="s">
        <v>42</v>
      </c>
      <c r="X1319" s="3" t="s">
        <v>7901</v>
      </c>
      <c r="Y1319" s="3">
        <v>36.64</v>
      </c>
      <c r="Z1319" s="3" t="s">
        <v>20</v>
      </c>
      <c r="AA1319" s="3" t="s">
        <v>7902</v>
      </c>
    </row>
    <row r="1320" spans="1:27">
      <c r="A1320" s="1" t="s">
        <v>7903</v>
      </c>
      <c r="B1320" s="1" t="s">
        <v>7904</v>
      </c>
      <c r="C1320" s="2">
        <f t="shared" ca="1" si="125"/>
        <v>-7.81</v>
      </c>
      <c r="D1320" s="2">
        <f t="shared" ca="1" si="126"/>
        <v>0.46191900000000002</v>
      </c>
      <c r="E1320" s="2">
        <f t="shared" ca="1" si="126"/>
        <v>0.38645099999999999</v>
      </c>
      <c r="F1320" s="2">
        <v>0</v>
      </c>
      <c r="G1320" s="2">
        <v>0</v>
      </c>
      <c r="H1320" s="2">
        <f t="shared" ca="1" si="127"/>
        <v>7.13</v>
      </c>
      <c r="I1320" s="2">
        <f t="shared" ca="1" si="128"/>
        <v>0.76339199999999996</v>
      </c>
      <c r="J1320" s="2">
        <f t="shared" ca="1" si="128"/>
        <v>1.7531999999999999E-2</v>
      </c>
      <c r="K1320" s="2">
        <v>0</v>
      </c>
      <c r="L1320" s="2">
        <v>0</v>
      </c>
      <c r="M1320" s="2">
        <f t="shared" ca="1" si="129"/>
        <v>5.55</v>
      </c>
      <c r="N1320" s="2">
        <f t="shared" ca="1" si="130"/>
        <v>0.24676799999999999</v>
      </c>
      <c r="O1320" s="2">
        <f t="shared" ca="1" si="130"/>
        <v>0.382602</v>
      </c>
      <c r="P1320" s="2">
        <v>0</v>
      </c>
      <c r="Q1320" s="2">
        <v>0</v>
      </c>
      <c r="R1320" s="4" t="str">
        <f>"10"</f>
        <v>10</v>
      </c>
      <c r="S1320" s="3" t="s">
        <v>7905</v>
      </c>
      <c r="T1320" s="3" t="s">
        <v>7906</v>
      </c>
      <c r="U1320" s="4" t="s">
        <v>16</v>
      </c>
      <c r="V1320" s="3" t="s">
        <v>155</v>
      </c>
      <c r="W1320" s="3" t="s">
        <v>26</v>
      </c>
      <c r="X1320" s="3" t="s">
        <v>4066</v>
      </c>
      <c r="Y1320" s="3">
        <v>47.43</v>
      </c>
      <c r="Z1320" s="3" t="s">
        <v>20</v>
      </c>
      <c r="AA1320" s="3" t="s">
        <v>7907</v>
      </c>
    </row>
    <row r="1321" spans="1:27">
      <c r="A1321" s="1" t="s">
        <v>7908</v>
      </c>
      <c r="B1321" s="1" t="s">
        <v>7909</v>
      </c>
      <c r="C1321" s="2">
        <f t="shared" ca="1" si="125"/>
        <v>0.93</v>
      </c>
      <c r="D1321" s="2">
        <f t="shared" ca="1" si="126"/>
        <v>4.0666000000000001E-2</v>
      </c>
      <c r="E1321" s="2">
        <f t="shared" ca="1" si="126"/>
        <v>0.41365600000000002</v>
      </c>
      <c r="F1321" s="2">
        <v>0</v>
      </c>
      <c r="G1321" s="2">
        <v>0</v>
      </c>
      <c r="H1321" s="2">
        <f t="shared" ca="1" si="127"/>
        <v>-7.04</v>
      </c>
      <c r="I1321" s="2">
        <f t="shared" ca="1" si="128"/>
        <v>0.61146500000000004</v>
      </c>
      <c r="J1321" s="2">
        <f t="shared" ca="1" si="128"/>
        <v>0.883108</v>
      </c>
      <c r="K1321" s="2">
        <v>0</v>
      </c>
      <c r="L1321" s="2">
        <v>0</v>
      </c>
      <c r="M1321" s="2">
        <f t="shared" ca="1" si="129"/>
        <v>6.51</v>
      </c>
      <c r="N1321" s="2">
        <f t="shared" ca="1" si="130"/>
        <v>0.37754799999999999</v>
      </c>
      <c r="O1321" s="2">
        <f t="shared" ca="1" si="130"/>
        <v>0.47608800000000001</v>
      </c>
      <c r="P1321" s="2">
        <v>0</v>
      </c>
      <c r="Q1321" s="2">
        <v>0</v>
      </c>
      <c r="R1321" s="4" t="str">
        <f>"16"</f>
        <v>16</v>
      </c>
      <c r="S1321" s="3" t="s">
        <v>7910</v>
      </c>
      <c r="T1321" s="3" t="s">
        <v>7911</v>
      </c>
      <c r="U1321" s="4" t="s">
        <v>16</v>
      </c>
      <c r="V1321" s="3" t="s">
        <v>26</v>
      </c>
      <c r="W1321" s="3" t="s">
        <v>17</v>
      </c>
      <c r="X1321" s="3" t="s">
        <v>7912</v>
      </c>
      <c r="Y1321" s="3">
        <v>64.39</v>
      </c>
      <c r="Z1321" s="3" t="s">
        <v>20</v>
      </c>
      <c r="AA1321" s="3" t="s">
        <v>7913</v>
      </c>
    </row>
    <row r="1322" spans="1:27">
      <c r="A1322" s="1" t="s">
        <v>7914</v>
      </c>
      <c r="B1322" s="1" t="s">
        <v>7915</v>
      </c>
      <c r="C1322" s="2">
        <f t="shared" ca="1" si="125"/>
        <v>-5.12</v>
      </c>
      <c r="D1322" s="2">
        <f t="shared" ca="1" si="126"/>
        <v>0.13358100000000001</v>
      </c>
      <c r="E1322" s="2">
        <f t="shared" ca="1" si="126"/>
        <v>0.219754</v>
      </c>
      <c r="F1322" s="2">
        <v>0</v>
      </c>
      <c r="G1322" s="2">
        <v>0</v>
      </c>
      <c r="H1322" s="2">
        <f t="shared" ca="1" si="127"/>
        <v>-6.86</v>
      </c>
      <c r="I1322" s="2">
        <f t="shared" ca="1" si="128"/>
        <v>0.14021900000000001</v>
      </c>
      <c r="J1322" s="2">
        <f t="shared" ca="1" si="128"/>
        <v>0.67425599999999997</v>
      </c>
      <c r="K1322" s="2">
        <v>0</v>
      </c>
      <c r="L1322" s="2">
        <v>0</v>
      </c>
      <c r="M1322" s="2">
        <f t="shared" ca="1" si="129"/>
        <v>-7.08</v>
      </c>
      <c r="N1322" s="2">
        <f t="shared" ca="1" si="130"/>
        <v>0.41231699999999999</v>
      </c>
      <c r="O1322" s="2">
        <f t="shared" ca="1" si="130"/>
        <v>0.171988</v>
      </c>
      <c r="P1322" s="2">
        <v>0</v>
      </c>
      <c r="Q1322" s="2">
        <v>0</v>
      </c>
      <c r="R1322" s="4" t="str">
        <f>"19"</f>
        <v>19</v>
      </c>
      <c r="S1322" s="3" t="s">
        <v>7916</v>
      </c>
      <c r="T1322" s="3" t="s">
        <v>7917</v>
      </c>
      <c r="U1322" s="4" t="s">
        <v>40</v>
      </c>
      <c r="V1322" s="3" t="s">
        <v>56</v>
      </c>
      <c r="W1322" s="3" t="s">
        <v>72</v>
      </c>
      <c r="X1322" s="3" t="s">
        <v>7918</v>
      </c>
      <c r="Y1322" s="3">
        <v>60.92</v>
      </c>
      <c r="Z1322" s="3" t="s">
        <v>20</v>
      </c>
      <c r="AA1322" s="3" t="s">
        <v>7919</v>
      </c>
    </row>
    <row r="1323" spans="1:27">
      <c r="A1323" s="1" t="s">
        <v>7920</v>
      </c>
      <c r="B1323" s="1" t="s">
        <v>7921</v>
      </c>
      <c r="C1323" s="2">
        <f t="shared" ca="1" si="125"/>
        <v>-7.76</v>
      </c>
      <c r="D1323" s="2">
        <f t="shared" ca="1" si="126"/>
        <v>0.40809000000000001</v>
      </c>
      <c r="E1323" s="2">
        <f t="shared" ca="1" si="126"/>
        <v>0.63588299999999998</v>
      </c>
      <c r="F1323" s="2">
        <v>0</v>
      </c>
      <c r="G1323" s="2">
        <v>0</v>
      </c>
      <c r="H1323" s="2">
        <f t="shared" ca="1" si="127"/>
        <v>-1.54</v>
      </c>
      <c r="I1323" s="2">
        <f t="shared" ca="1" si="128"/>
        <v>0.719333</v>
      </c>
      <c r="J1323" s="2">
        <f t="shared" ca="1" si="128"/>
        <v>0.19969300000000001</v>
      </c>
      <c r="K1323" s="2">
        <v>0</v>
      </c>
      <c r="L1323" s="2">
        <v>0</v>
      </c>
      <c r="M1323" s="2">
        <f t="shared" ca="1" si="129"/>
        <v>2.84</v>
      </c>
      <c r="N1323" s="2">
        <f t="shared" ca="1" si="130"/>
        <v>0.50668500000000005</v>
      </c>
      <c r="O1323" s="2">
        <f t="shared" ca="1" si="130"/>
        <v>0.57056200000000001</v>
      </c>
      <c r="P1323" s="2">
        <v>0</v>
      </c>
      <c r="Q1323" s="2">
        <v>0</v>
      </c>
      <c r="R1323" s="4" t="str">
        <f>"5"</f>
        <v>5</v>
      </c>
      <c r="S1323" s="3" t="s">
        <v>7922</v>
      </c>
      <c r="T1323" s="3" t="s">
        <v>7923</v>
      </c>
      <c r="U1323" s="4" t="s">
        <v>16</v>
      </c>
      <c r="V1323" s="3" t="s">
        <v>17</v>
      </c>
      <c r="W1323" s="3" t="s">
        <v>281</v>
      </c>
      <c r="X1323" s="3" t="s">
        <v>7924</v>
      </c>
      <c r="Y1323" s="3">
        <v>47.25</v>
      </c>
      <c r="Z1323" s="3" t="s">
        <v>20</v>
      </c>
      <c r="AA1323" s="3" t="s">
        <v>7925</v>
      </c>
    </row>
    <row r="1324" spans="1:27">
      <c r="A1324" s="1" t="s">
        <v>7926</v>
      </c>
      <c r="B1324" s="1" t="s">
        <v>7927</v>
      </c>
      <c r="C1324" s="2">
        <f t="shared" ca="1" si="125"/>
        <v>-4.38</v>
      </c>
      <c r="D1324" s="2">
        <f t="shared" ca="1" si="126"/>
        <v>0.75859799999999999</v>
      </c>
      <c r="E1324" s="2">
        <f t="shared" ca="1" si="126"/>
        <v>0.753193</v>
      </c>
      <c r="F1324" s="2">
        <v>0</v>
      </c>
      <c r="G1324" s="2">
        <v>0</v>
      </c>
      <c r="H1324" s="2">
        <f t="shared" ca="1" si="127"/>
        <v>-1.29</v>
      </c>
      <c r="I1324" s="2">
        <f t="shared" ca="1" si="128"/>
        <v>0.68626299999999996</v>
      </c>
      <c r="J1324" s="2">
        <f t="shared" ca="1" si="128"/>
        <v>0.468943</v>
      </c>
      <c r="K1324" s="2">
        <v>0</v>
      </c>
      <c r="L1324" s="2">
        <v>0</v>
      </c>
      <c r="M1324" s="2">
        <f t="shared" ca="1" si="129"/>
        <v>7.38</v>
      </c>
      <c r="N1324" s="2">
        <f t="shared" ca="1" si="130"/>
        <v>0.99153599999999997</v>
      </c>
      <c r="O1324" s="2">
        <f t="shared" ca="1" si="130"/>
        <v>0.56744000000000006</v>
      </c>
      <c r="P1324" s="2">
        <v>0</v>
      </c>
      <c r="Q1324" s="2">
        <v>0</v>
      </c>
      <c r="R1324" s="4" t="str">
        <f>"12"</f>
        <v>12</v>
      </c>
      <c r="S1324" s="3" t="s">
        <v>7928</v>
      </c>
      <c r="T1324" s="3" t="s">
        <v>7929</v>
      </c>
      <c r="U1324" s="4" t="s">
        <v>40</v>
      </c>
      <c r="V1324" s="3" t="s">
        <v>18</v>
      </c>
      <c r="W1324" s="3" t="s">
        <v>18</v>
      </c>
      <c r="X1324" s="3" t="s">
        <v>7930</v>
      </c>
      <c r="Y1324" s="3">
        <v>40.99</v>
      </c>
      <c r="Z1324" s="3" t="s">
        <v>20</v>
      </c>
      <c r="AA1324" s="3" t="s">
        <v>7931</v>
      </c>
    </row>
    <row r="1325" spans="1:27">
      <c r="A1325" s="1" t="s">
        <v>7932</v>
      </c>
      <c r="B1325" s="1" t="s">
        <v>7933</v>
      </c>
      <c r="C1325" s="2">
        <f t="shared" ca="1" si="125"/>
        <v>3.16</v>
      </c>
      <c r="D1325" s="2">
        <f t="shared" ca="1" si="126"/>
        <v>0.29315400000000003</v>
      </c>
      <c r="E1325" s="2">
        <f t="shared" ca="1" si="126"/>
        <v>0.156918</v>
      </c>
      <c r="F1325" s="2">
        <v>0</v>
      </c>
      <c r="G1325" s="2">
        <v>0</v>
      </c>
      <c r="H1325" s="2">
        <f t="shared" ca="1" si="127"/>
        <v>-4.9800000000000004</v>
      </c>
      <c r="I1325" s="2">
        <f t="shared" ca="1" si="128"/>
        <v>0.29363400000000001</v>
      </c>
      <c r="J1325" s="2">
        <f t="shared" ca="1" si="128"/>
        <v>0.22625999999999999</v>
      </c>
      <c r="K1325" s="2">
        <v>0</v>
      </c>
      <c r="L1325" s="2">
        <v>0</v>
      </c>
      <c r="M1325" s="2">
        <f t="shared" ca="1" si="129"/>
        <v>-5.91</v>
      </c>
      <c r="N1325" s="2">
        <f t="shared" ca="1" si="130"/>
        <v>0.61827100000000002</v>
      </c>
      <c r="O1325" s="2">
        <f t="shared" ca="1" si="130"/>
        <v>0.62374499999999999</v>
      </c>
      <c r="P1325" s="2">
        <v>0</v>
      </c>
      <c r="Q1325" s="2">
        <v>0</v>
      </c>
      <c r="R1325" s="4" t="str">
        <f>"1"</f>
        <v>1</v>
      </c>
      <c r="S1325" s="3" t="s">
        <v>7934</v>
      </c>
      <c r="T1325" s="3" t="s">
        <v>7935</v>
      </c>
      <c r="U1325" s="4" t="s">
        <v>16</v>
      </c>
      <c r="V1325" s="3" t="s">
        <v>295</v>
      </c>
      <c r="W1325" s="3" t="s">
        <v>57</v>
      </c>
      <c r="X1325" s="3" t="s">
        <v>7936</v>
      </c>
      <c r="Y1325" s="3">
        <v>37.159999999999997</v>
      </c>
      <c r="Z1325" s="3" t="s">
        <v>20</v>
      </c>
      <c r="AA1325" s="3" t="s">
        <v>7937</v>
      </c>
    </row>
    <row r="1326" spans="1:27">
      <c r="A1326" s="1" t="s">
        <v>7938</v>
      </c>
      <c r="B1326" s="1" t="s">
        <v>7939</v>
      </c>
      <c r="C1326" s="2">
        <f t="shared" ca="1" si="125"/>
        <v>-6.91</v>
      </c>
      <c r="D1326" s="2">
        <f t="shared" ca="1" si="126"/>
        <v>7.1336999999999998E-2</v>
      </c>
      <c r="E1326" s="2">
        <f t="shared" ca="1" si="126"/>
        <v>0.79725199999999996</v>
      </c>
      <c r="F1326" s="2">
        <v>0</v>
      </c>
      <c r="G1326" s="2">
        <v>0</v>
      </c>
      <c r="H1326" s="2">
        <f t="shared" ca="1" si="127"/>
        <v>-2.48</v>
      </c>
      <c r="I1326" s="2">
        <f t="shared" ca="1" si="128"/>
        <v>0.622282</v>
      </c>
      <c r="J1326" s="2">
        <f t="shared" ca="1" si="128"/>
        <v>0.903026</v>
      </c>
      <c r="K1326" s="2">
        <v>0</v>
      </c>
      <c r="L1326" s="2">
        <v>0</v>
      </c>
      <c r="M1326" s="2">
        <f t="shared" ca="1" si="129"/>
        <v>-4.8899999999999997</v>
      </c>
      <c r="N1326" s="2">
        <f t="shared" ca="1" si="130"/>
        <v>0.51241599999999998</v>
      </c>
      <c r="O1326" s="2">
        <f t="shared" ca="1" si="130"/>
        <v>0.50186699999999995</v>
      </c>
      <c r="P1326" s="2">
        <v>0</v>
      </c>
      <c r="Q1326" s="2">
        <v>0</v>
      </c>
      <c r="R1326" s="4" t="str">
        <f>"15"</f>
        <v>15</v>
      </c>
      <c r="S1326" s="3" t="s">
        <v>7940</v>
      </c>
      <c r="T1326" s="3" t="s">
        <v>7941</v>
      </c>
      <c r="U1326" s="4" t="s">
        <v>40</v>
      </c>
      <c r="V1326" s="3" t="s">
        <v>33</v>
      </c>
      <c r="W1326" s="3" t="s">
        <v>115</v>
      </c>
      <c r="X1326" s="3" t="s">
        <v>2553</v>
      </c>
      <c r="Y1326" s="3">
        <v>38.46</v>
      </c>
      <c r="Z1326" s="3" t="s">
        <v>20</v>
      </c>
      <c r="AA1326" s="3" t="s">
        <v>7942</v>
      </c>
    </row>
    <row r="1327" spans="1:27">
      <c r="A1327" s="1" t="s">
        <v>7943</v>
      </c>
      <c r="B1327" s="1" t="s">
        <v>7944</v>
      </c>
      <c r="C1327" s="2">
        <f t="shared" ca="1" si="125"/>
        <v>4.95</v>
      </c>
      <c r="D1327" s="2">
        <f t="shared" ca="1" si="126"/>
        <v>0.77134400000000003</v>
      </c>
      <c r="E1327" s="2">
        <f t="shared" ca="1" si="126"/>
        <v>0.80176400000000003</v>
      </c>
      <c r="F1327" s="2">
        <v>0</v>
      </c>
      <c r="G1327" s="2">
        <v>0</v>
      </c>
      <c r="H1327" s="2">
        <f t="shared" ca="1" si="127"/>
        <v>3.37</v>
      </c>
      <c r="I1327" s="2">
        <f t="shared" ca="1" si="128"/>
        <v>0.422516</v>
      </c>
      <c r="J1327" s="2">
        <f t="shared" ca="1" si="128"/>
        <v>0.721499</v>
      </c>
      <c r="K1327" s="2">
        <v>0</v>
      </c>
      <c r="L1327" s="2">
        <v>0</v>
      </c>
      <c r="M1327" s="2">
        <f t="shared" ca="1" si="129"/>
        <v>3.74</v>
      </c>
      <c r="N1327" s="2">
        <f t="shared" ca="1" si="130"/>
        <v>0.11242199999999999</v>
      </c>
      <c r="O1327" s="2">
        <f t="shared" ca="1" si="130"/>
        <v>0.187363</v>
      </c>
      <c r="P1327" s="2">
        <v>0</v>
      </c>
      <c r="Q1327" s="2">
        <v>0</v>
      </c>
      <c r="R1327" s="4" t="str">
        <f>"16"</f>
        <v>16</v>
      </c>
      <c r="S1327" s="3" t="s">
        <v>7945</v>
      </c>
      <c r="T1327" s="3" t="s">
        <v>7946</v>
      </c>
      <c r="U1327" s="4" t="s">
        <v>40</v>
      </c>
      <c r="V1327" s="3" t="s">
        <v>26</v>
      </c>
      <c r="W1327" s="3" t="s">
        <v>26</v>
      </c>
      <c r="X1327" s="3" t="s">
        <v>7947</v>
      </c>
      <c r="Y1327" s="3">
        <v>43.01</v>
      </c>
      <c r="Z1327" s="3" t="s">
        <v>20</v>
      </c>
      <c r="AA1327" s="3" t="s">
        <v>7948</v>
      </c>
    </row>
    <row r="1328" spans="1:27">
      <c r="A1328" s="1" t="s">
        <v>7949</v>
      </c>
      <c r="B1328" s="1" t="s">
        <v>7950</v>
      </c>
      <c r="C1328" s="2">
        <f t="shared" ca="1" si="125"/>
        <v>-0.4</v>
      </c>
      <c r="D1328" s="2">
        <f t="shared" ca="1" si="126"/>
        <v>0.83721400000000001</v>
      </c>
      <c r="E1328" s="2">
        <f t="shared" ca="1" si="126"/>
        <v>0.47951100000000002</v>
      </c>
      <c r="F1328" s="2">
        <v>0</v>
      </c>
      <c r="G1328" s="2">
        <v>0</v>
      </c>
      <c r="H1328" s="2">
        <f t="shared" ca="1" si="127"/>
        <v>-5.48</v>
      </c>
      <c r="I1328" s="2">
        <f t="shared" ca="1" si="128"/>
        <v>0.66327700000000001</v>
      </c>
      <c r="J1328" s="2">
        <f t="shared" ca="1" si="128"/>
        <v>0.73251500000000003</v>
      </c>
      <c r="K1328" s="2">
        <v>0</v>
      </c>
      <c r="L1328" s="2">
        <v>0</v>
      </c>
      <c r="M1328" s="2">
        <f t="shared" ca="1" si="129"/>
        <v>-3.02</v>
      </c>
      <c r="N1328" s="2">
        <f t="shared" ca="1" si="130"/>
        <v>0.61112999999999995</v>
      </c>
      <c r="O1328" s="2">
        <f t="shared" ca="1" si="130"/>
        <v>0.83027099999999998</v>
      </c>
      <c r="P1328" s="2">
        <v>0</v>
      </c>
      <c r="Q1328" s="2">
        <v>0</v>
      </c>
      <c r="R1328" s="4" t="str">
        <f>"X"</f>
        <v>X</v>
      </c>
      <c r="S1328" s="3" t="s">
        <v>7951</v>
      </c>
      <c r="T1328" s="3" t="s">
        <v>7952</v>
      </c>
      <c r="U1328" s="4" t="s">
        <v>40</v>
      </c>
      <c r="V1328" s="3" t="s">
        <v>17</v>
      </c>
      <c r="W1328" s="3" t="s">
        <v>57</v>
      </c>
      <c r="X1328" s="3" t="s">
        <v>7953</v>
      </c>
      <c r="Y1328" s="3">
        <v>41.64</v>
      </c>
      <c r="Z1328" s="3" t="s">
        <v>20</v>
      </c>
      <c r="AA1328" s="3" t="s">
        <v>7954</v>
      </c>
    </row>
    <row r="1329" spans="1:27">
      <c r="A1329" s="1" t="s">
        <v>7955</v>
      </c>
      <c r="B1329" s="1" t="s">
        <v>7956</v>
      </c>
      <c r="C1329" s="2">
        <f t="shared" ca="1" si="125"/>
        <v>-1.33</v>
      </c>
      <c r="D1329" s="2">
        <f t="shared" ca="1" si="126"/>
        <v>0.32014199999999998</v>
      </c>
      <c r="E1329" s="2">
        <f t="shared" ca="1" si="126"/>
        <v>0.70853600000000005</v>
      </c>
      <c r="F1329" s="2">
        <v>0</v>
      </c>
      <c r="G1329" s="2">
        <v>0</v>
      </c>
      <c r="H1329" s="2">
        <f t="shared" ca="1" si="127"/>
        <v>2.96</v>
      </c>
      <c r="I1329" s="2">
        <f t="shared" ca="1" si="128"/>
        <v>0.48815700000000001</v>
      </c>
      <c r="J1329" s="2">
        <f t="shared" ca="1" si="128"/>
        <v>0.75870700000000002</v>
      </c>
      <c r="K1329" s="2">
        <v>0</v>
      </c>
      <c r="L1329" s="2">
        <v>0</v>
      </c>
      <c r="M1329" s="2">
        <f t="shared" ca="1" si="129"/>
        <v>-2.95</v>
      </c>
      <c r="N1329" s="2">
        <f t="shared" ca="1" si="130"/>
        <v>0.49082100000000001</v>
      </c>
      <c r="O1329" s="2">
        <f t="shared" ca="1" si="130"/>
        <v>0.93759700000000001</v>
      </c>
      <c r="P1329" s="2">
        <v>0</v>
      </c>
      <c r="Q1329" s="2">
        <v>0</v>
      </c>
      <c r="R1329" s="4" t="str">
        <f>"7"</f>
        <v>7</v>
      </c>
      <c r="S1329" s="3" t="s">
        <v>7957</v>
      </c>
      <c r="T1329" s="3" t="s">
        <v>7958</v>
      </c>
      <c r="U1329" s="4" t="s">
        <v>40</v>
      </c>
      <c r="V1329" s="3" t="s">
        <v>86</v>
      </c>
      <c r="W1329" s="3" t="s">
        <v>155</v>
      </c>
      <c r="X1329" s="3" t="s">
        <v>4811</v>
      </c>
      <c r="Y1329" s="3">
        <v>54.94</v>
      </c>
      <c r="Z1329" s="3" t="s">
        <v>20</v>
      </c>
      <c r="AA1329" s="3" t="s">
        <v>7959</v>
      </c>
    </row>
    <row r="1330" spans="1:27">
      <c r="A1330" s="1" t="s">
        <v>7960</v>
      </c>
      <c r="B1330" s="1" t="s">
        <v>7961</v>
      </c>
      <c r="C1330" s="2">
        <f t="shared" ca="1" si="125"/>
        <v>-1.57</v>
      </c>
      <c r="D1330" s="2">
        <f t="shared" ca="1" si="126"/>
        <v>4.1690999999999999E-2</v>
      </c>
      <c r="E1330" s="2">
        <f t="shared" ca="1" si="126"/>
        <v>0.89310299999999998</v>
      </c>
      <c r="F1330" s="2">
        <v>0</v>
      </c>
      <c r="G1330" s="2">
        <v>0</v>
      </c>
      <c r="H1330" s="2">
        <f t="shared" ca="1" si="127"/>
        <v>4.99</v>
      </c>
      <c r="I1330" s="2">
        <f t="shared" ca="1" si="128"/>
        <v>0.92125299999999999</v>
      </c>
      <c r="J1330" s="2">
        <f t="shared" ca="1" si="128"/>
        <v>0.98201099999999997</v>
      </c>
      <c r="K1330" s="2">
        <v>0</v>
      </c>
      <c r="L1330" s="2">
        <v>0</v>
      </c>
      <c r="M1330" s="2">
        <f t="shared" ca="1" si="129"/>
        <v>1.32</v>
      </c>
      <c r="N1330" s="2">
        <f t="shared" ca="1" si="130"/>
        <v>0.88686500000000001</v>
      </c>
      <c r="O1330" s="2">
        <f t="shared" ca="1" si="130"/>
        <v>0.32517699999999999</v>
      </c>
      <c r="P1330" s="2">
        <v>0</v>
      </c>
      <c r="Q1330" s="2">
        <v>0</v>
      </c>
      <c r="R1330" s="4" t="str">
        <f>"X"</f>
        <v>X</v>
      </c>
      <c r="S1330" s="3" t="s">
        <v>7962</v>
      </c>
      <c r="T1330" s="3" t="s">
        <v>7963</v>
      </c>
      <c r="U1330" s="4" t="s">
        <v>16</v>
      </c>
      <c r="V1330" s="3" t="s">
        <v>7964</v>
      </c>
      <c r="W1330" s="3" t="s">
        <v>33</v>
      </c>
      <c r="X1330" s="3" t="s">
        <v>7965</v>
      </c>
      <c r="Y1330" s="3">
        <v>50.29</v>
      </c>
      <c r="Z1330" s="3" t="s">
        <v>20</v>
      </c>
      <c r="AA1330" s="3" t="s">
        <v>7966</v>
      </c>
    </row>
    <row r="1331" spans="1:27">
      <c r="A1331" s="1" t="s">
        <v>7967</v>
      </c>
      <c r="B1331" s="1" t="s">
        <v>7968</v>
      </c>
      <c r="C1331" s="2">
        <f t="shared" ca="1" si="125"/>
        <v>4.51</v>
      </c>
      <c r="D1331" s="2">
        <f t="shared" ca="1" si="126"/>
        <v>0.36997799999999997</v>
      </c>
      <c r="E1331" s="2">
        <f t="shared" ca="1" si="126"/>
        <v>0.50289799999999996</v>
      </c>
      <c r="F1331" s="2">
        <v>0</v>
      </c>
      <c r="G1331" s="2">
        <v>0</v>
      </c>
      <c r="H1331" s="2">
        <f t="shared" ca="1" si="127"/>
        <v>-0.18</v>
      </c>
      <c r="I1331" s="2">
        <f t="shared" ca="1" si="128"/>
        <v>0.81041099999999999</v>
      </c>
      <c r="J1331" s="2">
        <f t="shared" ca="1" si="128"/>
        <v>0.748058</v>
      </c>
      <c r="K1331" s="2">
        <v>0</v>
      </c>
      <c r="L1331" s="2">
        <v>0</v>
      </c>
      <c r="M1331" s="2">
        <f t="shared" ca="1" si="129"/>
        <v>7.37</v>
      </c>
      <c r="N1331" s="2">
        <f t="shared" ca="1" si="130"/>
        <v>0.22580800000000001</v>
      </c>
      <c r="O1331" s="2">
        <f t="shared" ca="1" si="130"/>
        <v>0.64358899999999997</v>
      </c>
      <c r="P1331" s="2">
        <v>0</v>
      </c>
      <c r="Q1331" s="2">
        <v>0</v>
      </c>
      <c r="R1331" s="4" t="str">
        <f>"11"</f>
        <v>11</v>
      </c>
      <c r="S1331" s="3" t="s">
        <v>7969</v>
      </c>
      <c r="T1331" s="3" t="s">
        <v>7970</v>
      </c>
      <c r="U1331" s="4" t="s">
        <v>16</v>
      </c>
      <c r="V1331" s="3" t="s">
        <v>86</v>
      </c>
      <c r="W1331" s="3" t="s">
        <v>57</v>
      </c>
      <c r="X1331" s="3" t="s">
        <v>7971</v>
      </c>
      <c r="Y1331" s="3">
        <v>43.72</v>
      </c>
      <c r="Z1331" s="3" t="s">
        <v>20</v>
      </c>
      <c r="AA1331" s="3" t="s">
        <v>7972</v>
      </c>
    </row>
    <row r="1332" spans="1:27">
      <c r="A1332" s="1" t="s">
        <v>7973</v>
      </c>
      <c r="B1332" s="1" t="s">
        <v>7974</v>
      </c>
      <c r="C1332" s="2">
        <f t="shared" ca="1" si="125"/>
        <v>3.56</v>
      </c>
      <c r="D1332" s="2">
        <f t="shared" ca="1" si="126"/>
        <v>0.83528000000000002</v>
      </c>
      <c r="E1332" s="2">
        <f t="shared" ca="1" si="126"/>
        <v>0.80935500000000005</v>
      </c>
      <c r="F1332" s="2">
        <v>0</v>
      </c>
      <c r="G1332" s="2">
        <v>0</v>
      </c>
      <c r="H1332" s="2">
        <f t="shared" ca="1" si="127"/>
        <v>-2.59</v>
      </c>
      <c r="I1332" s="2">
        <f t="shared" ca="1" si="128"/>
        <v>0.98428199999999999</v>
      </c>
      <c r="J1332" s="2">
        <f t="shared" ca="1" si="128"/>
        <v>0.96747799999999995</v>
      </c>
      <c r="K1332" s="2">
        <v>0</v>
      </c>
      <c r="L1332" s="2">
        <v>0</v>
      </c>
      <c r="M1332" s="2">
        <f t="shared" ca="1" si="129"/>
        <v>-7.8</v>
      </c>
      <c r="N1332" s="2">
        <f t="shared" ca="1" si="130"/>
        <v>0.66159599999999996</v>
      </c>
      <c r="O1332" s="2">
        <f t="shared" ca="1" si="130"/>
        <v>0.83587800000000001</v>
      </c>
      <c r="P1332" s="2">
        <v>0</v>
      </c>
      <c r="Q1332" s="2">
        <v>0</v>
      </c>
      <c r="R1332" s="4" t="str">
        <f>"11"</f>
        <v>11</v>
      </c>
      <c r="S1332" s="3" t="s">
        <v>7975</v>
      </c>
      <c r="T1332" s="3" t="s">
        <v>7976</v>
      </c>
      <c r="U1332" s="4" t="s">
        <v>16</v>
      </c>
      <c r="V1332" s="3" t="s">
        <v>115</v>
      </c>
      <c r="W1332" s="3" t="s">
        <v>295</v>
      </c>
      <c r="X1332" s="3" t="s">
        <v>7977</v>
      </c>
      <c r="Y1332" s="3">
        <v>44.14</v>
      </c>
      <c r="Z1332" s="3" t="s">
        <v>20</v>
      </c>
      <c r="AA1332" s="3" t="s">
        <v>7978</v>
      </c>
    </row>
    <row r="1333" spans="1:27">
      <c r="A1333" s="1" t="s">
        <v>7979</v>
      </c>
      <c r="B1333" s="1" t="s">
        <v>7980</v>
      </c>
      <c r="C1333" s="2">
        <f t="shared" ca="1" si="125"/>
        <v>-3.99</v>
      </c>
      <c r="D1333" s="2">
        <f t="shared" ca="1" si="126"/>
        <v>1.8467999999999998E-2</v>
      </c>
      <c r="E1333" s="2">
        <f t="shared" ca="1" si="126"/>
        <v>0.235677</v>
      </c>
      <c r="F1333" s="2">
        <v>0</v>
      </c>
      <c r="G1333" s="2">
        <v>0</v>
      </c>
      <c r="H1333" s="2">
        <f t="shared" ca="1" si="127"/>
        <v>-4.7</v>
      </c>
      <c r="I1333" s="2">
        <f t="shared" ca="1" si="128"/>
        <v>1.3162999999999999E-2</v>
      </c>
      <c r="J1333" s="2">
        <f t="shared" ca="1" si="128"/>
        <v>0.38028200000000001</v>
      </c>
      <c r="K1333" s="2">
        <v>0</v>
      </c>
      <c r="L1333" s="2">
        <v>0</v>
      </c>
      <c r="M1333" s="2">
        <f t="shared" ca="1" si="129"/>
        <v>-6.84</v>
      </c>
      <c r="N1333" s="2">
        <f t="shared" ca="1" si="130"/>
        <v>9.1398999999999994E-2</v>
      </c>
      <c r="O1333" s="2">
        <f t="shared" ca="1" si="130"/>
        <v>8.7544999999999998E-2</v>
      </c>
      <c r="P1333" s="2">
        <v>0</v>
      </c>
      <c r="Q1333" s="2">
        <v>0</v>
      </c>
      <c r="R1333" s="4" t="str">
        <f>"11"</f>
        <v>11</v>
      </c>
      <c r="S1333" s="3" t="s">
        <v>7981</v>
      </c>
      <c r="T1333" s="3" t="s">
        <v>7982</v>
      </c>
      <c r="U1333" s="4" t="s">
        <v>16</v>
      </c>
      <c r="V1333" s="3" t="s">
        <v>175</v>
      </c>
      <c r="W1333" s="3" t="s">
        <v>33</v>
      </c>
      <c r="X1333" s="3" t="s">
        <v>7983</v>
      </c>
      <c r="Y1333" s="3">
        <v>40.65</v>
      </c>
      <c r="Z1333" s="3" t="s">
        <v>20</v>
      </c>
      <c r="AA1333" s="3" t="s">
        <v>7984</v>
      </c>
    </row>
    <row r="1334" spans="1:27">
      <c r="A1334" s="1" t="s">
        <v>7985</v>
      </c>
      <c r="B1334" s="1" t="s">
        <v>7986</v>
      </c>
      <c r="C1334" s="2">
        <f t="shared" ca="1" si="125"/>
        <v>4.54</v>
      </c>
      <c r="D1334" s="2">
        <f t="shared" ca="1" si="126"/>
        <v>0.126114</v>
      </c>
      <c r="E1334" s="2">
        <f t="shared" ca="1" si="126"/>
        <v>0.303678</v>
      </c>
      <c r="F1334" s="2">
        <v>0</v>
      </c>
      <c r="G1334" s="2">
        <v>0</v>
      </c>
      <c r="H1334" s="2">
        <f t="shared" ca="1" si="127"/>
        <v>-1.54</v>
      </c>
      <c r="I1334" s="2">
        <f t="shared" ca="1" si="128"/>
        <v>0.30072500000000002</v>
      </c>
      <c r="J1334" s="2">
        <f t="shared" ca="1" si="128"/>
        <v>0.79835599999999995</v>
      </c>
      <c r="K1334" s="2">
        <v>0</v>
      </c>
      <c r="L1334" s="2">
        <v>0</v>
      </c>
      <c r="M1334" s="2">
        <f t="shared" ca="1" si="129"/>
        <v>-7.1</v>
      </c>
      <c r="N1334" s="2">
        <f t="shared" ca="1" si="130"/>
        <v>0.95758399999999999</v>
      </c>
      <c r="O1334" s="2">
        <f t="shared" ca="1" si="130"/>
        <v>0.185756</v>
      </c>
      <c r="P1334" s="2">
        <v>0</v>
      </c>
      <c r="Q1334" s="2">
        <v>0</v>
      </c>
      <c r="R1334" s="4" t="str">
        <f>"4"</f>
        <v>4</v>
      </c>
      <c r="S1334" s="3" t="s">
        <v>7987</v>
      </c>
      <c r="T1334" s="3" t="s">
        <v>7988</v>
      </c>
      <c r="U1334" s="4" t="s">
        <v>16</v>
      </c>
      <c r="V1334" s="3" t="s">
        <v>49</v>
      </c>
      <c r="W1334" s="3" t="s">
        <v>281</v>
      </c>
      <c r="X1334" s="3" t="s">
        <v>7989</v>
      </c>
      <c r="Y1334" s="3">
        <v>55.07</v>
      </c>
      <c r="Z1334" s="3" t="s">
        <v>20</v>
      </c>
      <c r="AA1334" s="3" t="s">
        <v>7990</v>
      </c>
    </row>
    <row r="1335" spans="1:27">
      <c r="A1335" s="1" t="s">
        <v>7991</v>
      </c>
      <c r="B1335" s="1" t="s">
        <v>7992</v>
      </c>
      <c r="C1335" s="2">
        <f t="shared" ca="1" si="125"/>
        <v>5.29</v>
      </c>
      <c r="D1335" s="2">
        <f t="shared" ca="1" si="126"/>
        <v>0.95770200000000005</v>
      </c>
      <c r="E1335" s="2">
        <f t="shared" ca="1" si="126"/>
        <v>0.69937800000000006</v>
      </c>
      <c r="F1335" s="2">
        <v>0</v>
      </c>
      <c r="G1335" s="2">
        <v>0</v>
      </c>
      <c r="H1335" s="2">
        <f t="shared" ca="1" si="127"/>
        <v>3.08</v>
      </c>
      <c r="I1335" s="2">
        <f t="shared" ca="1" si="128"/>
        <v>0.83686499999999997</v>
      </c>
      <c r="J1335" s="2">
        <f t="shared" ca="1" si="128"/>
        <v>0.992255</v>
      </c>
      <c r="K1335" s="2">
        <v>0</v>
      </c>
      <c r="L1335" s="2">
        <v>0</v>
      </c>
      <c r="M1335" s="2">
        <f t="shared" ca="1" si="129"/>
        <v>3.12</v>
      </c>
      <c r="N1335" s="2">
        <f t="shared" ca="1" si="130"/>
        <v>0.213004</v>
      </c>
      <c r="O1335" s="2">
        <f t="shared" ca="1" si="130"/>
        <v>0.61593699999999996</v>
      </c>
      <c r="P1335" s="2">
        <v>0</v>
      </c>
      <c r="Q1335" s="2">
        <v>0</v>
      </c>
      <c r="R1335" s="4" t="str">
        <f>"11"</f>
        <v>11</v>
      </c>
      <c r="S1335" s="3" t="s">
        <v>7993</v>
      </c>
      <c r="T1335" s="3" t="s">
        <v>7994</v>
      </c>
      <c r="U1335" s="4" t="s">
        <v>16</v>
      </c>
      <c r="V1335" s="3" t="s">
        <v>175</v>
      </c>
      <c r="W1335" s="3" t="s">
        <v>33</v>
      </c>
      <c r="X1335" s="3" t="s">
        <v>7995</v>
      </c>
      <c r="Y1335" s="3">
        <v>41.71</v>
      </c>
      <c r="Z1335" s="3" t="s">
        <v>20</v>
      </c>
      <c r="AA1335" s="3" t="s">
        <v>7996</v>
      </c>
    </row>
    <row r="1336" spans="1:27">
      <c r="A1336" s="1" t="s">
        <v>7997</v>
      </c>
      <c r="B1336" s="1" t="s">
        <v>7998</v>
      </c>
      <c r="C1336" s="2">
        <f t="shared" ca="1" si="125"/>
        <v>-7.6</v>
      </c>
      <c r="D1336" s="2">
        <f t="shared" ca="1" si="126"/>
        <v>0.25294899999999998</v>
      </c>
      <c r="E1336" s="2">
        <f t="shared" ca="1" si="126"/>
        <v>0.87116300000000002</v>
      </c>
      <c r="F1336" s="2">
        <v>0</v>
      </c>
      <c r="G1336" s="2">
        <v>0</v>
      </c>
      <c r="H1336" s="2">
        <f t="shared" ca="1" si="127"/>
        <v>7.59</v>
      </c>
      <c r="I1336" s="2">
        <f t="shared" ca="1" si="128"/>
        <v>9.0962000000000001E-2</v>
      </c>
      <c r="J1336" s="2">
        <f t="shared" ca="1" si="128"/>
        <v>0.40467399999999998</v>
      </c>
      <c r="K1336" s="2">
        <v>0</v>
      </c>
      <c r="L1336" s="2">
        <v>0</v>
      </c>
      <c r="M1336" s="2">
        <f t="shared" ca="1" si="129"/>
        <v>3.87</v>
      </c>
      <c r="N1336" s="2">
        <f t="shared" ca="1" si="130"/>
        <v>0.53752500000000003</v>
      </c>
      <c r="O1336" s="2">
        <f t="shared" ca="1" si="130"/>
        <v>0.68581099999999995</v>
      </c>
      <c r="P1336" s="2">
        <v>0</v>
      </c>
      <c r="Q1336" s="2">
        <v>0</v>
      </c>
      <c r="R1336" s="4" t="str">
        <f>"19"</f>
        <v>19</v>
      </c>
      <c r="S1336" s="3" t="s">
        <v>7999</v>
      </c>
      <c r="T1336" s="3" t="s">
        <v>8000</v>
      </c>
      <c r="U1336" s="4" t="s">
        <v>40</v>
      </c>
      <c r="V1336" s="3" t="s">
        <v>72</v>
      </c>
      <c r="W1336" s="3" t="s">
        <v>72</v>
      </c>
      <c r="X1336" s="3" t="s">
        <v>8001</v>
      </c>
      <c r="Y1336" s="3">
        <v>57.45</v>
      </c>
      <c r="Z1336" s="3" t="s">
        <v>20</v>
      </c>
      <c r="AA1336" s="3" t="s">
        <v>8002</v>
      </c>
    </row>
    <row r="1337" spans="1:27">
      <c r="A1337" s="1" t="s">
        <v>8003</v>
      </c>
      <c r="B1337" s="1" t="s">
        <v>8004</v>
      </c>
      <c r="C1337" s="2">
        <f t="shared" ca="1" si="125"/>
        <v>-7.91</v>
      </c>
      <c r="D1337" s="2">
        <f t="shared" ca="1" si="126"/>
        <v>6.2853999999999993E-2</v>
      </c>
      <c r="E1337" s="2">
        <f t="shared" ca="1" si="126"/>
        <v>0.41617599999999999</v>
      </c>
      <c r="F1337" s="2">
        <v>0</v>
      </c>
      <c r="G1337" s="2">
        <v>0</v>
      </c>
      <c r="H1337" s="2">
        <f t="shared" ca="1" si="127"/>
        <v>6.43</v>
      </c>
      <c r="I1337" s="2">
        <f t="shared" ca="1" si="128"/>
        <v>0.19509199999999999</v>
      </c>
      <c r="J1337" s="2">
        <f t="shared" ca="1" si="128"/>
        <v>0.129663</v>
      </c>
      <c r="K1337" s="2">
        <v>0</v>
      </c>
      <c r="L1337" s="2">
        <v>0</v>
      </c>
      <c r="M1337" s="2">
        <f t="shared" ca="1" si="129"/>
        <v>7.2</v>
      </c>
      <c r="N1337" s="2">
        <f t="shared" ca="1" si="130"/>
        <v>0.143348</v>
      </c>
      <c r="O1337" s="2">
        <f t="shared" ca="1" si="130"/>
        <v>0.97213000000000005</v>
      </c>
      <c r="P1337" s="2">
        <v>0</v>
      </c>
      <c r="Q1337" s="2">
        <v>0</v>
      </c>
      <c r="R1337" s="4" t="str">
        <f>"19"</f>
        <v>19</v>
      </c>
      <c r="S1337" s="3" t="s">
        <v>8005</v>
      </c>
      <c r="T1337" s="3" t="s">
        <v>8006</v>
      </c>
      <c r="U1337" s="4" t="s">
        <v>16</v>
      </c>
      <c r="V1337" s="3" t="s">
        <v>42</v>
      </c>
      <c r="W1337" s="3" t="s">
        <v>100</v>
      </c>
      <c r="X1337" s="3" t="s">
        <v>8007</v>
      </c>
      <c r="Y1337" s="3">
        <v>60.97</v>
      </c>
      <c r="Z1337" s="3" t="s">
        <v>20</v>
      </c>
      <c r="AA1337" s="3" t="s">
        <v>8008</v>
      </c>
    </row>
    <row r="1338" spans="1:27">
      <c r="A1338" s="1" t="s">
        <v>8009</v>
      </c>
      <c r="B1338" s="1" t="s">
        <v>8010</v>
      </c>
      <c r="C1338" s="2">
        <f t="shared" ca="1" si="125"/>
        <v>5.87</v>
      </c>
      <c r="D1338" s="2">
        <f t="shared" ca="1" si="126"/>
        <v>0.92267999999999994</v>
      </c>
      <c r="E1338" s="2">
        <f t="shared" ca="1" si="126"/>
        <v>0.121085</v>
      </c>
      <c r="F1338" s="2">
        <v>0</v>
      </c>
      <c r="G1338" s="2">
        <v>0</v>
      </c>
      <c r="H1338" s="2">
        <f t="shared" ca="1" si="127"/>
        <v>3.47</v>
      </c>
      <c r="I1338" s="2">
        <f t="shared" ca="1" si="128"/>
        <v>0.61748899999999995</v>
      </c>
      <c r="J1338" s="2">
        <f t="shared" ca="1" si="128"/>
        <v>0.85805299999999995</v>
      </c>
      <c r="K1338" s="2">
        <v>0</v>
      </c>
      <c r="L1338" s="2">
        <v>0</v>
      </c>
      <c r="M1338" s="2">
        <f t="shared" ca="1" si="129"/>
        <v>-0.13</v>
      </c>
      <c r="N1338" s="2">
        <f t="shared" ca="1" si="130"/>
        <v>0.93110899999999996</v>
      </c>
      <c r="O1338" s="2">
        <f t="shared" ca="1" si="130"/>
        <v>0.98225799999999996</v>
      </c>
      <c r="P1338" s="2">
        <v>0</v>
      </c>
      <c r="Q1338" s="2">
        <v>0</v>
      </c>
      <c r="R1338" s="4" t="str">
        <f>"7"</f>
        <v>7</v>
      </c>
      <c r="S1338" s="3" t="s">
        <v>8011</v>
      </c>
      <c r="T1338" s="3" t="s">
        <v>8012</v>
      </c>
      <c r="U1338" s="4" t="s">
        <v>40</v>
      </c>
      <c r="V1338" s="3" t="s">
        <v>42</v>
      </c>
      <c r="W1338" s="3" t="s">
        <v>42</v>
      </c>
      <c r="X1338" s="3" t="s">
        <v>8013</v>
      </c>
      <c r="Y1338" s="3">
        <v>61.1</v>
      </c>
      <c r="Z1338" s="3" t="s">
        <v>20</v>
      </c>
      <c r="AA1338" s="3" t="s">
        <v>8014</v>
      </c>
    </row>
    <row r="1339" spans="1:27">
      <c r="A1339" s="1" t="s">
        <v>8015</v>
      </c>
      <c r="B1339" s="1" t="s">
        <v>8016</v>
      </c>
      <c r="C1339" s="2">
        <f t="shared" ca="1" si="125"/>
        <v>-2.41</v>
      </c>
      <c r="D1339" s="2">
        <f t="shared" ca="1" si="126"/>
        <v>0.90521200000000002</v>
      </c>
      <c r="E1339" s="2">
        <f t="shared" ca="1" si="126"/>
        <v>0.142015</v>
      </c>
      <c r="F1339" s="2">
        <v>0</v>
      </c>
      <c r="G1339" s="2">
        <v>0</v>
      </c>
      <c r="H1339" s="2">
        <f t="shared" ca="1" si="127"/>
        <v>4.33</v>
      </c>
      <c r="I1339" s="2">
        <f t="shared" ca="1" si="128"/>
        <v>0.96884499999999996</v>
      </c>
      <c r="J1339" s="2">
        <f t="shared" ca="1" si="128"/>
        <v>6.0512000000000003E-2</v>
      </c>
      <c r="K1339" s="2">
        <v>0</v>
      </c>
      <c r="L1339" s="2">
        <v>0</v>
      </c>
      <c r="M1339" s="2">
        <f t="shared" ca="1" si="129"/>
        <v>6.82</v>
      </c>
      <c r="N1339" s="2">
        <f t="shared" ca="1" si="130"/>
        <v>0.388017</v>
      </c>
      <c r="O1339" s="2">
        <f t="shared" ca="1" si="130"/>
        <v>0.60775599999999996</v>
      </c>
      <c r="P1339" s="2">
        <v>0</v>
      </c>
      <c r="Q1339" s="2">
        <v>0</v>
      </c>
      <c r="R1339" s="4" t="str">
        <f>"19"</f>
        <v>19</v>
      </c>
      <c r="S1339" s="3" t="s">
        <v>8017</v>
      </c>
      <c r="T1339" s="3" t="s">
        <v>8018</v>
      </c>
      <c r="U1339" s="4" t="s">
        <v>40</v>
      </c>
      <c r="V1339" s="3" t="s">
        <v>100</v>
      </c>
      <c r="W1339" s="3" t="s">
        <v>101</v>
      </c>
      <c r="X1339" s="3" t="s">
        <v>8019</v>
      </c>
      <c r="Y1339" s="3">
        <v>56.26</v>
      </c>
      <c r="Z1339" s="3" t="s">
        <v>20</v>
      </c>
      <c r="AA1339" s="3" t="s">
        <v>8020</v>
      </c>
    </row>
    <row r="1340" spans="1:27">
      <c r="A1340" s="1" t="s">
        <v>8021</v>
      </c>
      <c r="B1340" s="1" t="s">
        <v>8022</v>
      </c>
      <c r="C1340" s="2">
        <f t="shared" ca="1" si="125"/>
        <v>-4.05</v>
      </c>
      <c r="D1340" s="2">
        <f t="shared" ca="1" si="126"/>
        <v>0.21821699999999999</v>
      </c>
      <c r="E1340" s="2">
        <f t="shared" ca="1" si="126"/>
        <v>0.25035000000000002</v>
      </c>
      <c r="F1340" s="2">
        <v>0</v>
      </c>
      <c r="G1340" s="2">
        <v>0</v>
      </c>
      <c r="H1340" s="2">
        <f t="shared" ca="1" si="127"/>
        <v>-3.75</v>
      </c>
      <c r="I1340" s="2">
        <f t="shared" ca="1" si="128"/>
        <v>0.30724400000000002</v>
      </c>
      <c r="J1340" s="2">
        <f t="shared" ca="1" si="128"/>
        <v>0.43669200000000002</v>
      </c>
      <c r="K1340" s="2">
        <v>0</v>
      </c>
      <c r="L1340" s="2">
        <v>0</v>
      </c>
      <c r="M1340" s="2">
        <f t="shared" ca="1" si="129"/>
        <v>-1.0900000000000001</v>
      </c>
      <c r="N1340" s="2">
        <f t="shared" ca="1" si="130"/>
        <v>0.111926</v>
      </c>
      <c r="O1340" s="2">
        <f t="shared" ca="1" si="130"/>
        <v>0.73806700000000003</v>
      </c>
      <c r="P1340" s="2">
        <v>0</v>
      </c>
      <c r="Q1340" s="2">
        <v>0</v>
      </c>
      <c r="R1340" s="4" t="str">
        <f>"7"</f>
        <v>7</v>
      </c>
      <c r="S1340" s="3" t="s">
        <v>8023</v>
      </c>
      <c r="T1340" s="3" t="s">
        <v>8024</v>
      </c>
      <c r="U1340" s="4" t="s">
        <v>40</v>
      </c>
      <c r="V1340" s="3" t="s">
        <v>377</v>
      </c>
      <c r="W1340" s="3" t="s">
        <v>64</v>
      </c>
      <c r="X1340" s="3" t="s">
        <v>5422</v>
      </c>
      <c r="Y1340" s="3">
        <v>57.67</v>
      </c>
      <c r="Z1340" s="3" t="s">
        <v>20</v>
      </c>
      <c r="AA1340" s="3" t="s">
        <v>8025</v>
      </c>
    </row>
    <row r="1341" spans="1:27">
      <c r="A1341" s="1" t="s">
        <v>8026</v>
      </c>
      <c r="B1341" s="1" t="s">
        <v>8027</v>
      </c>
      <c r="C1341" s="2">
        <f t="shared" ca="1" si="125"/>
        <v>-1.07</v>
      </c>
      <c r="D1341" s="2">
        <f t="shared" ca="1" si="126"/>
        <v>0.427008</v>
      </c>
      <c r="E1341" s="2">
        <f t="shared" ca="1" si="126"/>
        <v>0.857962</v>
      </c>
      <c r="F1341" s="2">
        <v>0</v>
      </c>
      <c r="G1341" s="2">
        <v>0</v>
      </c>
      <c r="H1341" s="2">
        <f t="shared" ca="1" si="127"/>
        <v>2.2799999999999998</v>
      </c>
      <c r="I1341" s="2">
        <f t="shared" ca="1" si="128"/>
        <v>0.108913</v>
      </c>
      <c r="J1341" s="2">
        <f t="shared" ca="1" si="128"/>
        <v>0.69913400000000003</v>
      </c>
      <c r="K1341" s="2">
        <v>0</v>
      </c>
      <c r="L1341" s="2">
        <v>0</v>
      </c>
      <c r="M1341" s="2">
        <f t="shared" ca="1" si="129"/>
        <v>2.2000000000000002</v>
      </c>
      <c r="N1341" s="2">
        <f t="shared" ca="1" si="130"/>
        <v>0.45848</v>
      </c>
      <c r="O1341" s="2">
        <f t="shared" ca="1" si="130"/>
        <v>0.41674</v>
      </c>
      <c r="P1341" s="2">
        <v>0</v>
      </c>
      <c r="Q1341" s="2">
        <v>0</v>
      </c>
      <c r="R1341" s="4" t="str">
        <f>"19"</f>
        <v>19</v>
      </c>
      <c r="S1341" s="3" t="s">
        <v>8028</v>
      </c>
      <c r="T1341" s="3" t="s">
        <v>8029</v>
      </c>
      <c r="U1341" s="4" t="s">
        <v>40</v>
      </c>
      <c r="V1341" s="3" t="s">
        <v>100</v>
      </c>
      <c r="W1341" s="3" t="s">
        <v>65</v>
      </c>
      <c r="X1341" s="3" t="s">
        <v>8030</v>
      </c>
      <c r="Y1341" s="3">
        <v>60.73</v>
      </c>
      <c r="Z1341" s="3" t="s">
        <v>20</v>
      </c>
      <c r="AA1341" s="3" t="s">
        <v>8031</v>
      </c>
    </row>
    <row r="1342" spans="1:27">
      <c r="A1342" s="1" t="s">
        <v>8032</v>
      </c>
      <c r="B1342" s="1" t="s">
        <v>8033</v>
      </c>
      <c r="C1342" s="2">
        <f t="shared" ca="1" si="125"/>
        <v>0.03</v>
      </c>
      <c r="D1342" s="2">
        <f t="shared" ca="1" si="126"/>
        <v>0.78402300000000003</v>
      </c>
      <c r="E1342" s="2">
        <f t="shared" ca="1" si="126"/>
        <v>0.59880199999999995</v>
      </c>
      <c r="F1342" s="2">
        <v>0</v>
      </c>
      <c r="G1342" s="2">
        <v>0</v>
      </c>
      <c r="H1342" s="2">
        <f t="shared" ca="1" si="127"/>
        <v>-4.95</v>
      </c>
      <c r="I1342" s="2">
        <f t="shared" ca="1" si="128"/>
        <v>0.64866699999999999</v>
      </c>
      <c r="J1342" s="2">
        <f t="shared" ca="1" si="128"/>
        <v>0.88368100000000005</v>
      </c>
      <c r="K1342" s="2">
        <v>0</v>
      </c>
      <c r="L1342" s="2">
        <v>0</v>
      </c>
      <c r="M1342" s="2">
        <f t="shared" ca="1" si="129"/>
        <v>7.47</v>
      </c>
      <c r="N1342" s="2">
        <f t="shared" ca="1" si="130"/>
        <v>0.51859</v>
      </c>
      <c r="O1342" s="2">
        <f t="shared" ca="1" si="130"/>
        <v>0.30454500000000001</v>
      </c>
      <c r="P1342" s="2">
        <v>0</v>
      </c>
      <c r="Q1342" s="2">
        <v>0</v>
      </c>
      <c r="R1342" s="4" t="str">
        <f>"17"</f>
        <v>17</v>
      </c>
      <c r="S1342" s="3" t="s">
        <v>8034</v>
      </c>
      <c r="T1342" s="3" t="s">
        <v>8035</v>
      </c>
      <c r="U1342" s="4" t="s">
        <v>40</v>
      </c>
      <c r="V1342" s="3" t="s">
        <v>93</v>
      </c>
      <c r="W1342" s="3" t="s">
        <v>26</v>
      </c>
      <c r="X1342" s="3" t="s">
        <v>8036</v>
      </c>
      <c r="Y1342" s="3">
        <v>40.79</v>
      </c>
      <c r="Z1342" s="3" t="s">
        <v>20</v>
      </c>
      <c r="AA1342" s="3" t="s">
        <v>8037</v>
      </c>
    </row>
    <row r="1343" spans="1:27">
      <c r="A1343" s="1" t="s">
        <v>8038</v>
      </c>
      <c r="B1343" s="1" t="s">
        <v>8039</v>
      </c>
      <c r="C1343" s="2">
        <f t="shared" ca="1" si="125"/>
        <v>1.06</v>
      </c>
      <c r="D1343" s="2">
        <f t="shared" ca="1" si="126"/>
        <v>0.42853000000000002</v>
      </c>
      <c r="E1343" s="2">
        <f t="shared" ca="1" si="126"/>
        <v>0.70011299999999999</v>
      </c>
      <c r="F1343" s="2">
        <v>0</v>
      </c>
      <c r="G1343" s="2">
        <v>0</v>
      </c>
      <c r="H1343" s="2">
        <f t="shared" ca="1" si="127"/>
        <v>0.26</v>
      </c>
      <c r="I1343" s="2">
        <f t="shared" ca="1" si="128"/>
        <v>0.95959300000000003</v>
      </c>
      <c r="J1343" s="2">
        <f t="shared" ca="1" si="128"/>
        <v>0.27254</v>
      </c>
      <c r="K1343" s="2">
        <v>0</v>
      </c>
      <c r="L1343" s="2">
        <v>0</v>
      </c>
      <c r="M1343" s="2">
        <f t="shared" ca="1" si="129"/>
        <v>-1.48</v>
      </c>
      <c r="N1343" s="2">
        <f t="shared" ca="1" si="130"/>
        <v>0.79300300000000001</v>
      </c>
      <c r="O1343" s="2">
        <f t="shared" ca="1" si="130"/>
        <v>0.263158</v>
      </c>
      <c r="P1343" s="2">
        <v>0</v>
      </c>
      <c r="Q1343" s="2">
        <v>0</v>
      </c>
      <c r="R1343" s="4" t="str">
        <f>"17"</f>
        <v>17</v>
      </c>
      <c r="S1343" s="3" t="s">
        <v>8040</v>
      </c>
      <c r="T1343" s="3" t="s">
        <v>8041</v>
      </c>
      <c r="U1343" s="4" t="s">
        <v>16</v>
      </c>
      <c r="V1343" s="3" t="s">
        <v>281</v>
      </c>
      <c r="W1343" s="3" t="s">
        <v>33</v>
      </c>
      <c r="X1343" s="3" t="s">
        <v>4511</v>
      </c>
      <c r="Y1343" s="3">
        <v>52.77</v>
      </c>
      <c r="Z1343" s="3" t="s">
        <v>20</v>
      </c>
      <c r="AA1343" s="3" t="s">
        <v>8042</v>
      </c>
    </row>
    <row r="1344" spans="1:27">
      <c r="A1344" s="1" t="s">
        <v>8043</v>
      </c>
      <c r="B1344" s="1" t="s">
        <v>8044</v>
      </c>
      <c r="C1344" s="2">
        <f t="shared" ca="1" si="125"/>
        <v>1.62</v>
      </c>
      <c r="D1344" s="2">
        <f t="shared" ca="1" si="126"/>
        <v>0.38692300000000002</v>
      </c>
      <c r="E1344" s="2">
        <f t="shared" ca="1" si="126"/>
        <v>0.18842800000000001</v>
      </c>
      <c r="F1344" s="2">
        <v>0</v>
      </c>
      <c r="G1344" s="2">
        <v>0</v>
      </c>
      <c r="H1344" s="2">
        <f t="shared" ca="1" si="127"/>
        <v>3.6</v>
      </c>
      <c r="I1344" s="2">
        <f t="shared" ca="1" si="128"/>
        <v>0.488626</v>
      </c>
      <c r="J1344" s="2">
        <f t="shared" ca="1" si="128"/>
        <v>0.549597</v>
      </c>
      <c r="K1344" s="2">
        <v>0</v>
      </c>
      <c r="L1344" s="2">
        <v>0</v>
      </c>
      <c r="M1344" s="2">
        <f t="shared" ca="1" si="129"/>
        <v>6.4</v>
      </c>
      <c r="N1344" s="2">
        <f t="shared" ca="1" si="130"/>
        <v>0.96542700000000004</v>
      </c>
      <c r="O1344" s="2">
        <f t="shared" ca="1" si="130"/>
        <v>0.46743499999999999</v>
      </c>
      <c r="P1344" s="2">
        <v>0</v>
      </c>
      <c r="Q1344" s="2">
        <v>0</v>
      </c>
      <c r="R1344" s="4" t="str">
        <f>"17"</f>
        <v>17</v>
      </c>
      <c r="S1344" s="3" t="s">
        <v>8045</v>
      </c>
      <c r="T1344" s="3" t="s">
        <v>8046</v>
      </c>
      <c r="U1344" s="4" t="s">
        <v>16</v>
      </c>
      <c r="V1344" s="3" t="s">
        <v>65</v>
      </c>
      <c r="W1344" s="3" t="s">
        <v>79</v>
      </c>
      <c r="X1344" s="3" t="s">
        <v>8047</v>
      </c>
      <c r="Y1344" s="3">
        <v>59.01</v>
      </c>
      <c r="Z1344" s="3" t="s">
        <v>20</v>
      </c>
      <c r="AA1344" s="3" t="s">
        <v>8048</v>
      </c>
    </row>
    <row r="1345" spans="1:27">
      <c r="A1345" s="1" t="s">
        <v>8049</v>
      </c>
      <c r="B1345" s="1" t="s">
        <v>8050</v>
      </c>
      <c r="C1345" s="2">
        <f t="shared" ca="1" si="125"/>
        <v>0.46</v>
      </c>
      <c r="D1345" s="2">
        <f t="shared" ca="1" si="126"/>
        <v>0.65556899999999996</v>
      </c>
      <c r="E1345" s="2">
        <f t="shared" ca="1" si="126"/>
        <v>0.40550599999999998</v>
      </c>
      <c r="F1345" s="2">
        <v>0</v>
      </c>
      <c r="G1345" s="2">
        <v>0</v>
      </c>
      <c r="H1345" s="2">
        <f t="shared" ca="1" si="127"/>
        <v>-3.42</v>
      </c>
      <c r="I1345" s="2">
        <f t="shared" ca="1" si="128"/>
        <v>0.70579599999999998</v>
      </c>
      <c r="J1345" s="2">
        <f t="shared" ca="1" si="128"/>
        <v>0.25315100000000001</v>
      </c>
      <c r="K1345" s="2">
        <v>0</v>
      </c>
      <c r="L1345" s="2">
        <v>0</v>
      </c>
      <c r="M1345" s="2">
        <f t="shared" ca="1" si="129"/>
        <v>1.66</v>
      </c>
      <c r="N1345" s="2">
        <f t="shared" ca="1" si="130"/>
        <v>0.75320399999999998</v>
      </c>
      <c r="O1345" s="2">
        <f t="shared" ca="1" si="130"/>
        <v>0.197792</v>
      </c>
      <c r="P1345" s="2">
        <v>0</v>
      </c>
      <c r="Q1345" s="2">
        <v>0</v>
      </c>
      <c r="R1345" s="4" t="str">
        <f>"17"</f>
        <v>17</v>
      </c>
      <c r="S1345" s="3" t="s">
        <v>8051</v>
      </c>
      <c r="T1345" s="3" t="s">
        <v>8052</v>
      </c>
      <c r="U1345" s="4" t="s">
        <v>40</v>
      </c>
      <c r="V1345" s="3" t="s">
        <v>65</v>
      </c>
      <c r="W1345" s="3" t="s">
        <v>33</v>
      </c>
      <c r="X1345" s="3" t="s">
        <v>8053</v>
      </c>
      <c r="Y1345" s="3">
        <v>55.89</v>
      </c>
      <c r="Z1345" s="3" t="s">
        <v>20</v>
      </c>
      <c r="AA1345" s="3" t="s">
        <v>8054</v>
      </c>
    </row>
    <row r="1346" spans="1:27">
      <c r="A1346" s="1" t="s">
        <v>8055</v>
      </c>
      <c r="B1346" s="1" t="s">
        <v>8056</v>
      </c>
      <c r="C1346" s="2">
        <f t="shared" ca="1" si="125"/>
        <v>-7.36</v>
      </c>
      <c r="D1346" s="2">
        <f t="shared" ca="1" si="126"/>
        <v>0.89172200000000001</v>
      </c>
      <c r="E1346" s="2">
        <f t="shared" ca="1" si="126"/>
        <v>0.59722399999999998</v>
      </c>
      <c r="F1346" s="2">
        <v>0</v>
      </c>
      <c r="G1346" s="2">
        <v>0</v>
      </c>
      <c r="H1346" s="2">
        <f t="shared" ca="1" si="127"/>
        <v>-5.57</v>
      </c>
      <c r="I1346" s="2">
        <f t="shared" ca="1" si="128"/>
        <v>0.21598100000000001</v>
      </c>
      <c r="J1346" s="2">
        <f t="shared" ca="1" si="128"/>
        <v>7.1956000000000006E-2</v>
      </c>
      <c r="K1346" s="2">
        <v>0</v>
      </c>
      <c r="L1346" s="2">
        <v>0</v>
      </c>
      <c r="M1346" s="2">
        <f t="shared" ca="1" si="129"/>
        <v>-5.82</v>
      </c>
      <c r="N1346" s="2">
        <f t="shared" ca="1" si="130"/>
        <v>0.96016500000000005</v>
      </c>
      <c r="O1346" s="2">
        <f t="shared" ca="1" si="130"/>
        <v>0.60811199999999999</v>
      </c>
      <c r="P1346" s="2">
        <v>0</v>
      </c>
      <c r="Q1346" s="2">
        <v>0</v>
      </c>
      <c r="R1346" s="4" t="str">
        <f>"17"</f>
        <v>17</v>
      </c>
      <c r="S1346" s="3" t="s">
        <v>8057</v>
      </c>
      <c r="T1346" s="3" t="s">
        <v>8058</v>
      </c>
      <c r="U1346" s="4" t="s">
        <v>40</v>
      </c>
      <c r="V1346" s="3" t="s">
        <v>100</v>
      </c>
      <c r="W1346" s="3" t="s">
        <v>49</v>
      </c>
      <c r="X1346" s="3" t="s">
        <v>8059</v>
      </c>
      <c r="Y1346" s="3">
        <v>50.29</v>
      </c>
      <c r="Z1346" s="3" t="s">
        <v>20</v>
      </c>
      <c r="AA1346" s="3" t="s">
        <v>8060</v>
      </c>
    </row>
    <row r="1347" spans="1:27">
      <c r="A1347" s="1" t="s">
        <v>8061</v>
      </c>
      <c r="B1347" s="1" t="s">
        <v>8062</v>
      </c>
      <c r="C1347" s="2">
        <f t="shared" ref="C1347:C1410" ca="1" si="131">RANDBETWEEN(-800,800)/100</f>
        <v>5.59</v>
      </c>
      <c r="D1347" s="2">
        <f t="shared" ref="D1347:E1410" ca="1" si="132">RANDBETWEEN(0,1000000)/1000000</f>
        <v>0.33293299999999998</v>
      </c>
      <c r="E1347" s="2">
        <f t="shared" ca="1" si="132"/>
        <v>0.92980499999999999</v>
      </c>
      <c r="F1347" s="2">
        <v>0</v>
      </c>
      <c r="G1347" s="2">
        <v>0</v>
      </c>
      <c r="H1347" s="2">
        <f t="shared" ref="H1347:H1410" ca="1" si="133">RANDBETWEEN(-800,800)/100</f>
        <v>0.92</v>
      </c>
      <c r="I1347" s="2">
        <f t="shared" ref="I1347:J1410" ca="1" si="134">RANDBETWEEN(0,1000000)/1000000</f>
        <v>0.25753900000000002</v>
      </c>
      <c r="J1347" s="2">
        <f t="shared" ca="1" si="134"/>
        <v>0.72189599999999998</v>
      </c>
      <c r="K1347" s="2">
        <v>0</v>
      </c>
      <c r="L1347" s="2">
        <v>0</v>
      </c>
      <c r="M1347" s="2">
        <f t="shared" ref="M1347:M1410" ca="1" si="135">RANDBETWEEN(-800,800)/100</f>
        <v>6.13</v>
      </c>
      <c r="N1347" s="2">
        <f t="shared" ref="N1347:O1410" ca="1" si="136">RANDBETWEEN(0,1000000)/1000000</f>
        <v>0.23814299999999999</v>
      </c>
      <c r="O1347" s="2">
        <f t="shared" ca="1" si="136"/>
        <v>0.58077599999999996</v>
      </c>
      <c r="P1347" s="2">
        <v>0</v>
      </c>
      <c r="Q1347" s="2">
        <v>0</v>
      </c>
      <c r="R1347" s="4" t="str">
        <f>"5"</f>
        <v>5</v>
      </c>
      <c r="S1347" s="3" t="s">
        <v>8063</v>
      </c>
      <c r="T1347" s="3" t="s">
        <v>8064</v>
      </c>
      <c r="U1347" s="4" t="s">
        <v>16</v>
      </c>
      <c r="V1347" s="3" t="s">
        <v>377</v>
      </c>
      <c r="W1347" s="3" t="s">
        <v>93</v>
      </c>
      <c r="X1347" s="3" t="s">
        <v>8065</v>
      </c>
      <c r="Y1347" s="3">
        <v>47.1</v>
      </c>
      <c r="Z1347" s="3" t="s">
        <v>20</v>
      </c>
      <c r="AA1347" s="3" t="s">
        <v>8066</v>
      </c>
    </row>
    <row r="1348" spans="1:27">
      <c r="A1348" s="1" t="s">
        <v>8067</v>
      </c>
      <c r="B1348" s="1" t="s">
        <v>8068</v>
      </c>
      <c r="C1348" s="2">
        <f t="shared" ca="1" si="131"/>
        <v>-6.11</v>
      </c>
      <c r="D1348" s="2">
        <f t="shared" ca="1" si="132"/>
        <v>0.247137</v>
      </c>
      <c r="E1348" s="2">
        <f t="shared" ca="1" si="132"/>
        <v>0.69228400000000001</v>
      </c>
      <c r="F1348" s="2">
        <v>0</v>
      </c>
      <c r="G1348" s="2">
        <v>0</v>
      </c>
      <c r="H1348" s="2">
        <f t="shared" ca="1" si="133"/>
        <v>2.58</v>
      </c>
      <c r="I1348" s="2">
        <f t="shared" ca="1" si="134"/>
        <v>0.449741</v>
      </c>
      <c r="J1348" s="2">
        <f t="shared" ca="1" si="134"/>
        <v>0.211425</v>
      </c>
      <c r="K1348" s="2">
        <v>0</v>
      </c>
      <c r="L1348" s="2">
        <v>0</v>
      </c>
      <c r="M1348" s="2">
        <f t="shared" ca="1" si="135"/>
        <v>-0.67</v>
      </c>
      <c r="N1348" s="2">
        <f t="shared" ca="1" si="136"/>
        <v>0.52034499999999995</v>
      </c>
      <c r="O1348" s="2">
        <f t="shared" ca="1" si="136"/>
        <v>0.262488</v>
      </c>
      <c r="P1348" s="2">
        <v>0</v>
      </c>
      <c r="Q1348" s="2">
        <v>0</v>
      </c>
      <c r="R1348" s="4" t="str">
        <f>"16"</f>
        <v>16</v>
      </c>
      <c r="S1348" s="3" t="s">
        <v>8069</v>
      </c>
      <c r="T1348" s="3" t="s">
        <v>8070</v>
      </c>
      <c r="U1348" s="4" t="s">
        <v>40</v>
      </c>
      <c r="V1348" s="3" t="s">
        <v>295</v>
      </c>
      <c r="W1348" s="3" t="s">
        <v>100</v>
      </c>
      <c r="X1348" s="3" t="s">
        <v>8071</v>
      </c>
      <c r="Y1348" s="3">
        <v>56.31</v>
      </c>
      <c r="Z1348" s="3" t="s">
        <v>20</v>
      </c>
      <c r="AA1348" s="3" t="s">
        <v>8072</v>
      </c>
    </row>
    <row r="1349" spans="1:27">
      <c r="A1349" s="1" t="s">
        <v>8073</v>
      </c>
      <c r="B1349" s="1" t="s">
        <v>8074</v>
      </c>
      <c r="C1349" s="2">
        <f t="shared" ca="1" si="131"/>
        <v>-1.73</v>
      </c>
      <c r="D1349" s="2">
        <f t="shared" ca="1" si="132"/>
        <v>0.720391</v>
      </c>
      <c r="E1349" s="2">
        <f t="shared" ca="1" si="132"/>
        <v>0.151917</v>
      </c>
      <c r="F1349" s="2">
        <v>0</v>
      </c>
      <c r="G1349" s="2">
        <v>0</v>
      </c>
      <c r="H1349" s="2">
        <f t="shared" ca="1" si="133"/>
        <v>-6.25</v>
      </c>
      <c r="I1349" s="2">
        <f t="shared" ca="1" si="134"/>
        <v>0.82924799999999999</v>
      </c>
      <c r="J1349" s="2">
        <f t="shared" ca="1" si="134"/>
        <v>0.82035100000000005</v>
      </c>
      <c r="K1349" s="2">
        <v>0</v>
      </c>
      <c r="L1349" s="2">
        <v>0</v>
      </c>
      <c r="M1349" s="2">
        <f t="shared" ca="1" si="135"/>
        <v>-3.51</v>
      </c>
      <c r="N1349" s="2">
        <f t="shared" ca="1" si="136"/>
        <v>0.85805600000000004</v>
      </c>
      <c r="O1349" s="2">
        <f t="shared" ca="1" si="136"/>
        <v>0.17945900000000001</v>
      </c>
      <c r="P1349" s="2">
        <v>0</v>
      </c>
      <c r="Q1349" s="2">
        <v>0</v>
      </c>
      <c r="R1349" s="4" t="str">
        <f>"16"</f>
        <v>16</v>
      </c>
      <c r="S1349" s="3" t="s">
        <v>8075</v>
      </c>
      <c r="T1349" s="3" t="s">
        <v>8076</v>
      </c>
      <c r="U1349" s="4" t="s">
        <v>40</v>
      </c>
      <c r="V1349" s="3" t="s">
        <v>134</v>
      </c>
      <c r="W1349" s="3" t="s">
        <v>281</v>
      </c>
      <c r="X1349" s="3" t="s">
        <v>8077</v>
      </c>
      <c r="Y1349" s="3">
        <v>55.81</v>
      </c>
      <c r="Z1349" s="3" t="s">
        <v>20</v>
      </c>
      <c r="AA1349" s="3" t="s">
        <v>8078</v>
      </c>
    </row>
    <row r="1350" spans="1:27">
      <c r="A1350" s="1" t="s">
        <v>8079</v>
      </c>
      <c r="B1350" s="1" t="s">
        <v>8080</v>
      </c>
      <c r="C1350" s="2">
        <f t="shared" ca="1" si="131"/>
        <v>-2.08</v>
      </c>
      <c r="D1350" s="2">
        <f t="shared" ca="1" si="132"/>
        <v>0.90104300000000004</v>
      </c>
      <c r="E1350" s="2">
        <f t="shared" ca="1" si="132"/>
        <v>2.2308999999999999E-2</v>
      </c>
      <c r="F1350" s="2">
        <v>0</v>
      </c>
      <c r="G1350" s="2">
        <v>0</v>
      </c>
      <c r="H1350" s="2">
        <f t="shared" ca="1" si="133"/>
        <v>-5.36</v>
      </c>
      <c r="I1350" s="2">
        <f t="shared" ca="1" si="134"/>
        <v>0.74468500000000004</v>
      </c>
      <c r="J1350" s="2">
        <f t="shared" ca="1" si="134"/>
        <v>0.26375700000000002</v>
      </c>
      <c r="K1350" s="2">
        <v>0</v>
      </c>
      <c r="L1350" s="2">
        <v>0</v>
      </c>
      <c r="M1350" s="2">
        <f t="shared" ca="1" si="135"/>
        <v>3.86</v>
      </c>
      <c r="N1350" s="2">
        <f t="shared" ca="1" si="136"/>
        <v>9.4600000000000004E-2</v>
      </c>
      <c r="O1350" s="2">
        <f t="shared" ca="1" si="136"/>
        <v>0.90076999999999996</v>
      </c>
      <c r="P1350" s="2">
        <v>0</v>
      </c>
      <c r="Q1350" s="2">
        <v>0</v>
      </c>
      <c r="R1350" s="4" t="str">
        <f>"16"</f>
        <v>16</v>
      </c>
      <c r="S1350" s="3" t="s">
        <v>8081</v>
      </c>
      <c r="T1350" s="3" t="s">
        <v>8082</v>
      </c>
      <c r="U1350" s="4" t="s">
        <v>40</v>
      </c>
      <c r="V1350" s="3" t="s">
        <v>86</v>
      </c>
      <c r="W1350" s="3" t="s">
        <v>281</v>
      </c>
      <c r="X1350" s="3" t="s">
        <v>8083</v>
      </c>
      <c r="Y1350" s="3">
        <v>35.53</v>
      </c>
      <c r="Z1350" s="3" t="s">
        <v>20</v>
      </c>
      <c r="AA1350" s="3" t="s">
        <v>8084</v>
      </c>
    </row>
    <row r="1351" spans="1:27">
      <c r="A1351" s="1" t="s">
        <v>8085</v>
      </c>
      <c r="B1351" s="1" t="s">
        <v>8086</v>
      </c>
      <c r="C1351" s="2">
        <f t="shared" ca="1" si="131"/>
        <v>0.94</v>
      </c>
      <c r="D1351" s="2">
        <f t="shared" ca="1" si="132"/>
        <v>0.48692400000000002</v>
      </c>
      <c r="E1351" s="2">
        <f t="shared" ca="1" si="132"/>
        <v>0.35932500000000001</v>
      </c>
      <c r="F1351" s="2">
        <v>0</v>
      </c>
      <c r="G1351" s="2">
        <v>0</v>
      </c>
      <c r="H1351" s="2">
        <f t="shared" ca="1" si="133"/>
        <v>-7.06</v>
      </c>
      <c r="I1351" s="2">
        <f t="shared" ca="1" si="134"/>
        <v>0.65388500000000005</v>
      </c>
      <c r="J1351" s="2">
        <f t="shared" ca="1" si="134"/>
        <v>0.78365200000000002</v>
      </c>
      <c r="K1351" s="2">
        <v>0</v>
      </c>
      <c r="L1351" s="2">
        <v>0</v>
      </c>
      <c r="M1351" s="2">
        <f t="shared" ca="1" si="135"/>
        <v>2.97</v>
      </c>
      <c r="N1351" s="2">
        <f t="shared" ca="1" si="136"/>
        <v>0.20611699999999999</v>
      </c>
      <c r="O1351" s="2">
        <f t="shared" ca="1" si="136"/>
        <v>0.22689200000000001</v>
      </c>
      <c r="P1351" s="2">
        <v>0</v>
      </c>
      <c r="Q1351" s="2">
        <v>0</v>
      </c>
      <c r="R1351" s="4" t="str">
        <f>"16"</f>
        <v>16</v>
      </c>
      <c r="S1351" s="3" t="s">
        <v>8087</v>
      </c>
      <c r="T1351" s="3" t="s">
        <v>8088</v>
      </c>
      <c r="U1351" s="4" t="s">
        <v>40</v>
      </c>
      <c r="V1351" s="3" t="s">
        <v>93</v>
      </c>
      <c r="W1351" s="3" t="s">
        <v>155</v>
      </c>
      <c r="X1351" s="3" t="s">
        <v>8089</v>
      </c>
      <c r="Y1351" s="3">
        <v>41.75</v>
      </c>
      <c r="Z1351" s="3" t="s">
        <v>20</v>
      </c>
      <c r="AA1351" s="3" t="s">
        <v>8090</v>
      </c>
    </row>
    <row r="1352" spans="1:27">
      <c r="A1352" s="1" t="s">
        <v>8091</v>
      </c>
      <c r="B1352" s="1" t="s">
        <v>8092</v>
      </c>
      <c r="C1352" s="2">
        <f t="shared" ca="1" si="131"/>
        <v>6.04</v>
      </c>
      <c r="D1352" s="2">
        <f t="shared" ca="1" si="132"/>
        <v>0.44840099999999999</v>
      </c>
      <c r="E1352" s="2">
        <f t="shared" ca="1" si="132"/>
        <v>0.17982300000000001</v>
      </c>
      <c r="F1352" s="2">
        <v>0</v>
      </c>
      <c r="G1352" s="2">
        <v>0</v>
      </c>
      <c r="H1352" s="2">
        <f t="shared" ca="1" si="133"/>
        <v>3.68</v>
      </c>
      <c r="I1352" s="2">
        <f t="shared" ca="1" si="134"/>
        <v>0.45161200000000001</v>
      </c>
      <c r="J1352" s="2">
        <f t="shared" ca="1" si="134"/>
        <v>0.92669699999999999</v>
      </c>
      <c r="K1352" s="2">
        <v>0</v>
      </c>
      <c r="L1352" s="2">
        <v>0</v>
      </c>
      <c r="M1352" s="2">
        <f t="shared" ca="1" si="135"/>
        <v>-6.09</v>
      </c>
      <c r="N1352" s="2">
        <f t="shared" ca="1" si="136"/>
        <v>0.856406</v>
      </c>
      <c r="O1352" s="2">
        <f t="shared" ca="1" si="136"/>
        <v>0.19054699999999999</v>
      </c>
      <c r="P1352" s="2">
        <v>0</v>
      </c>
      <c r="Q1352" s="2">
        <v>0</v>
      </c>
      <c r="R1352" s="4" t="str">
        <f>"4"</f>
        <v>4</v>
      </c>
      <c r="S1352" s="3" t="s">
        <v>8093</v>
      </c>
      <c r="T1352" s="3" t="s">
        <v>8094</v>
      </c>
      <c r="U1352" s="4" t="s">
        <v>40</v>
      </c>
      <c r="V1352" s="3" t="s">
        <v>175</v>
      </c>
      <c r="W1352" s="3" t="s">
        <v>320</v>
      </c>
      <c r="X1352" s="3" t="s">
        <v>8095</v>
      </c>
      <c r="Y1352" s="3">
        <v>56.16</v>
      </c>
      <c r="Z1352" s="3" t="s">
        <v>20</v>
      </c>
      <c r="AA1352" s="3" t="s">
        <v>8096</v>
      </c>
    </row>
    <row r="1353" spans="1:27">
      <c r="A1353" s="1" t="s">
        <v>8097</v>
      </c>
      <c r="B1353" s="1" t="s">
        <v>8098</v>
      </c>
      <c r="C1353" s="2">
        <f t="shared" ca="1" si="131"/>
        <v>3.46</v>
      </c>
      <c r="D1353" s="2">
        <f t="shared" ca="1" si="132"/>
        <v>0.81981499999999996</v>
      </c>
      <c r="E1353" s="2">
        <f t="shared" ca="1" si="132"/>
        <v>0.24703900000000001</v>
      </c>
      <c r="F1353" s="2">
        <v>0</v>
      </c>
      <c r="G1353" s="2">
        <v>0</v>
      </c>
      <c r="H1353" s="2">
        <f t="shared" ca="1" si="133"/>
        <v>6.77</v>
      </c>
      <c r="I1353" s="2">
        <f t="shared" ca="1" si="134"/>
        <v>0.73515900000000001</v>
      </c>
      <c r="J1353" s="2">
        <f t="shared" ca="1" si="134"/>
        <v>0.62741999999999998</v>
      </c>
      <c r="K1353" s="2">
        <v>0</v>
      </c>
      <c r="L1353" s="2">
        <v>0</v>
      </c>
      <c r="M1353" s="2">
        <f t="shared" ca="1" si="135"/>
        <v>-3.95</v>
      </c>
      <c r="N1353" s="2">
        <f t="shared" ca="1" si="136"/>
        <v>0.24614800000000001</v>
      </c>
      <c r="O1353" s="2">
        <f t="shared" ca="1" si="136"/>
        <v>0.37373699999999999</v>
      </c>
      <c r="P1353" s="2">
        <v>0</v>
      </c>
      <c r="Q1353" s="2">
        <v>0</v>
      </c>
      <c r="R1353" s="4" t="str">
        <f>"4"</f>
        <v>4</v>
      </c>
      <c r="S1353" s="3" t="s">
        <v>8099</v>
      </c>
      <c r="T1353" s="3" t="s">
        <v>8100</v>
      </c>
      <c r="U1353" s="4" t="s">
        <v>16</v>
      </c>
      <c r="V1353" s="3" t="s">
        <v>64</v>
      </c>
      <c r="W1353" s="3" t="s">
        <v>18</v>
      </c>
      <c r="X1353" s="3" t="s">
        <v>8101</v>
      </c>
      <c r="Y1353" s="3">
        <v>51.27</v>
      </c>
      <c r="Z1353" s="3" t="s">
        <v>20</v>
      </c>
      <c r="AA1353" s="3" t="s">
        <v>8102</v>
      </c>
    </row>
    <row r="1354" spans="1:27">
      <c r="A1354" s="1" t="s">
        <v>8103</v>
      </c>
      <c r="B1354" s="1" t="s">
        <v>8104</v>
      </c>
      <c r="C1354" s="2">
        <f t="shared" ca="1" si="131"/>
        <v>2.15</v>
      </c>
      <c r="D1354" s="2">
        <f t="shared" ca="1" si="132"/>
        <v>0.245003</v>
      </c>
      <c r="E1354" s="2">
        <f t="shared" ca="1" si="132"/>
        <v>4.7486E-2</v>
      </c>
      <c r="F1354" s="2">
        <v>0</v>
      </c>
      <c r="G1354" s="2">
        <v>0</v>
      </c>
      <c r="H1354" s="2">
        <f t="shared" ca="1" si="133"/>
        <v>-7.84</v>
      </c>
      <c r="I1354" s="2">
        <f t="shared" ca="1" si="134"/>
        <v>0.23965600000000001</v>
      </c>
      <c r="J1354" s="2">
        <f t="shared" ca="1" si="134"/>
        <v>0.39796799999999999</v>
      </c>
      <c r="K1354" s="2">
        <v>0</v>
      </c>
      <c r="L1354" s="2">
        <v>0</v>
      </c>
      <c r="M1354" s="2">
        <f t="shared" ca="1" si="135"/>
        <v>2.2200000000000002</v>
      </c>
      <c r="N1354" s="2">
        <f t="shared" ca="1" si="136"/>
        <v>0.89814499999999997</v>
      </c>
      <c r="O1354" s="2">
        <f t="shared" ca="1" si="136"/>
        <v>0.133187</v>
      </c>
      <c r="P1354" s="2">
        <v>0</v>
      </c>
      <c r="Q1354" s="2">
        <v>0</v>
      </c>
      <c r="R1354" s="4" t="str">
        <f>"4"</f>
        <v>4</v>
      </c>
      <c r="S1354" s="3" t="s">
        <v>8105</v>
      </c>
      <c r="T1354" s="3" t="s">
        <v>8106</v>
      </c>
      <c r="U1354" s="4" t="s">
        <v>40</v>
      </c>
      <c r="V1354" s="3" t="s">
        <v>108</v>
      </c>
      <c r="W1354" s="3" t="s">
        <v>396</v>
      </c>
      <c r="X1354" s="3" t="s">
        <v>8107</v>
      </c>
      <c r="Y1354" s="3">
        <v>49.09</v>
      </c>
      <c r="Z1354" s="3" t="s">
        <v>20</v>
      </c>
      <c r="AA1354" s="3" t="s">
        <v>8108</v>
      </c>
    </row>
    <row r="1355" spans="1:27">
      <c r="A1355" s="1" t="s">
        <v>8109</v>
      </c>
      <c r="B1355" s="1" t="s">
        <v>8110</v>
      </c>
      <c r="C1355" s="2">
        <f t="shared" ca="1" si="131"/>
        <v>4.71</v>
      </c>
      <c r="D1355" s="2">
        <f t="shared" ca="1" si="132"/>
        <v>0.18811700000000001</v>
      </c>
      <c r="E1355" s="2">
        <f t="shared" ca="1" si="132"/>
        <v>0.70737700000000003</v>
      </c>
      <c r="F1355" s="2">
        <v>0</v>
      </c>
      <c r="G1355" s="2">
        <v>0</v>
      </c>
      <c r="H1355" s="2">
        <f t="shared" ca="1" si="133"/>
        <v>0.13</v>
      </c>
      <c r="I1355" s="2">
        <f t="shared" ca="1" si="134"/>
        <v>0.48182700000000001</v>
      </c>
      <c r="J1355" s="2">
        <f t="shared" ca="1" si="134"/>
        <v>0.90134599999999998</v>
      </c>
      <c r="K1355" s="2">
        <v>0</v>
      </c>
      <c r="L1355" s="2">
        <v>0</v>
      </c>
      <c r="M1355" s="2">
        <f t="shared" ca="1" si="135"/>
        <v>3.5</v>
      </c>
      <c r="N1355" s="2">
        <f t="shared" ca="1" si="136"/>
        <v>0.83872100000000005</v>
      </c>
      <c r="O1355" s="2">
        <f t="shared" ca="1" si="136"/>
        <v>0.28434100000000001</v>
      </c>
      <c r="P1355" s="2">
        <v>0</v>
      </c>
      <c r="Q1355" s="2">
        <v>0</v>
      </c>
      <c r="R1355" s="4" t="str">
        <f>"14"</f>
        <v>14</v>
      </c>
      <c r="S1355" s="3" t="s">
        <v>8111</v>
      </c>
      <c r="T1355" s="3" t="s">
        <v>8112</v>
      </c>
      <c r="U1355" s="4" t="s">
        <v>16</v>
      </c>
      <c r="V1355" s="3" t="s">
        <v>93</v>
      </c>
      <c r="W1355" s="3" t="s">
        <v>56</v>
      </c>
      <c r="X1355" s="3" t="s">
        <v>8113</v>
      </c>
      <c r="Y1355" s="3">
        <v>41.49</v>
      </c>
      <c r="Z1355" s="3" t="s">
        <v>20</v>
      </c>
      <c r="AA1355" s="3" t="s">
        <v>8114</v>
      </c>
    </row>
    <row r="1356" spans="1:27">
      <c r="A1356" s="1" t="s">
        <v>8115</v>
      </c>
      <c r="B1356" s="1" t="s">
        <v>8116</v>
      </c>
      <c r="C1356" s="2">
        <f t="shared" ca="1" si="131"/>
        <v>-5.96</v>
      </c>
      <c r="D1356" s="2">
        <f t="shared" ca="1" si="132"/>
        <v>0.49111199999999999</v>
      </c>
      <c r="E1356" s="2">
        <f t="shared" ca="1" si="132"/>
        <v>8.9848999999999998E-2</v>
      </c>
      <c r="F1356" s="2">
        <v>0</v>
      </c>
      <c r="G1356" s="2">
        <v>0</v>
      </c>
      <c r="H1356" s="2">
        <f t="shared" ca="1" si="133"/>
        <v>4.9400000000000004</v>
      </c>
      <c r="I1356" s="2">
        <f t="shared" ca="1" si="134"/>
        <v>0.48659400000000003</v>
      </c>
      <c r="J1356" s="2">
        <f t="shared" ca="1" si="134"/>
        <v>0.63341099999999995</v>
      </c>
      <c r="K1356" s="2">
        <v>0</v>
      </c>
      <c r="L1356" s="2">
        <v>0</v>
      </c>
      <c r="M1356" s="2">
        <f t="shared" ca="1" si="135"/>
        <v>6.36</v>
      </c>
      <c r="N1356" s="2">
        <f t="shared" ca="1" si="136"/>
        <v>0.282279</v>
      </c>
      <c r="O1356" s="2">
        <f t="shared" ca="1" si="136"/>
        <v>0.32674599999999998</v>
      </c>
      <c r="P1356" s="2">
        <v>0</v>
      </c>
      <c r="Q1356" s="2">
        <v>0</v>
      </c>
      <c r="R1356" s="4" t="str">
        <f>"14"</f>
        <v>14</v>
      </c>
      <c r="S1356" s="3" t="s">
        <v>8117</v>
      </c>
      <c r="T1356" s="3" t="s">
        <v>8118</v>
      </c>
      <c r="U1356" s="4" t="s">
        <v>16</v>
      </c>
      <c r="V1356" s="3" t="s">
        <v>377</v>
      </c>
      <c r="W1356" s="3" t="s">
        <v>100</v>
      </c>
      <c r="X1356" s="3" t="s">
        <v>8065</v>
      </c>
      <c r="Y1356" s="3">
        <v>37.880000000000003</v>
      </c>
      <c r="Z1356" s="3" t="s">
        <v>20</v>
      </c>
      <c r="AA1356" s="3" t="s">
        <v>8119</v>
      </c>
    </row>
    <row r="1357" spans="1:27">
      <c r="A1357" s="1" t="s">
        <v>8120</v>
      </c>
      <c r="B1357" s="1" t="s">
        <v>8121</v>
      </c>
      <c r="C1357" s="2">
        <f t="shared" ca="1" si="131"/>
        <v>-0.09</v>
      </c>
      <c r="D1357" s="2">
        <f t="shared" ca="1" si="132"/>
        <v>0.40315400000000001</v>
      </c>
      <c r="E1357" s="2">
        <f t="shared" ca="1" si="132"/>
        <v>0.19389300000000001</v>
      </c>
      <c r="F1357" s="2">
        <v>0</v>
      </c>
      <c r="G1357" s="2">
        <v>0</v>
      </c>
      <c r="H1357" s="2">
        <f t="shared" ca="1" si="133"/>
        <v>6.08</v>
      </c>
      <c r="I1357" s="2">
        <f t="shared" ca="1" si="134"/>
        <v>0.24163899999999999</v>
      </c>
      <c r="J1357" s="2">
        <f t="shared" ca="1" si="134"/>
        <v>0.154728</v>
      </c>
      <c r="K1357" s="2">
        <v>0</v>
      </c>
      <c r="L1357" s="2">
        <v>0</v>
      </c>
      <c r="M1357" s="2">
        <f t="shared" ca="1" si="135"/>
        <v>8</v>
      </c>
      <c r="N1357" s="2">
        <f t="shared" ca="1" si="136"/>
        <v>0.77595800000000004</v>
      </c>
      <c r="O1357" s="2">
        <f t="shared" ca="1" si="136"/>
        <v>0.982935</v>
      </c>
      <c r="P1357" s="2">
        <v>0</v>
      </c>
      <c r="Q1357" s="2">
        <v>0</v>
      </c>
      <c r="R1357" s="4" t="str">
        <f>"14"</f>
        <v>14</v>
      </c>
      <c r="S1357" s="3" t="s">
        <v>8122</v>
      </c>
      <c r="T1357" s="3" t="s">
        <v>8123</v>
      </c>
      <c r="U1357" s="4" t="s">
        <v>40</v>
      </c>
      <c r="V1357" s="3" t="s">
        <v>281</v>
      </c>
      <c r="W1357" s="3" t="s">
        <v>56</v>
      </c>
      <c r="X1357" s="3" t="s">
        <v>8124</v>
      </c>
      <c r="Y1357" s="3">
        <v>38.69</v>
      </c>
      <c r="Z1357" s="3" t="s">
        <v>20</v>
      </c>
      <c r="AA1357" s="3" t="s">
        <v>8125</v>
      </c>
    </row>
    <row r="1358" spans="1:27">
      <c r="A1358" s="1" t="s">
        <v>8126</v>
      </c>
      <c r="B1358" s="1" t="s">
        <v>8127</v>
      </c>
      <c r="C1358" s="2">
        <f t="shared" ca="1" si="131"/>
        <v>-4.08</v>
      </c>
      <c r="D1358" s="2">
        <f t="shared" ca="1" si="132"/>
        <v>1.4373E-2</v>
      </c>
      <c r="E1358" s="2">
        <f t="shared" ca="1" si="132"/>
        <v>0.15115000000000001</v>
      </c>
      <c r="F1358" s="2">
        <v>0</v>
      </c>
      <c r="G1358" s="2">
        <v>0</v>
      </c>
      <c r="H1358" s="2">
        <f t="shared" ca="1" si="133"/>
        <v>-6.99</v>
      </c>
      <c r="I1358" s="2">
        <f t="shared" ca="1" si="134"/>
        <v>0.493168</v>
      </c>
      <c r="J1358" s="2">
        <f t="shared" ca="1" si="134"/>
        <v>0.84357599999999999</v>
      </c>
      <c r="K1358" s="2">
        <v>0</v>
      </c>
      <c r="L1358" s="2">
        <v>0</v>
      </c>
      <c r="M1358" s="2">
        <f t="shared" ca="1" si="135"/>
        <v>-4.2699999999999996</v>
      </c>
      <c r="N1358" s="2">
        <f t="shared" ca="1" si="136"/>
        <v>0.96591700000000003</v>
      </c>
      <c r="O1358" s="2">
        <f t="shared" ca="1" si="136"/>
        <v>0.284881</v>
      </c>
      <c r="P1358" s="2">
        <v>0</v>
      </c>
      <c r="Q1358" s="2">
        <v>0</v>
      </c>
      <c r="R1358" s="4" t="str">
        <f>"14"</f>
        <v>14</v>
      </c>
      <c r="S1358" s="3" t="s">
        <v>8128</v>
      </c>
      <c r="T1358" s="3" t="s">
        <v>8129</v>
      </c>
      <c r="U1358" s="4" t="s">
        <v>16</v>
      </c>
      <c r="V1358" s="3" t="s">
        <v>49</v>
      </c>
      <c r="W1358" s="3" t="s">
        <v>281</v>
      </c>
      <c r="X1358" s="3" t="s">
        <v>8130</v>
      </c>
      <c r="Y1358" s="3">
        <v>50.41</v>
      </c>
      <c r="Z1358" s="3" t="s">
        <v>20</v>
      </c>
      <c r="AA1358" s="3" t="s">
        <v>8131</v>
      </c>
    </row>
    <row r="1359" spans="1:27">
      <c r="A1359" s="1" t="s">
        <v>8132</v>
      </c>
      <c r="B1359" s="1" t="s">
        <v>8133</v>
      </c>
      <c r="C1359" s="2">
        <f t="shared" ca="1" si="131"/>
        <v>-0.51</v>
      </c>
      <c r="D1359" s="2">
        <f t="shared" ca="1" si="132"/>
        <v>0.22007299999999999</v>
      </c>
      <c r="E1359" s="2">
        <f t="shared" ca="1" si="132"/>
        <v>0.71343699999999999</v>
      </c>
      <c r="F1359" s="2">
        <v>0</v>
      </c>
      <c r="G1359" s="2">
        <v>0</v>
      </c>
      <c r="H1359" s="2">
        <f t="shared" ca="1" si="133"/>
        <v>4.37</v>
      </c>
      <c r="I1359" s="2">
        <f t="shared" ca="1" si="134"/>
        <v>0.24848200000000001</v>
      </c>
      <c r="J1359" s="2">
        <f t="shared" ca="1" si="134"/>
        <v>0.59488600000000003</v>
      </c>
      <c r="K1359" s="2">
        <v>0</v>
      </c>
      <c r="L1359" s="2">
        <v>0</v>
      </c>
      <c r="M1359" s="2">
        <f t="shared" ca="1" si="135"/>
        <v>7.11</v>
      </c>
      <c r="N1359" s="2">
        <f t="shared" ca="1" si="136"/>
        <v>0.31853300000000001</v>
      </c>
      <c r="O1359" s="2">
        <f t="shared" ca="1" si="136"/>
        <v>0.73007500000000003</v>
      </c>
      <c r="P1359" s="2">
        <v>0</v>
      </c>
      <c r="Q1359" s="2">
        <v>0</v>
      </c>
      <c r="R1359" s="4" t="str">
        <f>"2"</f>
        <v>2</v>
      </c>
      <c r="S1359" s="3" t="s">
        <v>8134</v>
      </c>
      <c r="T1359" s="3" t="s">
        <v>8135</v>
      </c>
      <c r="U1359" s="4" t="s">
        <v>40</v>
      </c>
      <c r="V1359" s="3" t="s">
        <v>33</v>
      </c>
      <c r="W1359" s="3" t="s">
        <v>100</v>
      </c>
      <c r="X1359" s="3" t="s">
        <v>8136</v>
      </c>
      <c r="Y1359" s="3">
        <v>38.03</v>
      </c>
      <c r="Z1359" s="3" t="s">
        <v>20</v>
      </c>
      <c r="AA1359" s="3" t="s">
        <v>8137</v>
      </c>
    </row>
    <row r="1360" spans="1:27">
      <c r="A1360" s="1" t="s">
        <v>8138</v>
      </c>
      <c r="B1360" s="1" t="s">
        <v>8139</v>
      </c>
      <c r="C1360" s="2">
        <f t="shared" ca="1" si="131"/>
        <v>5.33</v>
      </c>
      <c r="D1360" s="2">
        <f t="shared" ca="1" si="132"/>
        <v>0.64776699999999998</v>
      </c>
      <c r="E1360" s="2">
        <f t="shared" ca="1" si="132"/>
        <v>0.34754600000000002</v>
      </c>
      <c r="F1360" s="2">
        <v>0</v>
      </c>
      <c r="G1360" s="2">
        <v>0</v>
      </c>
      <c r="H1360" s="2">
        <f t="shared" ca="1" si="133"/>
        <v>-6.61</v>
      </c>
      <c r="I1360" s="2">
        <f t="shared" ca="1" si="134"/>
        <v>0.71238500000000005</v>
      </c>
      <c r="J1360" s="2">
        <f t="shared" ca="1" si="134"/>
        <v>0.52420800000000001</v>
      </c>
      <c r="K1360" s="2">
        <v>0</v>
      </c>
      <c r="L1360" s="2">
        <v>0</v>
      </c>
      <c r="M1360" s="2">
        <f t="shared" ca="1" si="135"/>
        <v>-0.41</v>
      </c>
      <c r="N1360" s="2">
        <f t="shared" ca="1" si="136"/>
        <v>0.75631599999999999</v>
      </c>
      <c r="O1360" s="2">
        <f t="shared" ca="1" si="136"/>
        <v>0.68930899999999995</v>
      </c>
      <c r="P1360" s="2">
        <v>0</v>
      </c>
      <c r="Q1360" s="2">
        <v>0</v>
      </c>
      <c r="R1360" s="4" t="str">
        <f>"11"</f>
        <v>11</v>
      </c>
      <c r="S1360" s="3" t="s">
        <v>8140</v>
      </c>
      <c r="T1360" s="3" t="s">
        <v>8141</v>
      </c>
      <c r="U1360" s="4" t="s">
        <v>40</v>
      </c>
      <c r="V1360" s="3" t="s">
        <v>175</v>
      </c>
      <c r="W1360" s="3" t="s">
        <v>86</v>
      </c>
      <c r="X1360" s="3" t="s">
        <v>8142</v>
      </c>
      <c r="Y1360" s="3">
        <v>50.54</v>
      </c>
      <c r="Z1360" s="3" t="s">
        <v>20</v>
      </c>
      <c r="AA1360" s="3" t="s">
        <v>8143</v>
      </c>
    </row>
    <row r="1361" spans="1:27">
      <c r="A1361" s="1" t="s">
        <v>8144</v>
      </c>
      <c r="B1361" s="1" t="s">
        <v>8145</v>
      </c>
      <c r="C1361" s="2">
        <f t="shared" ca="1" si="131"/>
        <v>4.21</v>
      </c>
      <c r="D1361" s="2">
        <f t="shared" ca="1" si="132"/>
        <v>0.57821800000000001</v>
      </c>
      <c r="E1361" s="2">
        <f t="shared" ca="1" si="132"/>
        <v>0.97770599999999996</v>
      </c>
      <c r="F1361" s="2">
        <v>0</v>
      </c>
      <c r="G1361" s="2">
        <v>0</v>
      </c>
      <c r="H1361" s="2">
        <f t="shared" ca="1" si="133"/>
        <v>-8</v>
      </c>
      <c r="I1361" s="2">
        <f t="shared" ca="1" si="134"/>
        <v>0.820577</v>
      </c>
      <c r="J1361" s="2">
        <f t="shared" ca="1" si="134"/>
        <v>0.338001</v>
      </c>
      <c r="K1361" s="2">
        <v>0</v>
      </c>
      <c r="L1361" s="2">
        <v>0</v>
      </c>
      <c r="M1361" s="2">
        <f t="shared" ca="1" si="135"/>
        <v>-2.1800000000000002</v>
      </c>
      <c r="N1361" s="2">
        <f t="shared" ca="1" si="136"/>
        <v>0.22493099999999999</v>
      </c>
      <c r="O1361" s="2">
        <f t="shared" ca="1" si="136"/>
        <v>0.58995799999999998</v>
      </c>
      <c r="P1361" s="2">
        <v>0</v>
      </c>
      <c r="Q1361" s="2">
        <v>0</v>
      </c>
      <c r="R1361" s="4" t="str">
        <f>"12"</f>
        <v>12</v>
      </c>
      <c r="S1361" s="3" t="s">
        <v>8146</v>
      </c>
      <c r="T1361" s="3" t="s">
        <v>8147</v>
      </c>
      <c r="U1361" s="4" t="s">
        <v>40</v>
      </c>
      <c r="V1361" s="3" t="s">
        <v>18</v>
      </c>
      <c r="W1361" s="3" t="s">
        <v>100</v>
      </c>
      <c r="X1361" s="3" t="s">
        <v>8148</v>
      </c>
      <c r="Y1361" s="3">
        <v>44.33</v>
      </c>
      <c r="Z1361" s="3" t="s">
        <v>20</v>
      </c>
      <c r="AA1361" s="3" t="s">
        <v>8149</v>
      </c>
    </row>
    <row r="1362" spans="1:27">
      <c r="A1362" s="1" t="s">
        <v>8150</v>
      </c>
      <c r="B1362" s="1" t="s">
        <v>8151</v>
      </c>
      <c r="C1362" s="2">
        <f t="shared" ca="1" si="131"/>
        <v>-3.17</v>
      </c>
      <c r="D1362" s="2">
        <f t="shared" ca="1" si="132"/>
        <v>6.7047999999999996E-2</v>
      </c>
      <c r="E1362" s="2">
        <f t="shared" ca="1" si="132"/>
        <v>7.3496000000000006E-2</v>
      </c>
      <c r="F1362" s="2">
        <v>0</v>
      </c>
      <c r="G1362" s="2">
        <v>0</v>
      </c>
      <c r="H1362" s="2">
        <f t="shared" ca="1" si="133"/>
        <v>-5</v>
      </c>
      <c r="I1362" s="2">
        <f t="shared" ca="1" si="134"/>
        <v>0.97319800000000001</v>
      </c>
      <c r="J1362" s="2">
        <f t="shared" ca="1" si="134"/>
        <v>0.482653</v>
      </c>
      <c r="K1362" s="2">
        <v>0</v>
      </c>
      <c r="L1362" s="2">
        <v>0</v>
      </c>
      <c r="M1362" s="2">
        <f t="shared" ca="1" si="135"/>
        <v>-4.32</v>
      </c>
      <c r="N1362" s="2">
        <f t="shared" ca="1" si="136"/>
        <v>0.179068</v>
      </c>
      <c r="O1362" s="2">
        <f t="shared" ca="1" si="136"/>
        <v>0.53214499999999998</v>
      </c>
      <c r="P1362" s="2">
        <v>0</v>
      </c>
      <c r="Q1362" s="2">
        <v>0</v>
      </c>
      <c r="R1362" s="4" t="str">
        <f>"20"</f>
        <v>20</v>
      </c>
      <c r="S1362" s="3" t="s">
        <v>8152</v>
      </c>
      <c r="T1362" s="3" t="s">
        <v>8153</v>
      </c>
      <c r="U1362" s="4" t="s">
        <v>40</v>
      </c>
      <c r="V1362" s="3" t="s">
        <v>175</v>
      </c>
      <c r="W1362" s="3" t="s">
        <v>4385</v>
      </c>
      <c r="X1362" s="3" t="s">
        <v>8154</v>
      </c>
      <c r="Y1362" s="3">
        <v>56.05</v>
      </c>
      <c r="Z1362" s="3" t="s">
        <v>20</v>
      </c>
      <c r="AA1362" s="3" t="s">
        <v>8155</v>
      </c>
    </row>
    <row r="1363" spans="1:27">
      <c r="A1363" s="1" t="s">
        <v>8156</v>
      </c>
      <c r="B1363" s="1" t="s">
        <v>8157</v>
      </c>
      <c r="C1363" s="2">
        <f t="shared" ca="1" si="131"/>
        <v>-3.22</v>
      </c>
      <c r="D1363" s="2">
        <f t="shared" ca="1" si="132"/>
        <v>0.50845099999999999</v>
      </c>
      <c r="E1363" s="2">
        <f t="shared" ca="1" si="132"/>
        <v>0.467225</v>
      </c>
      <c r="F1363" s="2">
        <v>0</v>
      </c>
      <c r="G1363" s="2">
        <v>0</v>
      </c>
      <c r="H1363" s="2">
        <f t="shared" ca="1" si="133"/>
        <v>-2.48</v>
      </c>
      <c r="I1363" s="2">
        <f t="shared" ca="1" si="134"/>
        <v>2.4680000000000001E-2</v>
      </c>
      <c r="J1363" s="2">
        <f t="shared" ca="1" si="134"/>
        <v>0.47290500000000002</v>
      </c>
      <c r="K1363" s="2">
        <v>0</v>
      </c>
      <c r="L1363" s="2">
        <v>0</v>
      </c>
      <c r="M1363" s="2">
        <f t="shared" ca="1" si="135"/>
        <v>0.88</v>
      </c>
      <c r="N1363" s="2">
        <f t="shared" ca="1" si="136"/>
        <v>0.67821900000000002</v>
      </c>
      <c r="O1363" s="2">
        <f t="shared" ca="1" si="136"/>
        <v>0.97452899999999998</v>
      </c>
      <c r="P1363" s="2">
        <v>0</v>
      </c>
      <c r="Q1363" s="2">
        <v>0</v>
      </c>
      <c r="R1363" s="4" t="str">
        <f>"12"</f>
        <v>12</v>
      </c>
      <c r="S1363" s="3" t="s">
        <v>8158</v>
      </c>
      <c r="T1363" s="3" t="s">
        <v>8159</v>
      </c>
      <c r="U1363" s="4" t="s">
        <v>40</v>
      </c>
      <c r="V1363" s="3" t="s">
        <v>115</v>
      </c>
      <c r="W1363" s="3" t="s">
        <v>370</v>
      </c>
      <c r="X1363" s="3" t="s">
        <v>8160</v>
      </c>
      <c r="Y1363" s="3">
        <v>39.1</v>
      </c>
      <c r="Z1363" s="3" t="s">
        <v>20</v>
      </c>
      <c r="AA1363" s="3" t="s">
        <v>8161</v>
      </c>
    </row>
    <row r="1364" spans="1:27">
      <c r="A1364" s="1" t="s">
        <v>8162</v>
      </c>
      <c r="B1364" s="1" t="s">
        <v>8163</v>
      </c>
      <c r="C1364" s="2">
        <f t="shared" ca="1" si="131"/>
        <v>-7.26</v>
      </c>
      <c r="D1364" s="2">
        <f t="shared" ca="1" si="132"/>
        <v>0.64525200000000005</v>
      </c>
      <c r="E1364" s="2">
        <f t="shared" ca="1" si="132"/>
        <v>0.57084699999999999</v>
      </c>
      <c r="F1364" s="2">
        <v>0</v>
      </c>
      <c r="G1364" s="2">
        <v>0</v>
      </c>
      <c r="H1364" s="2">
        <f t="shared" ca="1" si="133"/>
        <v>-3.5</v>
      </c>
      <c r="I1364" s="2">
        <f t="shared" ca="1" si="134"/>
        <v>0.61244699999999996</v>
      </c>
      <c r="J1364" s="2">
        <f t="shared" ca="1" si="134"/>
        <v>0.21504000000000001</v>
      </c>
      <c r="K1364" s="2">
        <v>0</v>
      </c>
      <c r="L1364" s="2">
        <v>0</v>
      </c>
      <c r="M1364" s="2">
        <f t="shared" ca="1" si="135"/>
        <v>-4.2</v>
      </c>
      <c r="N1364" s="2">
        <f t="shared" ca="1" si="136"/>
        <v>0.52938200000000002</v>
      </c>
      <c r="O1364" s="2">
        <f t="shared" ca="1" si="136"/>
        <v>0.170131</v>
      </c>
      <c r="P1364" s="2">
        <v>0</v>
      </c>
      <c r="Q1364" s="2">
        <v>0</v>
      </c>
      <c r="R1364" s="4" t="str">
        <f>"12"</f>
        <v>12</v>
      </c>
      <c r="S1364" s="3" t="s">
        <v>8164</v>
      </c>
      <c r="T1364" s="3" t="s">
        <v>8165</v>
      </c>
      <c r="U1364" s="4" t="s">
        <v>16</v>
      </c>
      <c r="V1364" s="3" t="s">
        <v>56</v>
      </c>
      <c r="W1364" s="3" t="s">
        <v>42</v>
      </c>
      <c r="X1364" s="3" t="s">
        <v>8166</v>
      </c>
      <c r="Y1364" s="3">
        <v>42.2</v>
      </c>
      <c r="Z1364" s="3" t="s">
        <v>20</v>
      </c>
      <c r="AA1364" s="3" t="s">
        <v>8167</v>
      </c>
    </row>
    <row r="1365" spans="1:27">
      <c r="A1365" s="1" t="s">
        <v>8168</v>
      </c>
      <c r="B1365" s="1" t="s">
        <v>8169</v>
      </c>
      <c r="C1365" s="2">
        <f t="shared" ca="1" si="131"/>
        <v>-0.01</v>
      </c>
      <c r="D1365" s="2">
        <f t="shared" ca="1" si="132"/>
        <v>0.55064299999999999</v>
      </c>
      <c r="E1365" s="2">
        <f t="shared" ca="1" si="132"/>
        <v>0.81934300000000004</v>
      </c>
      <c r="F1365" s="2">
        <v>0</v>
      </c>
      <c r="G1365" s="2">
        <v>0</v>
      </c>
      <c r="H1365" s="2">
        <f t="shared" ca="1" si="133"/>
        <v>5.75</v>
      </c>
      <c r="I1365" s="2">
        <f t="shared" ca="1" si="134"/>
        <v>0.29597800000000002</v>
      </c>
      <c r="J1365" s="2">
        <f t="shared" ca="1" si="134"/>
        <v>0.59112900000000002</v>
      </c>
      <c r="K1365" s="2">
        <v>0</v>
      </c>
      <c r="L1365" s="2">
        <v>0</v>
      </c>
      <c r="M1365" s="2">
        <f t="shared" ca="1" si="135"/>
        <v>-3.86</v>
      </c>
      <c r="N1365" s="2">
        <f t="shared" ca="1" si="136"/>
        <v>0.67208100000000004</v>
      </c>
      <c r="O1365" s="2">
        <f t="shared" ca="1" si="136"/>
        <v>0.578708</v>
      </c>
      <c r="P1365" s="2">
        <v>0</v>
      </c>
      <c r="Q1365" s="2">
        <v>0</v>
      </c>
      <c r="R1365" s="4" t="str">
        <f>"12"</f>
        <v>12</v>
      </c>
      <c r="S1365" s="3" t="s">
        <v>8170</v>
      </c>
      <c r="T1365" s="3" t="s">
        <v>8171</v>
      </c>
      <c r="U1365" s="4" t="s">
        <v>16</v>
      </c>
      <c r="V1365" s="3" t="s">
        <v>86</v>
      </c>
      <c r="W1365" s="3" t="s">
        <v>79</v>
      </c>
      <c r="X1365" s="3" t="s">
        <v>8172</v>
      </c>
      <c r="Y1365" s="3">
        <v>37.380000000000003</v>
      </c>
      <c r="Z1365" s="3" t="s">
        <v>20</v>
      </c>
      <c r="AA1365" s="3" t="s">
        <v>8173</v>
      </c>
    </row>
    <row r="1366" spans="1:27">
      <c r="A1366" s="1" t="s">
        <v>8174</v>
      </c>
      <c r="B1366" s="1" t="s">
        <v>8175</v>
      </c>
      <c r="C1366" s="2">
        <f t="shared" ca="1" si="131"/>
        <v>5.95</v>
      </c>
      <c r="D1366" s="2">
        <f t="shared" ca="1" si="132"/>
        <v>0.421657</v>
      </c>
      <c r="E1366" s="2">
        <f t="shared" ca="1" si="132"/>
        <v>0.463196</v>
      </c>
      <c r="F1366" s="2">
        <v>0</v>
      </c>
      <c r="G1366" s="2">
        <v>0</v>
      </c>
      <c r="H1366" s="2">
        <f t="shared" ca="1" si="133"/>
        <v>1.8</v>
      </c>
      <c r="I1366" s="2">
        <f t="shared" ca="1" si="134"/>
        <v>0.47138099999999999</v>
      </c>
      <c r="J1366" s="2">
        <f t="shared" ca="1" si="134"/>
        <v>0.27381100000000003</v>
      </c>
      <c r="K1366" s="2">
        <v>0</v>
      </c>
      <c r="L1366" s="2">
        <v>0</v>
      </c>
      <c r="M1366" s="2">
        <f t="shared" ca="1" si="135"/>
        <v>-1.86</v>
      </c>
      <c r="N1366" s="2">
        <f t="shared" ca="1" si="136"/>
        <v>0.437803</v>
      </c>
      <c r="O1366" s="2">
        <f t="shared" ca="1" si="136"/>
        <v>0.62527699999999997</v>
      </c>
      <c r="P1366" s="2">
        <v>0</v>
      </c>
      <c r="Q1366" s="2">
        <v>0</v>
      </c>
      <c r="R1366" s="4" t="str">
        <f>"20"</f>
        <v>20</v>
      </c>
      <c r="S1366" s="3" t="s">
        <v>8176</v>
      </c>
      <c r="T1366" s="3" t="s">
        <v>8177</v>
      </c>
      <c r="U1366" s="4" t="s">
        <v>16</v>
      </c>
      <c r="V1366" s="3" t="s">
        <v>155</v>
      </c>
      <c r="W1366" s="3" t="s">
        <v>65</v>
      </c>
      <c r="X1366" s="3" t="s">
        <v>2693</v>
      </c>
      <c r="Y1366" s="3">
        <v>47.4</v>
      </c>
      <c r="Z1366" s="3" t="s">
        <v>20</v>
      </c>
      <c r="AA1366" s="3" t="s">
        <v>8178</v>
      </c>
    </row>
    <row r="1367" spans="1:27">
      <c r="A1367" s="1" t="s">
        <v>8179</v>
      </c>
      <c r="B1367" s="1" t="s">
        <v>8180</v>
      </c>
      <c r="C1367" s="2">
        <f t="shared" ca="1" si="131"/>
        <v>4.4800000000000004</v>
      </c>
      <c r="D1367" s="2">
        <f t="shared" ca="1" si="132"/>
        <v>0.43695400000000001</v>
      </c>
      <c r="E1367" s="2">
        <f t="shared" ca="1" si="132"/>
        <v>0.65994600000000003</v>
      </c>
      <c r="F1367" s="2">
        <v>0</v>
      </c>
      <c r="G1367" s="2">
        <v>0</v>
      </c>
      <c r="H1367" s="2">
        <f t="shared" ca="1" si="133"/>
        <v>-5.18</v>
      </c>
      <c r="I1367" s="2">
        <f t="shared" ca="1" si="134"/>
        <v>0.45219399999999998</v>
      </c>
      <c r="J1367" s="2">
        <f t="shared" ca="1" si="134"/>
        <v>0.190718</v>
      </c>
      <c r="K1367" s="2">
        <v>0</v>
      </c>
      <c r="L1367" s="2">
        <v>0</v>
      </c>
      <c r="M1367" s="2">
        <f t="shared" ca="1" si="135"/>
        <v>2.57</v>
      </c>
      <c r="N1367" s="2">
        <f t="shared" ca="1" si="136"/>
        <v>0.29947699999999999</v>
      </c>
      <c r="O1367" s="2">
        <f t="shared" ca="1" si="136"/>
        <v>7.0748000000000005E-2</v>
      </c>
      <c r="P1367" s="2">
        <v>0</v>
      </c>
      <c r="Q1367" s="2">
        <v>0</v>
      </c>
      <c r="R1367" s="4" t="str">
        <f>"X"</f>
        <v>X</v>
      </c>
      <c r="S1367" s="3" t="s">
        <v>8181</v>
      </c>
      <c r="T1367" s="3" t="s">
        <v>8182</v>
      </c>
      <c r="U1367" s="4" t="s">
        <v>16</v>
      </c>
      <c r="V1367" s="3" t="s">
        <v>79</v>
      </c>
      <c r="W1367" s="3" t="s">
        <v>26</v>
      </c>
      <c r="X1367" s="3" t="s">
        <v>2147</v>
      </c>
      <c r="Y1367" s="3">
        <v>47.65</v>
      </c>
      <c r="Z1367" s="3" t="s">
        <v>20</v>
      </c>
      <c r="AA1367" s="3" t="s">
        <v>8183</v>
      </c>
    </row>
    <row r="1368" spans="1:27">
      <c r="A1368" s="1" t="s">
        <v>8184</v>
      </c>
      <c r="B1368" s="1" t="s">
        <v>8185</v>
      </c>
      <c r="C1368" s="2">
        <f t="shared" ca="1" si="131"/>
        <v>2.61</v>
      </c>
      <c r="D1368" s="2">
        <f t="shared" ca="1" si="132"/>
        <v>7.5038999999999995E-2</v>
      </c>
      <c r="E1368" s="2">
        <f t="shared" ca="1" si="132"/>
        <v>0.57370100000000002</v>
      </c>
      <c r="F1368" s="2">
        <v>0</v>
      </c>
      <c r="G1368" s="2">
        <v>0</v>
      </c>
      <c r="H1368" s="2">
        <f t="shared" ca="1" si="133"/>
        <v>7.17</v>
      </c>
      <c r="I1368" s="2">
        <f t="shared" ca="1" si="134"/>
        <v>4.2903999999999998E-2</v>
      </c>
      <c r="J1368" s="2">
        <f t="shared" ca="1" si="134"/>
        <v>0.63834299999999999</v>
      </c>
      <c r="K1368" s="2">
        <v>0</v>
      </c>
      <c r="L1368" s="2">
        <v>0</v>
      </c>
      <c r="M1368" s="2">
        <f t="shared" ca="1" si="135"/>
        <v>-2.64</v>
      </c>
      <c r="N1368" s="2">
        <f t="shared" ca="1" si="136"/>
        <v>4.6829000000000003E-2</v>
      </c>
      <c r="O1368" s="2">
        <f t="shared" ca="1" si="136"/>
        <v>0.87019800000000003</v>
      </c>
      <c r="P1368" s="2">
        <v>0</v>
      </c>
      <c r="Q1368" s="2">
        <v>0</v>
      </c>
      <c r="R1368" s="4" t="str">
        <f>"11"</f>
        <v>11</v>
      </c>
      <c r="S1368" s="3" t="s">
        <v>8186</v>
      </c>
      <c r="T1368" s="3" t="s">
        <v>8187</v>
      </c>
      <c r="U1368" s="4" t="s">
        <v>40</v>
      </c>
      <c r="V1368" s="3" t="s">
        <v>79</v>
      </c>
      <c r="W1368" s="3" t="s">
        <v>79</v>
      </c>
      <c r="X1368" s="3" t="s">
        <v>8188</v>
      </c>
      <c r="Y1368" s="3">
        <v>50.28</v>
      </c>
      <c r="Z1368" s="3" t="s">
        <v>20</v>
      </c>
      <c r="AA1368" s="3" t="s">
        <v>8189</v>
      </c>
    </row>
    <row r="1369" spans="1:27">
      <c r="A1369" s="1" t="s">
        <v>8190</v>
      </c>
      <c r="B1369" s="1" t="s">
        <v>8191</v>
      </c>
      <c r="C1369" s="2">
        <f t="shared" ca="1" si="131"/>
        <v>-0.87</v>
      </c>
      <c r="D1369" s="2">
        <f t="shared" ca="1" si="132"/>
        <v>0.45064500000000002</v>
      </c>
      <c r="E1369" s="2">
        <f t="shared" ca="1" si="132"/>
        <v>0.423711</v>
      </c>
      <c r="F1369" s="2">
        <v>0</v>
      </c>
      <c r="G1369" s="2">
        <v>0</v>
      </c>
      <c r="H1369" s="2">
        <f t="shared" ca="1" si="133"/>
        <v>1.91</v>
      </c>
      <c r="I1369" s="2">
        <f t="shared" ca="1" si="134"/>
        <v>6.1692999999999998E-2</v>
      </c>
      <c r="J1369" s="2">
        <f t="shared" ca="1" si="134"/>
        <v>0.47117799999999999</v>
      </c>
      <c r="K1369" s="2">
        <v>0</v>
      </c>
      <c r="L1369" s="2">
        <v>0</v>
      </c>
      <c r="M1369" s="2">
        <f t="shared" ca="1" si="135"/>
        <v>0.54</v>
      </c>
      <c r="N1369" s="2">
        <f t="shared" ca="1" si="136"/>
        <v>0.57382100000000003</v>
      </c>
      <c r="O1369" s="2">
        <f t="shared" ca="1" si="136"/>
        <v>0.40439199999999997</v>
      </c>
      <c r="P1369" s="2">
        <v>0</v>
      </c>
      <c r="Q1369" s="2">
        <v>0</v>
      </c>
      <c r="R1369" s="4" t="str">
        <f>"19"</f>
        <v>19</v>
      </c>
      <c r="S1369" s="3" t="s">
        <v>8192</v>
      </c>
      <c r="T1369" s="3" t="s">
        <v>8193</v>
      </c>
      <c r="U1369" s="4" t="s">
        <v>16</v>
      </c>
      <c r="V1369" s="3" t="s">
        <v>320</v>
      </c>
      <c r="W1369" s="3" t="s">
        <v>115</v>
      </c>
      <c r="X1369" s="3" t="s">
        <v>8194</v>
      </c>
      <c r="Y1369" s="3">
        <v>53.87</v>
      </c>
      <c r="Z1369" s="3" t="s">
        <v>20</v>
      </c>
      <c r="AA1369" s="3" t="s">
        <v>8195</v>
      </c>
    </row>
    <row r="1370" spans="1:27">
      <c r="A1370" s="1" t="s">
        <v>8196</v>
      </c>
      <c r="B1370" s="1" t="s">
        <v>8197</v>
      </c>
      <c r="C1370" s="2">
        <f t="shared" ca="1" si="131"/>
        <v>1.71</v>
      </c>
      <c r="D1370" s="2">
        <f t="shared" ca="1" si="132"/>
        <v>1.4017E-2</v>
      </c>
      <c r="E1370" s="2">
        <f t="shared" ca="1" si="132"/>
        <v>0.19642899999999999</v>
      </c>
      <c r="F1370" s="2">
        <v>0</v>
      </c>
      <c r="G1370" s="2">
        <v>0</v>
      </c>
      <c r="H1370" s="2">
        <f t="shared" ca="1" si="133"/>
        <v>-6.34</v>
      </c>
      <c r="I1370" s="2">
        <f t="shared" ca="1" si="134"/>
        <v>0.40871800000000003</v>
      </c>
      <c r="J1370" s="2">
        <f t="shared" ca="1" si="134"/>
        <v>0.93534399999999995</v>
      </c>
      <c r="K1370" s="2">
        <v>0</v>
      </c>
      <c r="L1370" s="2">
        <v>0</v>
      </c>
      <c r="M1370" s="2">
        <f t="shared" ca="1" si="135"/>
        <v>-5.0199999999999996</v>
      </c>
      <c r="N1370" s="2">
        <f t="shared" ca="1" si="136"/>
        <v>0.27555299999999999</v>
      </c>
      <c r="O1370" s="2">
        <f t="shared" ca="1" si="136"/>
        <v>0.687863</v>
      </c>
      <c r="P1370" s="2">
        <v>0</v>
      </c>
      <c r="Q1370" s="2">
        <v>0</v>
      </c>
      <c r="R1370" s="4" t="str">
        <f>"17"</f>
        <v>17</v>
      </c>
      <c r="S1370" s="3" t="s">
        <v>8198</v>
      </c>
      <c r="T1370" s="3" t="s">
        <v>8199</v>
      </c>
      <c r="U1370" s="4" t="s">
        <v>40</v>
      </c>
      <c r="V1370" s="3" t="s">
        <v>281</v>
      </c>
      <c r="W1370" s="3" t="s">
        <v>100</v>
      </c>
      <c r="X1370" s="3" t="s">
        <v>8200</v>
      </c>
      <c r="Y1370" s="3">
        <v>45.25</v>
      </c>
      <c r="Z1370" s="3" t="s">
        <v>20</v>
      </c>
      <c r="AA1370" s="3" t="s">
        <v>8201</v>
      </c>
    </row>
    <row r="1371" spans="1:27">
      <c r="A1371" s="1" t="s">
        <v>8202</v>
      </c>
      <c r="B1371" s="1" t="s">
        <v>8203</v>
      </c>
      <c r="C1371" s="2">
        <f t="shared" ca="1" si="131"/>
        <v>0.66</v>
      </c>
      <c r="D1371" s="2">
        <f t="shared" ca="1" si="132"/>
        <v>0.37350800000000001</v>
      </c>
      <c r="E1371" s="2">
        <f t="shared" ca="1" si="132"/>
        <v>0.28314600000000001</v>
      </c>
      <c r="F1371" s="2">
        <v>0</v>
      </c>
      <c r="G1371" s="2">
        <v>0</v>
      </c>
      <c r="H1371" s="2">
        <f t="shared" ca="1" si="133"/>
        <v>2.77</v>
      </c>
      <c r="I1371" s="2">
        <f t="shared" ca="1" si="134"/>
        <v>0.1825</v>
      </c>
      <c r="J1371" s="2">
        <f t="shared" ca="1" si="134"/>
        <v>0.98722500000000002</v>
      </c>
      <c r="K1371" s="2">
        <v>0</v>
      </c>
      <c r="L1371" s="2">
        <v>0</v>
      </c>
      <c r="M1371" s="2">
        <f t="shared" ca="1" si="135"/>
        <v>-3.07</v>
      </c>
      <c r="N1371" s="2">
        <f t="shared" ca="1" si="136"/>
        <v>0.76199099999999997</v>
      </c>
      <c r="O1371" s="2">
        <f t="shared" ca="1" si="136"/>
        <v>9.7610000000000002E-2</v>
      </c>
      <c r="P1371" s="2">
        <v>0</v>
      </c>
      <c r="Q1371" s="2">
        <v>0</v>
      </c>
      <c r="R1371" s="4" t="str">
        <f>"1"</f>
        <v>1</v>
      </c>
      <c r="S1371" s="3" t="s">
        <v>8204</v>
      </c>
      <c r="T1371" s="3" t="s">
        <v>8205</v>
      </c>
      <c r="U1371" s="4" t="s">
        <v>40</v>
      </c>
      <c r="V1371" s="3" t="s">
        <v>33</v>
      </c>
      <c r="W1371" s="3" t="s">
        <v>56</v>
      </c>
      <c r="X1371" s="3" t="s">
        <v>8206</v>
      </c>
      <c r="Y1371" s="3">
        <v>34.770000000000003</v>
      </c>
      <c r="Z1371" s="3" t="s">
        <v>20</v>
      </c>
      <c r="AA1371" s="3" t="s">
        <v>8207</v>
      </c>
    </row>
    <row r="1372" spans="1:27">
      <c r="A1372" s="1" t="s">
        <v>8208</v>
      </c>
      <c r="B1372" s="1" t="s">
        <v>8209</v>
      </c>
      <c r="C1372" s="2">
        <f t="shared" ca="1" si="131"/>
        <v>-0.17</v>
      </c>
      <c r="D1372" s="2">
        <f t="shared" ca="1" si="132"/>
        <v>0.67062699999999997</v>
      </c>
      <c r="E1372" s="2">
        <f t="shared" ca="1" si="132"/>
        <v>8.2784999999999997E-2</v>
      </c>
      <c r="F1372" s="2">
        <v>0</v>
      </c>
      <c r="G1372" s="2">
        <v>0</v>
      </c>
      <c r="H1372" s="2">
        <f t="shared" ca="1" si="133"/>
        <v>1.53</v>
      </c>
      <c r="I1372" s="2">
        <f t="shared" ca="1" si="134"/>
        <v>0.86065100000000005</v>
      </c>
      <c r="J1372" s="2">
        <f t="shared" ca="1" si="134"/>
        <v>0.87112500000000004</v>
      </c>
      <c r="K1372" s="2">
        <v>0</v>
      </c>
      <c r="L1372" s="2">
        <v>0</v>
      </c>
      <c r="M1372" s="2">
        <f t="shared" ca="1" si="135"/>
        <v>-7.27</v>
      </c>
      <c r="N1372" s="2">
        <f t="shared" ca="1" si="136"/>
        <v>0.112457</v>
      </c>
      <c r="O1372" s="2">
        <f t="shared" ca="1" si="136"/>
        <v>0.76365400000000005</v>
      </c>
      <c r="P1372" s="2">
        <v>0</v>
      </c>
      <c r="Q1372" s="2">
        <v>0</v>
      </c>
      <c r="R1372" s="4" t="str">
        <f>"19"</f>
        <v>19</v>
      </c>
      <c r="S1372" s="3" t="s">
        <v>8210</v>
      </c>
      <c r="T1372" s="3" t="s">
        <v>8211</v>
      </c>
      <c r="U1372" s="4" t="s">
        <v>40</v>
      </c>
      <c r="V1372" s="3" t="s">
        <v>64</v>
      </c>
      <c r="W1372" s="3" t="s">
        <v>17</v>
      </c>
      <c r="X1372" s="3" t="s">
        <v>8212</v>
      </c>
      <c r="Y1372" s="3">
        <v>57.31</v>
      </c>
      <c r="Z1372" s="3" t="s">
        <v>20</v>
      </c>
      <c r="AA1372" s="3" t="s">
        <v>8213</v>
      </c>
    </row>
    <row r="1373" spans="1:27">
      <c r="A1373" s="1" t="s">
        <v>8214</v>
      </c>
      <c r="B1373" s="1" t="s">
        <v>8215</v>
      </c>
      <c r="C1373" s="2">
        <f t="shared" ca="1" si="131"/>
        <v>-5.79</v>
      </c>
      <c r="D1373" s="2">
        <f t="shared" ca="1" si="132"/>
        <v>9.7017999999999993E-2</v>
      </c>
      <c r="E1373" s="2">
        <f t="shared" ca="1" si="132"/>
        <v>0.871838</v>
      </c>
      <c r="F1373" s="2">
        <v>0</v>
      </c>
      <c r="G1373" s="2">
        <v>0</v>
      </c>
      <c r="H1373" s="2">
        <f t="shared" ca="1" si="133"/>
        <v>5.24</v>
      </c>
      <c r="I1373" s="2">
        <f t="shared" ca="1" si="134"/>
        <v>0.79253200000000001</v>
      </c>
      <c r="J1373" s="2">
        <f t="shared" ca="1" si="134"/>
        <v>0.263687</v>
      </c>
      <c r="K1373" s="2">
        <v>0</v>
      </c>
      <c r="L1373" s="2">
        <v>0</v>
      </c>
      <c r="M1373" s="2">
        <f t="shared" ca="1" si="135"/>
        <v>7.29</v>
      </c>
      <c r="N1373" s="2">
        <f t="shared" ca="1" si="136"/>
        <v>0.54765200000000003</v>
      </c>
      <c r="O1373" s="2">
        <f t="shared" ca="1" si="136"/>
        <v>0.75546100000000005</v>
      </c>
      <c r="P1373" s="2">
        <v>0</v>
      </c>
      <c r="Q1373" s="2">
        <v>0</v>
      </c>
      <c r="R1373" s="4" t="str">
        <f>"19"</f>
        <v>19</v>
      </c>
      <c r="S1373" s="3" t="s">
        <v>8216</v>
      </c>
      <c r="T1373" s="3" t="s">
        <v>8217</v>
      </c>
      <c r="U1373" s="4" t="s">
        <v>16</v>
      </c>
      <c r="V1373" s="3" t="s">
        <v>281</v>
      </c>
      <c r="W1373" s="3" t="s">
        <v>18</v>
      </c>
      <c r="X1373" s="3" t="s">
        <v>8218</v>
      </c>
      <c r="Y1373" s="3">
        <v>53.09</v>
      </c>
      <c r="Z1373" s="3" t="s">
        <v>20</v>
      </c>
      <c r="AA1373" s="3" t="s">
        <v>8219</v>
      </c>
    </row>
    <row r="1374" spans="1:27">
      <c r="A1374" s="1" t="s">
        <v>8220</v>
      </c>
      <c r="B1374" s="1" t="s">
        <v>8221</v>
      </c>
      <c r="C1374" s="2">
        <f t="shared" ca="1" si="131"/>
        <v>-5.69</v>
      </c>
      <c r="D1374" s="2">
        <f t="shared" ca="1" si="132"/>
        <v>0.88469799999999998</v>
      </c>
      <c r="E1374" s="2">
        <f t="shared" ca="1" si="132"/>
        <v>0.184728</v>
      </c>
      <c r="F1374" s="2">
        <v>0</v>
      </c>
      <c r="G1374" s="2">
        <v>0</v>
      </c>
      <c r="H1374" s="2">
        <f t="shared" ca="1" si="133"/>
        <v>4.7</v>
      </c>
      <c r="I1374" s="2">
        <f t="shared" ca="1" si="134"/>
        <v>8.1949999999999992E-3</v>
      </c>
      <c r="J1374" s="2">
        <f t="shared" ca="1" si="134"/>
        <v>0.273426</v>
      </c>
      <c r="K1374" s="2">
        <v>0</v>
      </c>
      <c r="L1374" s="2">
        <v>0</v>
      </c>
      <c r="M1374" s="2">
        <f t="shared" ca="1" si="135"/>
        <v>5.17</v>
      </c>
      <c r="N1374" s="2">
        <f t="shared" ca="1" si="136"/>
        <v>4.5295000000000002E-2</v>
      </c>
      <c r="O1374" s="2">
        <f t="shared" ca="1" si="136"/>
        <v>0.34229700000000002</v>
      </c>
      <c r="P1374" s="2">
        <v>0</v>
      </c>
      <c r="Q1374" s="2">
        <v>0</v>
      </c>
      <c r="R1374" s="4" t="str">
        <f>"2"</f>
        <v>2</v>
      </c>
      <c r="S1374" s="3" t="s">
        <v>8222</v>
      </c>
      <c r="T1374" s="3" t="s">
        <v>8223</v>
      </c>
      <c r="U1374" s="4" t="s">
        <v>40</v>
      </c>
      <c r="V1374" s="3" t="s">
        <v>370</v>
      </c>
      <c r="W1374" s="3" t="s">
        <v>79</v>
      </c>
      <c r="X1374" s="3" t="s">
        <v>8224</v>
      </c>
      <c r="Y1374" s="3">
        <v>37.26</v>
      </c>
      <c r="Z1374" s="3" t="s">
        <v>20</v>
      </c>
      <c r="AA1374" s="3" t="s">
        <v>8225</v>
      </c>
    </row>
    <row r="1375" spans="1:27">
      <c r="A1375" s="1" t="s">
        <v>8226</v>
      </c>
      <c r="B1375" s="1" t="s">
        <v>8227</v>
      </c>
      <c r="C1375" s="2">
        <f t="shared" ca="1" si="131"/>
        <v>-1.43</v>
      </c>
      <c r="D1375" s="2">
        <f t="shared" ca="1" si="132"/>
        <v>0.58136699999999997</v>
      </c>
      <c r="E1375" s="2">
        <f t="shared" ca="1" si="132"/>
        <v>0.80202499999999999</v>
      </c>
      <c r="F1375" s="2">
        <v>0</v>
      </c>
      <c r="G1375" s="2">
        <v>0</v>
      </c>
      <c r="H1375" s="2">
        <f t="shared" ca="1" si="133"/>
        <v>-3.58</v>
      </c>
      <c r="I1375" s="2">
        <f t="shared" ca="1" si="134"/>
        <v>3.3990000000000001E-3</v>
      </c>
      <c r="J1375" s="2">
        <f t="shared" ca="1" si="134"/>
        <v>8.0210000000000004E-2</v>
      </c>
      <c r="K1375" s="2">
        <v>0</v>
      </c>
      <c r="L1375" s="2">
        <v>0</v>
      </c>
      <c r="M1375" s="2">
        <f t="shared" ca="1" si="135"/>
        <v>-6.63</v>
      </c>
      <c r="N1375" s="2">
        <f t="shared" ca="1" si="136"/>
        <v>0.327266</v>
      </c>
      <c r="O1375" s="2">
        <f t="shared" ca="1" si="136"/>
        <v>0.373558</v>
      </c>
      <c r="P1375" s="2">
        <v>0</v>
      </c>
      <c r="Q1375" s="2">
        <v>0</v>
      </c>
      <c r="R1375" s="4" t="str">
        <f>"2"</f>
        <v>2</v>
      </c>
      <c r="S1375" s="3" t="s">
        <v>8228</v>
      </c>
      <c r="T1375" s="3" t="s">
        <v>8229</v>
      </c>
      <c r="U1375" s="4" t="s">
        <v>40</v>
      </c>
      <c r="V1375" s="3" t="s">
        <v>93</v>
      </c>
      <c r="W1375" s="3" t="s">
        <v>26</v>
      </c>
      <c r="X1375" s="3" t="s">
        <v>8230</v>
      </c>
      <c r="Y1375" s="3">
        <v>40.479999999999997</v>
      </c>
      <c r="Z1375" s="3" t="s">
        <v>20</v>
      </c>
      <c r="AA1375" s="3" t="s">
        <v>8231</v>
      </c>
    </row>
    <row r="1376" spans="1:27">
      <c r="A1376" s="1" t="s">
        <v>8232</v>
      </c>
      <c r="B1376" s="1" t="s">
        <v>8233</v>
      </c>
      <c r="C1376" s="2">
        <f t="shared" ca="1" si="131"/>
        <v>2.42</v>
      </c>
      <c r="D1376" s="2">
        <f t="shared" ca="1" si="132"/>
        <v>0.157698</v>
      </c>
      <c r="E1376" s="2">
        <f t="shared" ca="1" si="132"/>
        <v>0.34908299999999998</v>
      </c>
      <c r="F1376" s="2">
        <v>0</v>
      </c>
      <c r="G1376" s="2">
        <v>0</v>
      </c>
      <c r="H1376" s="2">
        <f t="shared" ca="1" si="133"/>
        <v>-4.03</v>
      </c>
      <c r="I1376" s="2">
        <f t="shared" ca="1" si="134"/>
        <v>0.708534</v>
      </c>
      <c r="J1376" s="2">
        <f t="shared" ca="1" si="134"/>
        <v>0.61001799999999995</v>
      </c>
      <c r="K1376" s="2">
        <v>0</v>
      </c>
      <c r="L1376" s="2">
        <v>0</v>
      </c>
      <c r="M1376" s="2">
        <f t="shared" ca="1" si="135"/>
        <v>-6.45</v>
      </c>
      <c r="N1376" s="2">
        <f t="shared" ca="1" si="136"/>
        <v>0.417022</v>
      </c>
      <c r="O1376" s="2">
        <f t="shared" ca="1" si="136"/>
        <v>0.67466800000000005</v>
      </c>
      <c r="P1376" s="2">
        <v>0</v>
      </c>
      <c r="Q1376" s="2">
        <v>0</v>
      </c>
      <c r="R1376" s="4" t="str">
        <f>"19"</f>
        <v>19</v>
      </c>
      <c r="S1376" s="3" t="s">
        <v>8234</v>
      </c>
      <c r="T1376" s="3" t="s">
        <v>8235</v>
      </c>
      <c r="U1376" s="4" t="s">
        <v>16</v>
      </c>
      <c r="V1376" s="3" t="s">
        <v>134</v>
      </c>
      <c r="W1376" s="3" t="s">
        <v>65</v>
      </c>
      <c r="X1376" s="3" t="s">
        <v>8236</v>
      </c>
      <c r="Y1376" s="3">
        <v>60.36</v>
      </c>
      <c r="Z1376" s="3" t="s">
        <v>20</v>
      </c>
      <c r="AA1376" s="3" t="s">
        <v>8237</v>
      </c>
    </row>
    <row r="1377" spans="1:27">
      <c r="A1377" s="1" t="s">
        <v>8238</v>
      </c>
      <c r="B1377" s="1" t="s">
        <v>8239</v>
      </c>
      <c r="C1377" s="2">
        <f t="shared" ca="1" si="131"/>
        <v>4.3600000000000003</v>
      </c>
      <c r="D1377" s="2">
        <f t="shared" ca="1" si="132"/>
        <v>0.55442100000000005</v>
      </c>
      <c r="E1377" s="2">
        <f t="shared" ca="1" si="132"/>
        <v>9.4039999999999999E-2</v>
      </c>
      <c r="F1377" s="2">
        <v>0</v>
      </c>
      <c r="G1377" s="2">
        <v>0</v>
      </c>
      <c r="H1377" s="2">
        <f t="shared" ca="1" si="133"/>
        <v>0.35</v>
      </c>
      <c r="I1377" s="2">
        <f t="shared" ca="1" si="134"/>
        <v>0.65901900000000002</v>
      </c>
      <c r="J1377" s="2">
        <f t="shared" ca="1" si="134"/>
        <v>0.21179700000000001</v>
      </c>
      <c r="K1377" s="2">
        <v>0</v>
      </c>
      <c r="L1377" s="2">
        <v>0</v>
      </c>
      <c r="M1377" s="2">
        <f t="shared" ca="1" si="135"/>
        <v>1.74</v>
      </c>
      <c r="N1377" s="2">
        <f t="shared" ca="1" si="136"/>
        <v>0.429284</v>
      </c>
      <c r="O1377" s="2">
        <f t="shared" ca="1" si="136"/>
        <v>0.11248900000000001</v>
      </c>
      <c r="P1377" s="2">
        <v>0</v>
      </c>
      <c r="Q1377" s="2">
        <v>0</v>
      </c>
      <c r="R1377" s="4" t="str">
        <f>"19"</f>
        <v>19</v>
      </c>
      <c r="S1377" s="3" t="s">
        <v>8240</v>
      </c>
      <c r="T1377" s="3" t="s">
        <v>8241</v>
      </c>
      <c r="U1377" s="4" t="s">
        <v>40</v>
      </c>
      <c r="V1377" s="3" t="s">
        <v>56</v>
      </c>
      <c r="W1377" s="3" t="s">
        <v>56</v>
      </c>
      <c r="X1377" s="3" t="s">
        <v>8242</v>
      </c>
      <c r="Y1377" s="3">
        <v>62.82</v>
      </c>
      <c r="Z1377" s="3" t="s">
        <v>20</v>
      </c>
      <c r="AA1377" s="3" t="s">
        <v>8243</v>
      </c>
    </row>
    <row r="1378" spans="1:27">
      <c r="A1378" s="1" t="s">
        <v>8244</v>
      </c>
      <c r="B1378" s="1" t="s">
        <v>8245</v>
      </c>
      <c r="C1378" s="2">
        <f t="shared" ca="1" si="131"/>
        <v>1.32</v>
      </c>
      <c r="D1378" s="2">
        <f t="shared" ca="1" si="132"/>
        <v>0.62862499999999999</v>
      </c>
      <c r="E1378" s="2">
        <f t="shared" ca="1" si="132"/>
        <v>0.150532</v>
      </c>
      <c r="F1378" s="2">
        <v>0</v>
      </c>
      <c r="G1378" s="2">
        <v>0</v>
      </c>
      <c r="H1378" s="2">
        <f t="shared" ca="1" si="133"/>
        <v>-4.1900000000000004</v>
      </c>
      <c r="I1378" s="2">
        <f t="shared" ca="1" si="134"/>
        <v>3.8729E-2</v>
      </c>
      <c r="J1378" s="2">
        <f t="shared" ca="1" si="134"/>
        <v>0.19914599999999999</v>
      </c>
      <c r="K1378" s="2">
        <v>0</v>
      </c>
      <c r="L1378" s="2">
        <v>0</v>
      </c>
      <c r="M1378" s="2">
        <f t="shared" ca="1" si="135"/>
        <v>3.27</v>
      </c>
      <c r="N1378" s="2">
        <f t="shared" ca="1" si="136"/>
        <v>5.0806999999999998E-2</v>
      </c>
      <c r="O1378" s="2">
        <f t="shared" ca="1" si="136"/>
        <v>5.9365000000000001E-2</v>
      </c>
      <c r="P1378" s="2">
        <v>0</v>
      </c>
      <c r="Q1378" s="2">
        <v>0</v>
      </c>
      <c r="R1378" s="4" t="str">
        <f>"1"</f>
        <v>1</v>
      </c>
      <c r="S1378" s="3" t="s">
        <v>8246</v>
      </c>
      <c r="T1378" s="3" t="s">
        <v>8247</v>
      </c>
      <c r="U1378" s="4" t="s">
        <v>16</v>
      </c>
      <c r="V1378" s="3" t="s">
        <v>727</v>
      </c>
      <c r="W1378" s="3" t="s">
        <v>79</v>
      </c>
      <c r="X1378" s="3" t="s">
        <v>8248</v>
      </c>
      <c r="Y1378" s="3">
        <v>56.3</v>
      </c>
      <c r="Z1378" s="3" t="s">
        <v>20</v>
      </c>
      <c r="AA1378" s="3" t="s">
        <v>8249</v>
      </c>
    </row>
    <row r="1379" spans="1:27">
      <c r="A1379" s="1" t="s">
        <v>8250</v>
      </c>
      <c r="B1379" s="1" t="s">
        <v>8251</v>
      </c>
      <c r="C1379" s="2">
        <f t="shared" ca="1" si="131"/>
        <v>-6.18</v>
      </c>
      <c r="D1379" s="2">
        <f t="shared" ca="1" si="132"/>
        <v>0.38690799999999997</v>
      </c>
      <c r="E1379" s="2">
        <f t="shared" ca="1" si="132"/>
        <v>0.62727200000000005</v>
      </c>
      <c r="F1379" s="2">
        <v>0</v>
      </c>
      <c r="G1379" s="2">
        <v>0</v>
      </c>
      <c r="H1379" s="2">
        <f t="shared" ca="1" si="133"/>
        <v>-0.37</v>
      </c>
      <c r="I1379" s="2">
        <f t="shared" ca="1" si="134"/>
        <v>0.80982200000000004</v>
      </c>
      <c r="J1379" s="2">
        <f t="shared" ca="1" si="134"/>
        <v>0.23442099999999999</v>
      </c>
      <c r="K1379" s="2">
        <v>0</v>
      </c>
      <c r="L1379" s="2">
        <v>0</v>
      </c>
      <c r="M1379" s="2">
        <f t="shared" ca="1" si="135"/>
        <v>4.53</v>
      </c>
      <c r="N1379" s="2">
        <f t="shared" ca="1" si="136"/>
        <v>0.82030599999999998</v>
      </c>
      <c r="O1379" s="2">
        <f t="shared" ca="1" si="136"/>
        <v>0.147616</v>
      </c>
      <c r="P1379" s="2">
        <v>0</v>
      </c>
      <c r="Q1379" s="2">
        <v>0</v>
      </c>
      <c r="R1379" s="4" t="str">
        <f>"20"</f>
        <v>20</v>
      </c>
      <c r="S1379" s="3" t="s">
        <v>8252</v>
      </c>
      <c r="T1379" s="3" t="s">
        <v>8253</v>
      </c>
      <c r="U1379" s="4" t="s">
        <v>16</v>
      </c>
      <c r="V1379" s="3" t="s">
        <v>155</v>
      </c>
      <c r="W1379" s="3" t="s">
        <v>72</v>
      </c>
      <c r="X1379" s="3" t="s">
        <v>8254</v>
      </c>
      <c r="Y1379" s="3">
        <v>54.56</v>
      </c>
      <c r="Z1379" s="3" t="s">
        <v>20</v>
      </c>
      <c r="AA1379" s="3" t="s">
        <v>8255</v>
      </c>
    </row>
    <row r="1380" spans="1:27">
      <c r="A1380" s="1" t="s">
        <v>8256</v>
      </c>
      <c r="B1380" s="1" t="s">
        <v>8257</v>
      </c>
      <c r="C1380" s="2">
        <f t="shared" ca="1" si="131"/>
        <v>-1.3</v>
      </c>
      <c r="D1380" s="2">
        <f t="shared" ca="1" si="132"/>
        <v>0.57808300000000001</v>
      </c>
      <c r="E1380" s="2">
        <f t="shared" ca="1" si="132"/>
        <v>0.61755499999999997</v>
      </c>
      <c r="F1380" s="2">
        <v>0</v>
      </c>
      <c r="G1380" s="2">
        <v>0</v>
      </c>
      <c r="H1380" s="2">
        <f t="shared" ca="1" si="133"/>
        <v>-0.94</v>
      </c>
      <c r="I1380" s="2">
        <f t="shared" ca="1" si="134"/>
        <v>0.813971</v>
      </c>
      <c r="J1380" s="2">
        <f t="shared" ca="1" si="134"/>
        <v>0.80306699999999998</v>
      </c>
      <c r="K1380" s="2">
        <v>0</v>
      </c>
      <c r="L1380" s="2">
        <v>0</v>
      </c>
      <c r="M1380" s="2">
        <f t="shared" ca="1" si="135"/>
        <v>3.33</v>
      </c>
      <c r="N1380" s="2">
        <f t="shared" ca="1" si="136"/>
        <v>0.73145000000000004</v>
      </c>
      <c r="O1380" s="2">
        <f t="shared" ca="1" si="136"/>
        <v>0.91040399999999999</v>
      </c>
      <c r="P1380" s="2">
        <v>0</v>
      </c>
      <c r="Q1380" s="2">
        <v>0</v>
      </c>
      <c r="R1380" s="4" t="str">
        <f>"20"</f>
        <v>20</v>
      </c>
      <c r="S1380" s="3" t="s">
        <v>8258</v>
      </c>
      <c r="T1380" s="3" t="s">
        <v>8259</v>
      </c>
      <c r="U1380" s="4" t="s">
        <v>40</v>
      </c>
      <c r="V1380" s="3" t="s">
        <v>115</v>
      </c>
      <c r="W1380" s="3" t="s">
        <v>26</v>
      </c>
      <c r="X1380" s="3" t="s">
        <v>8260</v>
      </c>
      <c r="Y1380" s="3">
        <v>54.47</v>
      </c>
      <c r="Z1380" s="3" t="s">
        <v>20</v>
      </c>
      <c r="AA1380" s="3" t="s">
        <v>8261</v>
      </c>
    </row>
    <row r="1381" spans="1:27">
      <c r="A1381" s="1" t="s">
        <v>8262</v>
      </c>
      <c r="B1381" s="1" t="s">
        <v>8263</v>
      </c>
      <c r="C1381" s="2">
        <f t="shared" ca="1" si="131"/>
        <v>6.67</v>
      </c>
      <c r="D1381" s="2">
        <f t="shared" ca="1" si="132"/>
        <v>0.80018100000000003</v>
      </c>
      <c r="E1381" s="2">
        <f t="shared" ca="1" si="132"/>
        <v>0.36984400000000001</v>
      </c>
      <c r="F1381" s="2">
        <v>0</v>
      </c>
      <c r="G1381" s="2">
        <v>0</v>
      </c>
      <c r="H1381" s="2">
        <f t="shared" ca="1" si="133"/>
        <v>6.89</v>
      </c>
      <c r="I1381" s="2">
        <f t="shared" ca="1" si="134"/>
        <v>0.61395900000000003</v>
      </c>
      <c r="J1381" s="2">
        <f t="shared" ca="1" si="134"/>
        <v>0.54495000000000005</v>
      </c>
      <c r="K1381" s="2">
        <v>0</v>
      </c>
      <c r="L1381" s="2">
        <v>0</v>
      </c>
      <c r="M1381" s="2">
        <f t="shared" ca="1" si="135"/>
        <v>-0.71</v>
      </c>
      <c r="N1381" s="2">
        <f t="shared" ca="1" si="136"/>
        <v>8.7081000000000006E-2</v>
      </c>
      <c r="O1381" s="2">
        <f t="shared" ca="1" si="136"/>
        <v>0.69045999999999996</v>
      </c>
      <c r="P1381" s="2">
        <v>0</v>
      </c>
      <c r="Q1381" s="2">
        <v>0</v>
      </c>
      <c r="R1381" s="4" t="str">
        <f>"20"</f>
        <v>20</v>
      </c>
      <c r="S1381" s="3" t="s">
        <v>8264</v>
      </c>
      <c r="T1381" s="3" t="s">
        <v>8265</v>
      </c>
      <c r="U1381" s="4" t="s">
        <v>40</v>
      </c>
      <c r="V1381" s="3" t="s">
        <v>134</v>
      </c>
      <c r="W1381" s="3" t="s">
        <v>72</v>
      </c>
      <c r="X1381" s="3" t="s">
        <v>8266</v>
      </c>
      <c r="Y1381" s="3">
        <v>46.8</v>
      </c>
      <c r="Z1381" s="3" t="s">
        <v>20</v>
      </c>
      <c r="AA1381" s="3" t="s">
        <v>8267</v>
      </c>
    </row>
    <row r="1382" spans="1:27">
      <c r="A1382" s="1" t="s">
        <v>8268</v>
      </c>
      <c r="B1382" s="1" t="s">
        <v>8269</v>
      </c>
      <c r="C1382" s="2">
        <f t="shared" ca="1" si="131"/>
        <v>5.13</v>
      </c>
      <c r="D1382" s="2">
        <f t="shared" ca="1" si="132"/>
        <v>0.61410699999999996</v>
      </c>
      <c r="E1382" s="2">
        <f t="shared" ca="1" si="132"/>
        <v>0.913408</v>
      </c>
      <c r="F1382" s="2">
        <v>0</v>
      </c>
      <c r="G1382" s="2">
        <v>0</v>
      </c>
      <c r="H1382" s="2">
        <f t="shared" ca="1" si="133"/>
        <v>-5.87</v>
      </c>
      <c r="I1382" s="2">
        <f t="shared" ca="1" si="134"/>
        <v>0.60020700000000005</v>
      </c>
      <c r="J1382" s="2">
        <f t="shared" ca="1" si="134"/>
        <v>0.41680699999999998</v>
      </c>
      <c r="K1382" s="2">
        <v>0</v>
      </c>
      <c r="L1382" s="2">
        <v>0</v>
      </c>
      <c r="M1382" s="2">
        <f t="shared" ca="1" si="135"/>
        <v>-1.55</v>
      </c>
      <c r="N1382" s="2">
        <f t="shared" ca="1" si="136"/>
        <v>2.9318E-2</v>
      </c>
      <c r="O1382" s="2">
        <f t="shared" ca="1" si="136"/>
        <v>0.55621900000000002</v>
      </c>
      <c r="P1382" s="2">
        <v>0</v>
      </c>
      <c r="Q1382" s="2">
        <v>0</v>
      </c>
      <c r="R1382" s="4" t="str">
        <f>"20"</f>
        <v>20</v>
      </c>
      <c r="S1382" s="3" t="s">
        <v>8270</v>
      </c>
      <c r="T1382" s="3" t="s">
        <v>8271</v>
      </c>
      <c r="U1382" s="4" t="s">
        <v>16</v>
      </c>
      <c r="V1382" s="3" t="s">
        <v>18</v>
      </c>
      <c r="W1382" s="3" t="s">
        <v>101</v>
      </c>
      <c r="X1382" s="3" t="s">
        <v>8272</v>
      </c>
      <c r="Y1382" s="3">
        <v>51.05</v>
      </c>
      <c r="Z1382" s="3" t="s">
        <v>20</v>
      </c>
      <c r="AA1382" s="3" t="s">
        <v>8273</v>
      </c>
    </row>
    <row r="1383" spans="1:27">
      <c r="A1383" s="1" t="s">
        <v>8274</v>
      </c>
      <c r="B1383" s="1" t="s">
        <v>8275</v>
      </c>
      <c r="C1383" s="2">
        <f t="shared" ca="1" si="131"/>
        <v>-1.24</v>
      </c>
      <c r="D1383" s="2">
        <f t="shared" ca="1" si="132"/>
        <v>0.85450899999999996</v>
      </c>
      <c r="E1383" s="2">
        <f t="shared" ca="1" si="132"/>
        <v>0.22733700000000001</v>
      </c>
      <c r="F1383" s="2">
        <v>0</v>
      </c>
      <c r="G1383" s="2">
        <v>0</v>
      </c>
      <c r="H1383" s="2">
        <f t="shared" ca="1" si="133"/>
        <v>-2.17</v>
      </c>
      <c r="I1383" s="2">
        <f t="shared" ca="1" si="134"/>
        <v>0.31607800000000003</v>
      </c>
      <c r="J1383" s="2">
        <f t="shared" ca="1" si="134"/>
        <v>4.8061E-2</v>
      </c>
      <c r="K1383" s="2">
        <v>0</v>
      </c>
      <c r="L1383" s="2">
        <v>0</v>
      </c>
      <c r="M1383" s="2">
        <f t="shared" ca="1" si="135"/>
        <v>-3.09</v>
      </c>
      <c r="N1383" s="2">
        <f t="shared" ca="1" si="136"/>
        <v>0.22304099999999999</v>
      </c>
      <c r="O1383" s="2">
        <f t="shared" ca="1" si="136"/>
        <v>0.77415599999999996</v>
      </c>
      <c r="P1383" s="2">
        <v>0</v>
      </c>
      <c r="Q1383" s="2">
        <v>0</v>
      </c>
      <c r="R1383" s="4" t="str">
        <f>"20"</f>
        <v>20</v>
      </c>
      <c r="S1383" s="3" t="s">
        <v>8276</v>
      </c>
      <c r="T1383" s="3" t="s">
        <v>8277</v>
      </c>
      <c r="U1383" s="4" t="s">
        <v>40</v>
      </c>
      <c r="V1383" s="3" t="s">
        <v>294</v>
      </c>
      <c r="W1383" s="3" t="s">
        <v>134</v>
      </c>
      <c r="X1383" s="3" t="s">
        <v>8278</v>
      </c>
      <c r="Y1383" s="3">
        <v>55.14</v>
      </c>
      <c r="Z1383" s="3" t="s">
        <v>20</v>
      </c>
      <c r="AA1383" s="3" t="s">
        <v>8279</v>
      </c>
    </row>
    <row r="1384" spans="1:27">
      <c r="A1384" s="1" t="s">
        <v>8280</v>
      </c>
      <c r="B1384" s="1" t="s">
        <v>8281</v>
      </c>
      <c r="C1384" s="2">
        <f t="shared" ca="1" si="131"/>
        <v>-2.4300000000000002</v>
      </c>
      <c r="D1384" s="2">
        <f t="shared" ca="1" si="132"/>
        <v>0.78645500000000002</v>
      </c>
      <c r="E1384" s="2">
        <f t="shared" ca="1" si="132"/>
        <v>5.7084000000000003E-2</v>
      </c>
      <c r="F1384" s="2">
        <v>0</v>
      </c>
      <c r="G1384" s="2">
        <v>0</v>
      </c>
      <c r="H1384" s="2">
        <f t="shared" ca="1" si="133"/>
        <v>1.17</v>
      </c>
      <c r="I1384" s="2">
        <f t="shared" ca="1" si="134"/>
        <v>3.5867999999999997E-2</v>
      </c>
      <c r="J1384" s="2">
        <f t="shared" ca="1" si="134"/>
        <v>0.826955</v>
      </c>
      <c r="K1384" s="2">
        <v>0</v>
      </c>
      <c r="L1384" s="2">
        <v>0</v>
      </c>
      <c r="M1384" s="2">
        <f t="shared" ca="1" si="135"/>
        <v>-6.16</v>
      </c>
      <c r="N1384" s="2">
        <f t="shared" ca="1" si="136"/>
        <v>0.36858999999999997</v>
      </c>
      <c r="O1384" s="2">
        <f t="shared" ca="1" si="136"/>
        <v>0.85304800000000003</v>
      </c>
      <c r="P1384" s="2">
        <v>0</v>
      </c>
      <c r="Q1384" s="2">
        <v>0</v>
      </c>
      <c r="R1384" s="4" t="str">
        <f>"13"</f>
        <v>13</v>
      </c>
      <c r="S1384" s="3" t="s">
        <v>8282</v>
      </c>
      <c r="T1384" s="3" t="s">
        <v>8283</v>
      </c>
      <c r="U1384" s="4" t="s">
        <v>16</v>
      </c>
      <c r="V1384" s="3" t="s">
        <v>6983</v>
      </c>
      <c r="W1384" s="3" t="s">
        <v>64</v>
      </c>
      <c r="X1384" s="3" t="s">
        <v>8284</v>
      </c>
      <c r="Y1384" s="3">
        <v>44.52</v>
      </c>
      <c r="Z1384" s="3" t="s">
        <v>20</v>
      </c>
      <c r="AA1384" s="3" t="s">
        <v>8285</v>
      </c>
    </row>
    <row r="1385" spans="1:27">
      <c r="A1385" s="1" t="s">
        <v>8286</v>
      </c>
      <c r="B1385" s="1" t="s">
        <v>8287</v>
      </c>
      <c r="C1385" s="2">
        <f t="shared" ca="1" si="131"/>
        <v>-3.71</v>
      </c>
      <c r="D1385" s="2">
        <f t="shared" ca="1" si="132"/>
        <v>0.50993900000000003</v>
      </c>
      <c r="E1385" s="2">
        <f t="shared" ca="1" si="132"/>
        <v>0.43396899999999999</v>
      </c>
      <c r="F1385" s="2">
        <v>0</v>
      </c>
      <c r="G1385" s="2">
        <v>0</v>
      </c>
      <c r="H1385" s="2">
        <f t="shared" ca="1" si="133"/>
        <v>7.21</v>
      </c>
      <c r="I1385" s="2">
        <f t="shared" ca="1" si="134"/>
        <v>0.78870499999999999</v>
      </c>
      <c r="J1385" s="2">
        <f t="shared" ca="1" si="134"/>
        <v>0.54949800000000004</v>
      </c>
      <c r="K1385" s="2">
        <v>0</v>
      </c>
      <c r="L1385" s="2">
        <v>0</v>
      </c>
      <c r="M1385" s="2">
        <f t="shared" ca="1" si="135"/>
        <v>-5.39</v>
      </c>
      <c r="N1385" s="2">
        <f t="shared" ca="1" si="136"/>
        <v>0.32874999999999999</v>
      </c>
      <c r="O1385" s="2">
        <f t="shared" ca="1" si="136"/>
        <v>0.70166200000000001</v>
      </c>
      <c r="P1385" s="2">
        <v>0</v>
      </c>
      <c r="Q1385" s="2">
        <v>0</v>
      </c>
      <c r="R1385" s="4" t="str">
        <f>"13"</f>
        <v>13</v>
      </c>
      <c r="S1385" s="3" t="s">
        <v>8288</v>
      </c>
      <c r="T1385" s="3" t="s">
        <v>8289</v>
      </c>
      <c r="U1385" s="4" t="s">
        <v>16</v>
      </c>
      <c r="V1385" s="3" t="s">
        <v>93</v>
      </c>
      <c r="W1385" s="3" t="s">
        <v>155</v>
      </c>
      <c r="X1385" s="3" t="s">
        <v>8236</v>
      </c>
      <c r="Y1385" s="3">
        <v>44.99</v>
      </c>
      <c r="Z1385" s="3" t="s">
        <v>20</v>
      </c>
      <c r="AA1385" s="3" t="s">
        <v>8290</v>
      </c>
    </row>
    <row r="1386" spans="1:27">
      <c r="A1386" s="1" t="s">
        <v>8291</v>
      </c>
      <c r="B1386" s="1" t="s">
        <v>8292</v>
      </c>
      <c r="C1386" s="2">
        <f t="shared" ca="1" si="131"/>
        <v>-3.74</v>
      </c>
      <c r="D1386" s="2">
        <f t="shared" ca="1" si="132"/>
        <v>0.73207</v>
      </c>
      <c r="E1386" s="2">
        <f t="shared" ca="1" si="132"/>
        <v>0.78551300000000002</v>
      </c>
      <c r="F1386" s="2">
        <v>0</v>
      </c>
      <c r="G1386" s="2">
        <v>0</v>
      </c>
      <c r="H1386" s="2">
        <f t="shared" ca="1" si="133"/>
        <v>-5.96</v>
      </c>
      <c r="I1386" s="2">
        <f t="shared" ca="1" si="134"/>
        <v>0.84313099999999996</v>
      </c>
      <c r="J1386" s="2">
        <f t="shared" ca="1" si="134"/>
        <v>0.66783800000000004</v>
      </c>
      <c r="K1386" s="2">
        <v>0</v>
      </c>
      <c r="L1386" s="2">
        <v>0</v>
      </c>
      <c r="M1386" s="2">
        <f t="shared" ca="1" si="135"/>
        <v>0.14000000000000001</v>
      </c>
      <c r="N1386" s="2">
        <f t="shared" ca="1" si="136"/>
        <v>0.93115899999999996</v>
      </c>
      <c r="O1386" s="2">
        <f t="shared" ca="1" si="136"/>
        <v>0.105362</v>
      </c>
      <c r="P1386" s="2">
        <v>0</v>
      </c>
      <c r="Q1386" s="2">
        <v>0</v>
      </c>
      <c r="R1386" s="4" t="str">
        <f>"13"</f>
        <v>13</v>
      </c>
      <c r="S1386" s="3" t="s">
        <v>8293</v>
      </c>
      <c r="T1386" s="3" t="s">
        <v>8294</v>
      </c>
      <c r="U1386" s="4" t="s">
        <v>16</v>
      </c>
      <c r="V1386" s="3" t="s">
        <v>79</v>
      </c>
      <c r="W1386" s="3" t="s">
        <v>57</v>
      </c>
      <c r="X1386" s="3" t="s">
        <v>8295</v>
      </c>
      <c r="Y1386" s="3">
        <v>37.54</v>
      </c>
      <c r="Z1386" s="3" t="s">
        <v>20</v>
      </c>
      <c r="AA1386" s="3" t="s">
        <v>8296</v>
      </c>
    </row>
    <row r="1387" spans="1:27">
      <c r="A1387" s="1" t="s">
        <v>8297</v>
      </c>
      <c r="B1387" s="1" t="s">
        <v>8298</v>
      </c>
      <c r="C1387" s="2">
        <f t="shared" ca="1" si="131"/>
        <v>4.5599999999999996</v>
      </c>
      <c r="D1387" s="2">
        <f t="shared" ca="1" si="132"/>
        <v>0.55186900000000005</v>
      </c>
      <c r="E1387" s="2">
        <f t="shared" ca="1" si="132"/>
        <v>0.40762399999999999</v>
      </c>
      <c r="F1387" s="2">
        <v>0</v>
      </c>
      <c r="G1387" s="2">
        <v>0</v>
      </c>
      <c r="H1387" s="2">
        <f t="shared" ca="1" si="133"/>
        <v>-5.95</v>
      </c>
      <c r="I1387" s="2">
        <f t="shared" ca="1" si="134"/>
        <v>0.39390599999999998</v>
      </c>
      <c r="J1387" s="2">
        <f t="shared" ca="1" si="134"/>
        <v>0.56193000000000004</v>
      </c>
      <c r="K1387" s="2">
        <v>0</v>
      </c>
      <c r="L1387" s="2">
        <v>0</v>
      </c>
      <c r="M1387" s="2">
        <f t="shared" ca="1" si="135"/>
        <v>1.01</v>
      </c>
      <c r="N1387" s="2">
        <f t="shared" ca="1" si="136"/>
        <v>0.41242000000000001</v>
      </c>
      <c r="O1387" s="2">
        <f t="shared" ca="1" si="136"/>
        <v>0.86938000000000004</v>
      </c>
      <c r="P1387" s="2">
        <v>0</v>
      </c>
      <c r="Q1387" s="2">
        <v>0</v>
      </c>
      <c r="R1387" s="4" t="str">
        <f>"3"</f>
        <v>3</v>
      </c>
      <c r="S1387" s="3" t="s">
        <v>8299</v>
      </c>
      <c r="T1387" s="3" t="s">
        <v>8300</v>
      </c>
      <c r="U1387" s="4" t="s">
        <v>40</v>
      </c>
      <c r="V1387" s="3" t="s">
        <v>2753</v>
      </c>
      <c r="W1387" s="3" t="s">
        <v>101</v>
      </c>
      <c r="X1387" s="3" t="s">
        <v>8301</v>
      </c>
      <c r="Y1387" s="3">
        <v>50.31</v>
      </c>
      <c r="Z1387" s="3" t="s">
        <v>20</v>
      </c>
      <c r="AA1387" s="3" t="s">
        <v>8302</v>
      </c>
    </row>
    <row r="1388" spans="1:27">
      <c r="A1388" s="1" t="s">
        <v>8303</v>
      </c>
      <c r="B1388" s="1" t="s">
        <v>8304</v>
      </c>
      <c r="C1388" s="2">
        <f t="shared" ca="1" si="131"/>
        <v>7.01</v>
      </c>
      <c r="D1388" s="2">
        <f t="shared" ca="1" si="132"/>
        <v>7.0445999999999995E-2</v>
      </c>
      <c r="E1388" s="2">
        <f t="shared" ca="1" si="132"/>
        <v>0.55299600000000004</v>
      </c>
      <c r="F1388" s="2">
        <v>0</v>
      </c>
      <c r="G1388" s="2">
        <v>0</v>
      </c>
      <c r="H1388" s="2">
        <f t="shared" ca="1" si="133"/>
        <v>-1.32</v>
      </c>
      <c r="I1388" s="2">
        <f t="shared" ca="1" si="134"/>
        <v>0.97515600000000002</v>
      </c>
      <c r="J1388" s="2">
        <f t="shared" ca="1" si="134"/>
        <v>0.45471099999999998</v>
      </c>
      <c r="K1388" s="2">
        <v>0</v>
      </c>
      <c r="L1388" s="2">
        <v>0</v>
      </c>
      <c r="M1388" s="2">
        <f t="shared" ca="1" si="135"/>
        <v>6.82</v>
      </c>
      <c r="N1388" s="2">
        <f t="shared" ca="1" si="136"/>
        <v>0.298261</v>
      </c>
      <c r="O1388" s="2">
        <f t="shared" ca="1" si="136"/>
        <v>0.83976899999999999</v>
      </c>
      <c r="P1388" s="2">
        <v>0</v>
      </c>
      <c r="Q1388" s="2">
        <v>0</v>
      </c>
      <c r="R1388" s="4" t="str">
        <f>"3"</f>
        <v>3</v>
      </c>
      <c r="S1388" s="3" t="s">
        <v>8305</v>
      </c>
      <c r="T1388" s="3" t="s">
        <v>8306</v>
      </c>
      <c r="U1388" s="4" t="s">
        <v>16</v>
      </c>
      <c r="V1388" s="3" t="s">
        <v>281</v>
      </c>
      <c r="W1388" s="3" t="s">
        <v>155</v>
      </c>
      <c r="X1388" s="3" t="s">
        <v>8307</v>
      </c>
      <c r="Y1388" s="3">
        <v>57.51</v>
      </c>
      <c r="Z1388" s="3" t="s">
        <v>20</v>
      </c>
      <c r="AA1388" s="3" t="s">
        <v>8308</v>
      </c>
    </row>
    <row r="1389" spans="1:27">
      <c r="A1389" s="1" t="s">
        <v>8309</v>
      </c>
      <c r="B1389" s="1" t="s">
        <v>8310</v>
      </c>
      <c r="C1389" s="2">
        <f t="shared" ca="1" si="131"/>
        <v>4.6399999999999997</v>
      </c>
      <c r="D1389" s="2">
        <f t="shared" ca="1" si="132"/>
        <v>0.93400399999999995</v>
      </c>
      <c r="E1389" s="2">
        <f t="shared" ca="1" si="132"/>
        <v>0.185221</v>
      </c>
      <c r="F1389" s="2">
        <v>0</v>
      </c>
      <c r="G1389" s="2">
        <v>0</v>
      </c>
      <c r="H1389" s="2">
        <f t="shared" ca="1" si="133"/>
        <v>-0.13</v>
      </c>
      <c r="I1389" s="2">
        <f t="shared" ca="1" si="134"/>
        <v>0.54862299999999997</v>
      </c>
      <c r="J1389" s="2">
        <f t="shared" ca="1" si="134"/>
        <v>0.13911599999999999</v>
      </c>
      <c r="K1389" s="2">
        <v>0</v>
      </c>
      <c r="L1389" s="2">
        <v>0</v>
      </c>
      <c r="M1389" s="2">
        <f t="shared" ca="1" si="135"/>
        <v>-4.5599999999999996</v>
      </c>
      <c r="N1389" s="2">
        <f t="shared" ca="1" si="136"/>
        <v>0.68702099999999999</v>
      </c>
      <c r="O1389" s="2">
        <f t="shared" ca="1" si="136"/>
        <v>0.650926</v>
      </c>
      <c r="P1389" s="2">
        <v>0</v>
      </c>
      <c r="Q1389" s="2">
        <v>0</v>
      </c>
      <c r="R1389" s="4" t="str">
        <f>"16"</f>
        <v>16</v>
      </c>
      <c r="S1389" s="3" t="s">
        <v>8311</v>
      </c>
      <c r="T1389" s="3" t="s">
        <v>8312</v>
      </c>
      <c r="U1389" s="4" t="s">
        <v>40</v>
      </c>
      <c r="V1389" s="3" t="s">
        <v>42</v>
      </c>
      <c r="W1389" s="3" t="s">
        <v>86</v>
      </c>
      <c r="X1389" s="3" t="s">
        <v>8313</v>
      </c>
      <c r="Y1389" s="3">
        <v>49.31</v>
      </c>
      <c r="Z1389" s="3" t="s">
        <v>20</v>
      </c>
      <c r="AA1389" s="3" t="s">
        <v>8314</v>
      </c>
    </row>
    <row r="1390" spans="1:27">
      <c r="A1390" s="1" t="s">
        <v>8315</v>
      </c>
      <c r="B1390" s="1" t="s">
        <v>8316</v>
      </c>
      <c r="C1390" s="2">
        <f t="shared" ca="1" si="131"/>
        <v>-1.19</v>
      </c>
      <c r="D1390" s="2">
        <f t="shared" ca="1" si="132"/>
        <v>0.75059600000000004</v>
      </c>
      <c r="E1390" s="2">
        <f t="shared" ca="1" si="132"/>
        <v>0.31172</v>
      </c>
      <c r="F1390" s="2">
        <v>0</v>
      </c>
      <c r="G1390" s="2">
        <v>0</v>
      </c>
      <c r="H1390" s="2">
        <f t="shared" ca="1" si="133"/>
        <v>-2.84</v>
      </c>
      <c r="I1390" s="2">
        <f t="shared" ca="1" si="134"/>
        <v>0.98506199999999999</v>
      </c>
      <c r="J1390" s="2">
        <f t="shared" ca="1" si="134"/>
        <v>0.937307</v>
      </c>
      <c r="K1390" s="2">
        <v>0</v>
      </c>
      <c r="L1390" s="2">
        <v>0</v>
      </c>
      <c r="M1390" s="2">
        <f t="shared" ca="1" si="135"/>
        <v>-6.64</v>
      </c>
      <c r="N1390" s="2">
        <f t="shared" ca="1" si="136"/>
        <v>0.15529699999999999</v>
      </c>
      <c r="O1390" s="2">
        <f t="shared" ca="1" si="136"/>
        <v>0.34579300000000002</v>
      </c>
      <c r="P1390" s="2">
        <v>0</v>
      </c>
      <c r="Q1390" s="2">
        <v>0</v>
      </c>
      <c r="R1390" s="4" t="str">
        <f>"3"</f>
        <v>3</v>
      </c>
      <c r="S1390" s="3" t="s">
        <v>8317</v>
      </c>
      <c r="T1390" s="3" t="s">
        <v>8318</v>
      </c>
      <c r="U1390" s="4" t="s">
        <v>16</v>
      </c>
      <c r="V1390" s="3" t="s">
        <v>115</v>
      </c>
      <c r="W1390" s="3" t="s">
        <v>65</v>
      </c>
      <c r="X1390" s="3" t="s">
        <v>8319</v>
      </c>
      <c r="Y1390" s="3">
        <v>52.26</v>
      </c>
      <c r="Z1390" s="3" t="s">
        <v>20</v>
      </c>
      <c r="AA1390" s="3" t="s">
        <v>8320</v>
      </c>
    </row>
    <row r="1391" spans="1:27">
      <c r="A1391" s="1" t="s">
        <v>8321</v>
      </c>
      <c r="B1391" s="1" t="s">
        <v>8322</v>
      </c>
      <c r="C1391" s="2">
        <f t="shared" ca="1" si="131"/>
        <v>1.96</v>
      </c>
      <c r="D1391" s="2">
        <f t="shared" ca="1" si="132"/>
        <v>0.99625799999999998</v>
      </c>
      <c r="E1391" s="2">
        <f t="shared" ca="1" si="132"/>
        <v>0.25281300000000001</v>
      </c>
      <c r="F1391" s="2">
        <v>0</v>
      </c>
      <c r="G1391" s="2">
        <v>0</v>
      </c>
      <c r="H1391" s="2">
        <f t="shared" ca="1" si="133"/>
        <v>2.54</v>
      </c>
      <c r="I1391" s="2">
        <f t="shared" ca="1" si="134"/>
        <v>6.2924999999999995E-2</v>
      </c>
      <c r="J1391" s="2">
        <f t="shared" ca="1" si="134"/>
        <v>0.54009399999999996</v>
      </c>
      <c r="K1391" s="2">
        <v>0</v>
      </c>
      <c r="L1391" s="2">
        <v>0</v>
      </c>
      <c r="M1391" s="2">
        <f t="shared" ca="1" si="135"/>
        <v>-4.41</v>
      </c>
      <c r="N1391" s="2">
        <f t="shared" ca="1" si="136"/>
        <v>0.90777600000000003</v>
      </c>
      <c r="O1391" s="2">
        <f t="shared" ca="1" si="136"/>
        <v>0.41321099999999999</v>
      </c>
      <c r="P1391" s="2">
        <v>0</v>
      </c>
      <c r="Q1391" s="2">
        <v>0</v>
      </c>
      <c r="R1391" s="4" t="str">
        <f>"18"</f>
        <v>18</v>
      </c>
      <c r="S1391" s="3" t="s">
        <v>8323</v>
      </c>
      <c r="T1391" s="3" t="s">
        <v>8324</v>
      </c>
      <c r="U1391" s="4" t="s">
        <v>40</v>
      </c>
      <c r="V1391" s="3" t="s">
        <v>727</v>
      </c>
      <c r="W1391" s="3" t="s">
        <v>33</v>
      </c>
      <c r="X1391" s="3" t="s">
        <v>8325</v>
      </c>
      <c r="Y1391" s="3">
        <v>40.26</v>
      </c>
      <c r="Z1391" s="3" t="s">
        <v>20</v>
      </c>
      <c r="AA1391" s="3" t="s">
        <v>8326</v>
      </c>
    </row>
    <row r="1392" spans="1:27">
      <c r="A1392" s="1" t="s">
        <v>8327</v>
      </c>
      <c r="B1392" s="1" t="s">
        <v>8328</v>
      </c>
      <c r="C1392" s="2">
        <f t="shared" ca="1" si="131"/>
        <v>-5.81</v>
      </c>
      <c r="D1392" s="2">
        <f t="shared" ca="1" si="132"/>
        <v>0.67821799999999999</v>
      </c>
      <c r="E1392" s="2">
        <f t="shared" ca="1" si="132"/>
        <v>7.5704999999999995E-2</v>
      </c>
      <c r="F1392" s="2">
        <v>0</v>
      </c>
      <c r="G1392" s="2">
        <v>0</v>
      </c>
      <c r="H1392" s="2">
        <f t="shared" ca="1" si="133"/>
        <v>-4.17</v>
      </c>
      <c r="I1392" s="2">
        <f t="shared" ca="1" si="134"/>
        <v>0.35729300000000003</v>
      </c>
      <c r="J1392" s="2">
        <f t="shared" ca="1" si="134"/>
        <v>0.87132299999999996</v>
      </c>
      <c r="K1392" s="2">
        <v>0</v>
      </c>
      <c r="L1392" s="2">
        <v>0</v>
      </c>
      <c r="M1392" s="2">
        <f t="shared" ca="1" si="135"/>
        <v>-3.85</v>
      </c>
      <c r="N1392" s="2">
        <f t="shared" ca="1" si="136"/>
        <v>0.26843400000000001</v>
      </c>
      <c r="O1392" s="2">
        <f t="shared" ca="1" si="136"/>
        <v>0.777169</v>
      </c>
      <c r="P1392" s="2">
        <v>0</v>
      </c>
      <c r="Q1392" s="2">
        <v>0</v>
      </c>
      <c r="R1392" s="4" t="str">
        <f>"20"</f>
        <v>20</v>
      </c>
      <c r="S1392" s="3" t="s">
        <v>8329</v>
      </c>
      <c r="T1392" s="3" t="s">
        <v>8330</v>
      </c>
      <c r="U1392" s="4" t="s">
        <v>40</v>
      </c>
      <c r="V1392" s="3" t="s">
        <v>155</v>
      </c>
      <c r="W1392" s="3" t="s">
        <v>56</v>
      </c>
      <c r="X1392" s="3" t="s">
        <v>8331</v>
      </c>
      <c r="Y1392" s="3">
        <v>39.96</v>
      </c>
      <c r="Z1392" s="3" t="s">
        <v>20</v>
      </c>
      <c r="AA1392" s="3" t="s">
        <v>8332</v>
      </c>
    </row>
    <row r="1393" spans="1:27">
      <c r="A1393" s="1" t="s">
        <v>8333</v>
      </c>
      <c r="B1393" s="1" t="s">
        <v>8334</v>
      </c>
      <c r="C1393" s="2">
        <f t="shared" ca="1" si="131"/>
        <v>-0.67</v>
      </c>
      <c r="D1393" s="2">
        <f t="shared" ca="1" si="132"/>
        <v>5.2424999999999999E-2</v>
      </c>
      <c r="E1393" s="2">
        <f t="shared" ca="1" si="132"/>
        <v>0.71365000000000001</v>
      </c>
      <c r="F1393" s="2">
        <v>0</v>
      </c>
      <c r="G1393" s="2">
        <v>0</v>
      </c>
      <c r="H1393" s="2">
        <f t="shared" ca="1" si="133"/>
        <v>-5.17</v>
      </c>
      <c r="I1393" s="2">
        <f t="shared" ca="1" si="134"/>
        <v>0.717947</v>
      </c>
      <c r="J1393" s="2">
        <f t="shared" ca="1" si="134"/>
        <v>5.3730000000000002E-3</v>
      </c>
      <c r="K1393" s="2">
        <v>0</v>
      </c>
      <c r="L1393" s="2">
        <v>0</v>
      </c>
      <c r="M1393" s="2">
        <f t="shared" ca="1" si="135"/>
        <v>-0.53</v>
      </c>
      <c r="N1393" s="2">
        <f t="shared" ca="1" si="136"/>
        <v>0.84129200000000004</v>
      </c>
      <c r="O1393" s="2">
        <f t="shared" ca="1" si="136"/>
        <v>0.26102799999999998</v>
      </c>
      <c r="P1393" s="2">
        <v>0</v>
      </c>
      <c r="Q1393" s="2">
        <v>0</v>
      </c>
      <c r="R1393" s="4" t="str">
        <f>"14"</f>
        <v>14</v>
      </c>
      <c r="S1393" s="3" t="s">
        <v>8335</v>
      </c>
      <c r="T1393" s="3" t="s">
        <v>8336</v>
      </c>
      <c r="U1393" s="4" t="s">
        <v>16</v>
      </c>
      <c r="V1393" s="3" t="s">
        <v>237</v>
      </c>
      <c r="W1393" s="3" t="s">
        <v>295</v>
      </c>
      <c r="X1393" s="3" t="s">
        <v>8337</v>
      </c>
      <c r="Y1393" s="3">
        <v>53.52</v>
      </c>
      <c r="Z1393" s="3" t="s">
        <v>20</v>
      </c>
      <c r="AA1393" s="3" t="s">
        <v>8338</v>
      </c>
    </row>
    <row r="1394" spans="1:27">
      <c r="A1394" s="1" t="s">
        <v>8339</v>
      </c>
      <c r="B1394" s="1" t="s">
        <v>8340</v>
      </c>
      <c r="C1394" s="2">
        <f t="shared" ca="1" si="131"/>
        <v>-6.96</v>
      </c>
      <c r="D1394" s="2">
        <f t="shared" ca="1" si="132"/>
        <v>5.7749000000000002E-2</v>
      </c>
      <c r="E1394" s="2">
        <f t="shared" ca="1" si="132"/>
        <v>0.491591</v>
      </c>
      <c r="F1394" s="2">
        <v>0</v>
      </c>
      <c r="G1394" s="2">
        <v>0</v>
      </c>
      <c r="H1394" s="2">
        <f t="shared" ca="1" si="133"/>
        <v>2.2200000000000002</v>
      </c>
      <c r="I1394" s="2">
        <f t="shared" ca="1" si="134"/>
        <v>0.20858099999999999</v>
      </c>
      <c r="J1394" s="2">
        <f t="shared" ca="1" si="134"/>
        <v>0.382409</v>
      </c>
      <c r="K1394" s="2">
        <v>0</v>
      </c>
      <c r="L1394" s="2">
        <v>0</v>
      </c>
      <c r="M1394" s="2">
        <f t="shared" ca="1" si="135"/>
        <v>3.02</v>
      </c>
      <c r="N1394" s="2">
        <f t="shared" ca="1" si="136"/>
        <v>0.46418399999999999</v>
      </c>
      <c r="O1394" s="2">
        <f t="shared" ca="1" si="136"/>
        <v>8.7841000000000002E-2</v>
      </c>
      <c r="P1394" s="2">
        <v>0</v>
      </c>
      <c r="Q1394" s="2">
        <v>0</v>
      </c>
      <c r="R1394" s="4" t="str">
        <f t="shared" ref="R1394:R1406" si="137">"20"</f>
        <v>20</v>
      </c>
      <c r="S1394" s="3" t="s">
        <v>8341</v>
      </c>
      <c r="T1394" s="3" t="s">
        <v>8342</v>
      </c>
      <c r="U1394" s="4" t="s">
        <v>40</v>
      </c>
      <c r="V1394" s="3" t="s">
        <v>370</v>
      </c>
      <c r="W1394" s="3" t="s">
        <v>72</v>
      </c>
      <c r="X1394" s="3" t="s">
        <v>8343</v>
      </c>
      <c r="Y1394" s="3">
        <v>47.5</v>
      </c>
      <c r="Z1394" s="3" t="s">
        <v>20</v>
      </c>
      <c r="AA1394" s="3" t="s">
        <v>8344</v>
      </c>
    </row>
    <row r="1395" spans="1:27">
      <c r="A1395" s="1" t="s">
        <v>8345</v>
      </c>
      <c r="B1395" s="1" t="s">
        <v>8346</v>
      </c>
      <c r="C1395" s="2">
        <f t="shared" ca="1" si="131"/>
        <v>-4.3099999999999996</v>
      </c>
      <c r="D1395" s="2">
        <f t="shared" ca="1" si="132"/>
        <v>0.49984400000000001</v>
      </c>
      <c r="E1395" s="2">
        <f t="shared" ca="1" si="132"/>
        <v>0.88869399999999998</v>
      </c>
      <c r="F1395" s="2">
        <v>0</v>
      </c>
      <c r="G1395" s="2">
        <v>0</v>
      </c>
      <c r="H1395" s="2">
        <f t="shared" ca="1" si="133"/>
        <v>0.84</v>
      </c>
      <c r="I1395" s="2">
        <f t="shared" ca="1" si="134"/>
        <v>0.46291100000000002</v>
      </c>
      <c r="J1395" s="2">
        <f t="shared" ca="1" si="134"/>
        <v>0.97758900000000004</v>
      </c>
      <c r="K1395" s="2">
        <v>0</v>
      </c>
      <c r="L1395" s="2">
        <v>0</v>
      </c>
      <c r="M1395" s="2">
        <f t="shared" ca="1" si="135"/>
        <v>-6.36</v>
      </c>
      <c r="N1395" s="2">
        <f t="shared" ca="1" si="136"/>
        <v>0.56773799999999996</v>
      </c>
      <c r="O1395" s="2">
        <f t="shared" ca="1" si="136"/>
        <v>0.156558</v>
      </c>
      <c r="P1395" s="2">
        <v>0</v>
      </c>
      <c r="Q1395" s="2">
        <v>0</v>
      </c>
      <c r="R1395" s="4" t="str">
        <f t="shared" si="137"/>
        <v>20</v>
      </c>
      <c r="S1395" s="3" t="s">
        <v>8347</v>
      </c>
      <c r="T1395" s="3" t="s">
        <v>8348</v>
      </c>
      <c r="U1395" s="4" t="s">
        <v>40</v>
      </c>
      <c r="V1395" s="3" t="s">
        <v>79</v>
      </c>
      <c r="W1395" s="3" t="s">
        <v>79</v>
      </c>
      <c r="X1395" s="3" t="s">
        <v>8349</v>
      </c>
      <c r="Y1395" s="3">
        <v>58.96</v>
      </c>
      <c r="Z1395" s="3" t="s">
        <v>20</v>
      </c>
      <c r="AA1395" s="3" t="s">
        <v>8350</v>
      </c>
    </row>
    <row r="1396" spans="1:27">
      <c r="A1396" s="1" t="s">
        <v>8351</v>
      </c>
      <c r="B1396" s="1" t="s">
        <v>8352</v>
      </c>
      <c r="C1396" s="2">
        <f t="shared" ca="1" si="131"/>
        <v>-0.05</v>
      </c>
      <c r="D1396" s="2">
        <f t="shared" ca="1" si="132"/>
        <v>0.113361</v>
      </c>
      <c r="E1396" s="2">
        <f t="shared" ca="1" si="132"/>
        <v>0.348271</v>
      </c>
      <c r="F1396" s="2">
        <v>0</v>
      </c>
      <c r="G1396" s="2">
        <v>0</v>
      </c>
      <c r="H1396" s="2">
        <f t="shared" ca="1" si="133"/>
        <v>1.67</v>
      </c>
      <c r="I1396" s="2">
        <f t="shared" ca="1" si="134"/>
        <v>0.50828499999999999</v>
      </c>
      <c r="J1396" s="2">
        <f t="shared" ca="1" si="134"/>
        <v>0.28889100000000001</v>
      </c>
      <c r="K1396" s="2">
        <v>0</v>
      </c>
      <c r="L1396" s="2">
        <v>0</v>
      </c>
      <c r="M1396" s="2">
        <f t="shared" ca="1" si="135"/>
        <v>2.04</v>
      </c>
      <c r="N1396" s="2">
        <f t="shared" ca="1" si="136"/>
        <v>0.61396300000000004</v>
      </c>
      <c r="O1396" s="2">
        <f t="shared" ca="1" si="136"/>
        <v>6.7169999999999999E-3</v>
      </c>
      <c r="P1396" s="2">
        <v>0</v>
      </c>
      <c r="Q1396" s="2">
        <v>0</v>
      </c>
      <c r="R1396" s="4" t="str">
        <f t="shared" si="137"/>
        <v>20</v>
      </c>
      <c r="S1396" s="3" t="s">
        <v>8353</v>
      </c>
      <c r="T1396" s="3" t="s">
        <v>8354</v>
      </c>
      <c r="U1396" s="4" t="s">
        <v>16</v>
      </c>
      <c r="V1396" s="3" t="s">
        <v>56</v>
      </c>
      <c r="W1396" s="3" t="s">
        <v>155</v>
      </c>
      <c r="X1396" s="3" t="s">
        <v>8355</v>
      </c>
      <c r="Y1396" s="3">
        <v>46.99</v>
      </c>
      <c r="Z1396" s="3" t="s">
        <v>20</v>
      </c>
      <c r="AA1396" s="3" t="s">
        <v>8356</v>
      </c>
    </row>
    <row r="1397" spans="1:27">
      <c r="A1397" s="1" t="s">
        <v>8357</v>
      </c>
      <c r="B1397" s="1" t="s">
        <v>8358</v>
      </c>
      <c r="C1397" s="2">
        <f t="shared" ca="1" si="131"/>
        <v>-4.8899999999999997</v>
      </c>
      <c r="D1397" s="2">
        <f t="shared" ca="1" si="132"/>
        <v>0.251525</v>
      </c>
      <c r="E1397" s="2">
        <f t="shared" ca="1" si="132"/>
        <v>8.5390999999999995E-2</v>
      </c>
      <c r="F1397" s="2">
        <v>0</v>
      </c>
      <c r="G1397" s="2">
        <v>0</v>
      </c>
      <c r="H1397" s="2">
        <f t="shared" ca="1" si="133"/>
        <v>3.62</v>
      </c>
      <c r="I1397" s="2">
        <f t="shared" ca="1" si="134"/>
        <v>0.23983499999999999</v>
      </c>
      <c r="J1397" s="2">
        <f t="shared" ca="1" si="134"/>
        <v>0.735514</v>
      </c>
      <c r="K1397" s="2">
        <v>0</v>
      </c>
      <c r="L1397" s="2">
        <v>0</v>
      </c>
      <c r="M1397" s="2">
        <f t="shared" ca="1" si="135"/>
        <v>6.63</v>
      </c>
      <c r="N1397" s="2">
        <f t="shared" ca="1" si="136"/>
        <v>0.97335000000000005</v>
      </c>
      <c r="O1397" s="2">
        <f t="shared" ca="1" si="136"/>
        <v>0.70594000000000001</v>
      </c>
      <c r="P1397" s="2">
        <v>0</v>
      </c>
      <c r="Q1397" s="2">
        <v>0</v>
      </c>
      <c r="R1397" s="4" t="str">
        <f t="shared" si="137"/>
        <v>20</v>
      </c>
      <c r="S1397" s="3" t="s">
        <v>8359</v>
      </c>
      <c r="T1397" s="3" t="s">
        <v>8360</v>
      </c>
      <c r="U1397" s="4" t="s">
        <v>16</v>
      </c>
      <c r="V1397" s="3" t="s">
        <v>93</v>
      </c>
      <c r="W1397" s="3" t="s">
        <v>65</v>
      </c>
      <c r="X1397" s="3" t="s">
        <v>2225</v>
      </c>
      <c r="Y1397" s="3">
        <v>49.17</v>
      </c>
      <c r="Z1397" s="3" t="s">
        <v>20</v>
      </c>
      <c r="AA1397" s="3" t="s">
        <v>8361</v>
      </c>
    </row>
    <row r="1398" spans="1:27">
      <c r="A1398" s="1" t="s">
        <v>8362</v>
      </c>
      <c r="B1398" s="1" t="s">
        <v>8363</v>
      </c>
      <c r="C1398" s="2">
        <f t="shared" ca="1" si="131"/>
        <v>1.73</v>
      </c>
      <c r="D1398" s="2">
        <f t="shared" ca="1" si="132"/>
        <v>0.217476</v>
      </c>
      <c r="E1398" s="2">
        <f t="shared" ca="1" si="132"/>
        <v>0.74170199999999997</v>
      </c>
      <c r="F1398" s="2">
        <v>0</v>
      </c>
      <c r="G1398" s="2">
        <v>0</v>
      </c>
      <c r="H1398" s="2">
        <f t="shared" ca="1" si="133"/>
        <v>-2.4</v>
      </c>
      <c r="I1398" s="2">
        <f t="shared" ca="1" si="134"/>
        <v>0.56206599999999995</v>
      </c>
      <c r="J1398" s="2">
        <f t="shared" ca="1" si="134"/>
        <v>0.98783500000000002</v>
      </c>
      <c r="K1398" s="2">
        <v>0</v>
      </c>
      <c r="L1398" s="2">
        <v>0</v>
      </c>
      <c r="M1398" s="2">
        <f t="shared" ca="1" si="135"/>
        <v>-4.75</v>
      </c>
      <c r="N1398" s="2">
        <f t="shared" ca="1" si="136"/>
        <v>0.11433</v>
      </c>
      <c r="O1398" s="2">
        <f t="shared" ca="1" si="136"/>
        <v>0.60000299999999995</v>
      </c>
      <c r="P1398" s="2">
        <v>0</v>
      </c>
      <c r="Q1398" s="2">
        <v>0</v>
      </c>
      <c r="R1398" s="4" t="str">
        <f t="shared" si="137"/>
        <v>20</v>
      </c>
      <c r="S1398" s="3" t="s">
        <v>8364</v>
      </c>
      <c r="T1398" s="3" t="s">
        <v>8365</v>
      </c>
      <c r="U1398" s="4" t="s">
        <v>16</v>
      </c>
      <c r="V1398" s="3" t="s">
        <v>108</v>
      </c>
      <c r="W1398" s="3" t="s">
        <v>56</v>
      </c>
      <c r="X1398" s="3" t="s">
        <v>8366</v>
      </c>
      <c r="Y1398" s="3">
        <v>61.58</v>
      </c>
      <c r="Z1398" s="3" t="s">
        <v>20</v>
      </c>
      <c r="AA1398" s="3" t="s">
        <v>8367</v>
      </c>
    </row>
    <row r="1399" spans="1:27">
      <c r="A1399" s="1" t="s">
        <v>8368</v>
      </c>
      <c r="B1399" s="1" t="s">
        <v>8369</v>
      </c>
      <c r="C1399" s="2">
        <f t="shared" ca="1" si="131"/>
        <v>5.09</v>
      </c>
      <c r="D1399" s="2">
        <f t="shared" ca="1" si="132"/>
        <v>0.29240100000000002</v>
      </c>
      <c r="E1399" s="2">
        <f t="shared" ca="1" si="132"/>
        <v>0.60740300000000003</v>
      </c>
      <c r="F1399" s="2">
        <v>0</v>
      </c>
      <c r="G1399" s="2">
        <v>0</v>
      </c>
      <c r="H1399" s="2">
        <f t="shared" ca="1" si="133"/>
        <v>-2.85</v>
      </c>
      <c r="I1399" s="2">
        <f t="shared" ca="1" si="134"/>
        <v>0.91841700000000004</v>
      </c>
      <c r="J1399" s="2">
        <f t="shared" ca="1" si="134"/>
        <v>0.52630299999999997</v>
      </c>
      <c r="K1399" s="2">
        <v>0</v>
      </c>
      <c r="L1399" s="2">
        <v>0</v>
      </c>
      <c r="M1399" s="2">
        <f t="shared" ca="1" si="135"/>
        <v>-5.87</v>
      </c>
      <c r="N1399" s="2">
        <f t="shared" ca="1" si="136"/>
        <v>5.5592000000000003E-2</v>
      </c>
      <c r="O1399" s="2">
        <f t="shared" ca="1" si="136"/>
        <v>0.23935400000000001</v>
      </c>
      <c r="P1399" s="2">
        <v>0</v>
      </c>
      <c r="Q1399" s="2">
        <v>0</v>
      </c>
      <c r="R1399" s="4" t="str">
        <f t="shared" si="137"/>
        <v>20</v>
      </c>
      <c r="S1399" s="3" t="s">
        <v>8370</v>
      </c>
      <c r="T1399" s="3" t="s">
        <v>8371</v>
      </c>
      <c r="U1399" s="4" t="s">
        <v>16</v>
      </c>
      <c r="V1399" s="3" t="s">
        <v>174</v>
      </c>
      <c r="W1399" s="3" t="s">
        <v>72</v>
      </c>
      <c r="X1399" s="3" t="s">
        <v>8372</v>
      </c>
      <c r="Y1399" s="3">
        <v>48.78</v>
      </c>
      <c r="Z1399" s="3" t="s">
        <v>20</v>
      </c>
      <c r="AA1399" s="3" t="s">
        <v>8373</v>
      </c>
    </row>
    <row r="1400" spans="1:27">
      <c r="A1400" s="1" t="s">
        <v>8374</v>
      </c>
      <c r="B1400" s="1" t="s">
        <v>8375</v>
      </c>
      <c r="C1400" s="2">
        <f t="shared" ca="1" si="131"/>
        <v>6.44</v>
      </c>
      <c r="D1400" s="2">
        <f t="shared" ca="1" si="132"/>
        <v>0.69944200000000001</v>
      </c>
      <c r="E1400" s="2">
        <f t="shared" ca="1" si="132"/>
        <v>0.13550799999999999</v>
      </c>
      <c r="F1400" s="2">
        <v>0</v>
      </c>
      <c r="G1400" s="2">
        <v>0</v>
      </c>
      <c r="H1400" s="2">
        <f t="shared" ca="1" si="133"/>
        <v>-6.78</v>
      </c>
      <c r="I1400" s="2">
        <f t="shared" ca="1" si="134"/>
        <v>0.990541</v>
      </c>
      <c r="J1400" s="2">
        <f t="shared" ca="1" si="134"/>
        <v>4.7479999999999996E-3</v>
      </c>
      <c r="K1400" s="2">
        <v>0</v>
      </c>
      <c r="L1400" s="2">
        <v>0</v>
      </c>
      <c r="M1400" s="2">
        <f t="shared" ca="1" si="135"/>
        <v>2.35</v>
      </c>
      <c r="N1400" s="2">
        <f t="shared" ca="1" si="136"/>
        <v>0.72098799999999996</v>
      </c>
      <c r="O1400" s="2">
        <f t="shared" ca="1" si="136"/>
        <v>0.45776299999999998</v>
      </c>
      <c r="P1400" s="2">
        <v>0</v>
      </c>
      <c r="Q1400" s="2">
        <v>0</v>
      </c>
      <c r="R1400" s="4" t="str">
        <f t="shared" si="137"/>
        <v>20</v>
      </c>
      <c r="S1400" s="3" t="s">
        <v>8376</v>
      </c>
      <c r="T1400" s="3" t="s">
        <v>8377</v>
      </c>
      <c r="U1400" s="4" t="s">
        <v>16</v>
      </c>
      <c r="V1400" s="3" t="s">
        <v>17</v>
      </c>
      <c r="W1400" s="3" t="s">
        <v>281</v>
      </c>
      <c r="X1400" s="3" t="s">
        <v>8378</v>
      </c>
      <c r="Y1400" s="3">
        <v>50.03</v>
      </c>
      <c r="Z1400" s="3" t="s">
        <v>20</v>
      </c>
      <c r="AA1400" s="3" t="s">
        <v>8379</v>
      </c>
    </row>
    <row r="1401" spans="1:27">
      <c r="A1401" s="1" t="s">
        <v>8380</v>
      </c>
      <c r="B1401" s="1" t="s">
        <v>8381</v>
      </c>
      <c r="C1401" s="2">
        <f t="shared" ca="1" si="131"/>
        <v>5.3</v>
      </c>
      <c r="D1401" s="2">
        <f t="shared" ca="1" si="132"/>
        <v>0.237258</v>
      </c>
      <c r="E1401" s="2">
        <f t="shared" ca="1" si="132"/>
        <v>0.39311299999999999</v>
      </c>
      <c r="F1401" s="2">
        <v>0</v>
      </c>
      <c r="G1401" s="2">
        <v>0</v>
      </c>
      <c r="H1401" s="2">
        <f t="shared" ca="1" si="133"/>
        <v>3.8</v>
      </c>
      <c r="I1401" s="2">
        <f t="shared" ca="1" si="134"/>
        <v>0.51908699999999997</v>
      </c>
      <c r="J1401" s="2">
        <f t="shared" ca="1" si="134"/>
        <v>0.29131899999999999</v>
      </c>
      <c r="K1401" s="2">
        <v>0</v>
      </c>
      <c r="L1401" s="2">
        <v>0</v>
      </c>
      <c r="M1401" s="2">
        <f t="shared" ca="1" si="135"/>
        <v>2.13</v>
      </c>
      <c r="N1401" s="2">
        <f t="shared" ca="1" si="136"/>
        <v>8.4101999999999996E-2</v>
      </c>
      <c r="O1401" s="2">
        <f t="shared" ca="1" si="136"/>
        <v>0.689998</v>
      </c>
      <c r="P1401" s="2">
        <v>0</v>
      </c>
      <c r="Q1401" s="2">
        <v>0</v>
      </c>
      <c r="R1401" s="4" t="str">
        <f t="shared" si="137"/>
        <v>20</v>
      </c>
      <c r="S1401" s="3" t="s">
        <v>8382</v>
      </c>
      <c r="T1401" s="3" t="s">
        <v>8383</v>
      </c>
      <c r="U1401" s="4" t="s">
        <v>40</v>
      </c>
      <c r="V1401" s="3" t="s">
        <v>295</v>
      </c>
      <c r="W1401" s="3" t="s">
        <v>155</v>
      </c>
      <c r="X1401" s="3" t="s">
        <v>8384</v>
      </c>
      <c r="Y1401" s="3">
        <v>65.13</v>
      </c>
      <c r="Z1401" s="3" t="s">
        <v>20</v>
      </c>
      <c r="AA1401" s="3" t="s">
        <v>8385</v>
      </c>
    </row>
    <row r="1402" spans="1:27">
      <c r="A1402" s="1" t="s">
        <v>8386</v>
      </c>
      <c r="B1402" s="1" t="s">
        <v>8387</v>
      </c>
      <c r="C1402" s="2">
        <f t="shared" ca="1" si="131"/>
        <v>-4.54</v>
      </c>
      <c r="D1402" s="2">
        <f t="shared" ca="1" si="132"/>
        <v>0.67057299999999997</v>
      </c>
      <c r="E1402" s="2">
        <f t="shared" ca="1" si="132"/>
        <v>0.36495899999999998</v>
      </c>
      <c r="F1402" s="2">
        <v>0</v>
      </c>
      <c r="G1402" s="2">
        <v>0</v>
      </c>
      <c r="H1402" s="2">
        <f t="shared" ca="1" si="133"/>
        <v>6.75</v>
      </c>
      <c r="I1402" s="2">
        <f t="shared" ca="1" si="134"/>
        <v>0.39894499999999999</v>
      </c>
      <c r="J1402" s="2">
        <f t="shared" ca="1" si="134"/>
        <v>0.75494600000000001</v>
      </c>
      <c r="K1402" s="2">
        <v>0</v>
      </c>
      <c r="L1402" s="2">
        <v>0</v>
      </c>
      <c r="M1402" s="2">
        <f t="shared" ca="1" si="135"/>
        <v>-6.62</v>
      </c>
      <c r="N1402" s="2">
        <f t="shared" ca="1" si="136"/>
        <v>0.29126299999999999</v>
      </c>
      <c r="O1402" s="2">
        <f t="shared" ca="1" si="136"/>
        <v>0.41187499999999999</v>
      </c>
      <c r="P1402" s="2">
        <v>0</v>
      </c>
      <c r="Q1402" s="2">
        <v>0</v>
      </c>
      <c r="R1402" s="4" t="str">
        <f t="shared" si="137"/>
        <v>20</v>
      </c>
      <c r="S1402" s="3" t="s">
        <v>8388</v>
      </c>
      <c r="T1402" s="3" t="s">
        <v>8389</v>
      </c>
      <c r="U1402" s="4" t="s">
        <v>16</v>
      </c>
      <c r="V1402" s="3" t="s">
        <v>93</v>
      </c>
      <c r="W1402" s="3" t="s">
        <v>101</v>
      </c>
      <c r="X1402" s="3" t="s">
        <v>8390</v>
      </c>
      <c r="Y1402" s="3">
        <v>60.52</v>
      </c>
      <c r="Z1402" s="3" t="s">
        <v>20</v>
      </c>
      <c r="AA1402" s="3" t="s">
        <v>8391</v>
      </c>
    </row>
    <row r="1403" spans="1:27">
      <c r="A1403" s="1" t="s">
        <v>8392</v>
      </c>
      <c r="B1403" s="1" t="s">
        <v>8393</v>
      </c>
      <c r="C1403" s="2">
        <f t="shared" ca="1" si="131"/>
        <v>-4.84</v>
      </c>
      <c r="D1403" s="2">
        <f t="shared" ca="1" si="132"/>
        <v>0.25353599999999998</v>
      </c>
      <c r="E1403" s="2">
        <f t="shared" ca="1" si="132"/>
        <v>0.407607</v>
      </c>
      <c r="F1403" s="2">
        <v>0</v>
      </c>
      <c r="G1403" s="2">
        <v>0</v>
      </c>
      <c r="H1403" s="2">
        <f t="shared" ca="1" si="133"/>
        <v>4.4000000000000004</v>
      </c>
      <c r="I1403" s="2">
        <f t="shared" ca="1" si="134"/>
        <v>0.56071099999999996</v>
      </c>
      <c r="J1403" s="2">
        <f t="shared" ca="1" si="134"/>
        <v>0.83191999999999999</v>
      </c>
      <c r="K1403" s="2">
        <v>0</v>
      </c>
      <c r="L1403" s="2">
        <v>0</v>
      </c>
      <c r="M1403" s="2">
        <f t="shared" ca="1" si="135"/>
        <v>-6.65</v>
      </c>
      <c r="N1403" s="2">
        <f t="shared" ca="1" si="136"/>
        <v>0.761189</v>
      </c>
      <c r="O1403" s="2">
        <f t="shared" ca="1" si="136"/>
        <v>0.90444100000000005</v>
      </c>
      <c r="P1403" s="2">
        <v>0</v>
      </c>
      <c r="Q1403" s="2">
        <v>0</v>
      </c>
      <c r="R1403" s="4" t="str">
        <f t="shared" si="137"/>
        <v>20</v>
      </c>
      <c r="S1403" s="3" t="s">
        <v>8394</v>
      </c>
      <c r="T1403" s="3" t="s">
        <v>8395</v>
      </c>
      <c r="U1403" s="4" t="s">
        <v>40</v>
      </c>
      <c r="V1403" s="3" t="s">
        <v>56</v>
      </c>
      <c r="W1403" s="3" t="s">
        <v>72</v>
      </c>
      <c r="X1403" s="3" t="s">
        <v>8396</v>
      </c>
      <c r="Y1403" s="3">
        <v>52.14</v>
      </c>
      <c r="Z1403" s="3" t="s">
        <v>20</v>
      </c>
      <c r="AA1403" s="3" t="s">
        <v>8397</v>
      </c>
    </row>
    <row r="1404" spans="1:27">
      <c r="A1404" s="1" t="s">
        <v>8398</v>
      </c>
      <c r="B1404" s="1" t="s">
        <v>8399</v>
      </c>
      <c r="C1404" s="2">
        <f t="shared" ca="1" si="131"/>
        <v>-2.2200000000000002</v>
      </c>
      <c r="D1404" s="2">
        <f t="shared" ca="1" si="132"/>
        <v>0.79905099999999996</v>
      </c>
      <c r="E1404" s="2">
        <f t="shared" ca="1" si="132"/>
        <v>9.3215000000000006E-2</v>
      </c>
      <c r="F1404" s="2">
        <v>0</v>
      </c>
      <c r="G1404" s="2">
        <v>0</v>
      </c>
      <c r="H1404" s="2">
        <f t="shared" ca="1" si="133"/>
        <v>-2.92</v>
      </c>
      <c r="I1404" s="2">
        <f t="shared" ca="1" si="134"/>
        <v>0.17438200000000001</v>
      </c>
      <c r="J1404" s="2">
        <f t="shared" ca="1" si="134"/>
        <v>0.46720600000000001</v>
      </c>
      <c r="K1404" s="2">
        <v>0</v>
      </c>
      <c r="L1404" s="2">
        <v>0</v>
      </c>
      <c r="M1404" s="2">
        <f t="shared" ca="1" si="135"/>
        <v>-0.5</v>
      </c>
      <c r="N1404" s="2">
        <f t="shared" ca="1" si="136"/>
        <v>0.12723599999999999</v>
      </c>
      <c r="O1404" s="2">
        <f t="shared" ca="1" si="136"/>
        <v>0.92187699999999995</v>
      </c>
      <c r="P1404" s="2">
        <v>0</v>
      </c>
      <c r="Q1404" s="2">
        <v>0</v>
      </c>
      <c r="R1404" s="4" t="str">
        <f t="shared" si="137"/>
        <v>20</v>
      </c>
      <c r="S1404" s="3" t="s">
        <v>8400</v>
      </c>
      <c r="T1404" s="3" t="s">
        <v>8401</v>
      </c>
      <c r="U1404" s="4" t="s">
        <v>16</v>
      </c>
      <c r="V1404" s="3" t="s">
        <v>100</v>
      </c>
      <c r="W1404" s="3" t="s">
        <v>57</v>
      </c>
      <c r="X1404" s="3" t="s">
        <v>8402</v>
      </c>
      <c r="Y1404" s="3">
        <v>63.06</v>
      </c>
      <c r="Z1404" s="3" t="s">
        <v>20</v>
      </c>
      <c r="AA1404" s="3" t="s">
        <v>8403</v>
      </c>
    </row>
    <row r="1405" spans="1:27">
      <c r="A1405" s="1" t="s">
        <v>8404</v>
      </c>
      <c r="B1405" s="1" t="s">
        <v>8405</v>
      </c>
      <c r="C1405" s="2">
        <f t="shared" ca="1" si="131"/>
        <v>4.75</v>
      </c>
      <c r="D1405" s="2">
        <f t="shared" ca="1" si="132"/>
        <v>0.93227899999999997</v>
      </c>
      <c r="E1405" s="2">
        <f t="shared" ca="1" si="132"/>
        <v>0.74665199999999998</v>
      </c>
      <c r="F1405" s="2">
        <v>0</v>
      </c>
      <c r="G1405" s="2">
        <v>0</v>
      </c>
      <c r="H1405" s="2">
        <f t="shared" ca="1" si="133"/>
        <v>-0.27</v>
      </c>
      <c r="I1405" s="2">
        <f t="shared" ca="1" si="134"/>
        <v>0.26651599999999998</v>
      </c>
      <c r="J1405" s="2">
        <f t="shared" ca="1" si="134"/>
        <v>0.95346900000000001</v>
      </c>
      <c r="K1405" s="2">
        <v>0</v>
      </c>
      <c r="L1405" s="2">
        <v>0</v>
      </c>
      <c r="M1405" s="2">
        <f t="shared" ca="1" si="135"/>
        <v>1.52</v>
      </c>
      <c r="N1405" s="2">
        <f t="shared" ca="1" si="136"/>
        <v>0.97587000000000002</v>
      </c>
      <c r="O1405" s="2">
        <f t="shared" ca="1" si="136"/>
        <v>0.26292399999999999</v>
      </c>
      <c r="P1405" s="2">
        <v>0</v>
      </c>
      <c r="Q1405" s="2">
        <v>0</v>
      </c>
      <c r="R1405" s="4" t="str">
        <f t="shared" si="137"/>
        <v>20</v>
      </c>
      <c r="S1405" s="3" t="s">
        <v>8406</v>
      </c>
      <c r="T1405" s="3" t="s">
        <v>8407</v>
      </c>
      <c r="U1405" s="4" t="s">
        <v>40</v>
      </c>
      <c r="V1405" s="3" t="s">
        <v>370</v>
      </c>
      <c r="W1405" s="3" t="s">
        <v>101</v>
      </c>
      <c r="X1405" s="3" t="s">
        <v>8408</v>
      </c>
      <c r="Y1405" s="3">
        <v>42.92</v>
      </c>
      <c r="Z1405" s="3" t="s">
        <v>20</v>
      </c>
      <c r="AA1405" s="3" t="s">
        <v>8409</v>
      </c>
    </row>
    <row r="1406" spans="1:27">
      <c r="A1406" s="1" t="s">
        <v>8410</v>
      </c>
      <c r="B1406" s="1" t="s">
        <v>8411</v>
      </c>
      <c r="C1406" s="2">
        <f t="shared" ca="1" si="131"/>
        <v>7.43</v>
      </c>
      <c r="D1406" s="2">
        <f t="shared" ca="1" si="132"/>
        <v>0.124998</v>
      </c>
      <c r="E1406" s="2">
        <f t="shared" ca="1" si="132"/>
        <v>0.89835100000000001</v>
      </c>
      <c r="F1406" s="2">
        <v>0</v>
      </c>
      <c r="G1406" s="2">
        <v>0</v>
      </c>
      <c r="H1406" s="2">
        <f t="shared" ca="1" si="133"/>
        <v>-7.77</v>
      </c>
      <c r="I1406" s="2">
        <f t="shared" ca="1" si="134"/>
        <v>0.82391700000000001</v>
      </c>
      <c r="J1406" s="2">
        <f t="shared" ca="1" si="134"/>
        <v>0.28427000000000002</v>
      </c>
      <c r="K1406" s="2">
        <v>0</v>
      </c>
      <c r="L1406" s="2">
        <v>0</v>
      </c>
      <c r="M1406" s="2">
        <f t="shared" ca="1" si="135"/>
        <v>-2.9</v>
      </c>
      <c r="N1406" s="2">
        <f t="shared" ca="1" si="136"/>
        <v>0.11446199999999999</v>
      </c>
      <c r="O1406" s="2">
        <f t="shared" ca="1" si="136"/>
        <v>0.86995199999999995</v>
      </c>
      <c r="P1406" s="2">
        <v>0</v>
      </c>
      <c r="Q1406" s="2">
        <v>0</v>
      </c>
      <c r="R1406" s="4" t="str">
        <f t="shared" si="137"/>
        <v>20</v>
      </c>
      <c r="S1406" s="3" t="s">
        <v>8412</v>
      </c>
      <c r="T1406" s="3" t="s">
        <v>8413</v>
      </c>
      <c r="U1406" s="4" t="s">
        <v>40</v>
      </c>
      <c r="V1406" s="3" t="s">
        <v>295</v>
      </c>
      <c r="W1406" s="3" t="s">
        <v>33</v>
      </c>
      <c r="X1406" s="3" t="s">
        <v>8414</v>
      </c>
      <c r="Y1406" s="3">
        <v>46.23</v>
      </c>
      <c r="Z1406" s="3" t="s">
        <v>20</v>
      </c>
      <c r="AA1406" s="3" t="s">
        <v>8415</v>
      </c>
    </row>
    <row r="1407" spans="1:27">
      <c r="A1407" s="1" t="s">
        <v>8416</v>
      </c>
      <c r="B1407" s="1" t="s">
        <v>8417</v>
      </c>
      <c r="C1407" s="2">
        <f t="shared" ca="1" si="131"/>
        <v>2.19</v>
      </c>
      <c r="D1407" s="2">
        <f t="shared" ca="1" si="132"/>
        <v>0.17386099999999999</v>
      </c>
      <c r="E1407" s="2">
        <f t="shared" ca="1" si="132"/>
        <v>0.72984700000000002</v>
      </c>
      <c r="F1407" s="2">
        <v>0</v>
      </c>
      <c r="G1407" s="2">
        <v>0</v>
      </c>
      <c r="H1407" s="2">
        <f t="shared" ca="1" si="133"/>
        <v>2.41</v>
      </c>
      <c r="I1407" s="2">
        <f t="shared" ca="1" si="134"/>
        <v>0.19033</v>
      </c>
      <c r="J1407" s="2">
        <f t="shared" ca="1" si="134"/>
        <v>0.95237899999999998</v>
      </c>
      <c r="K1407" s="2">
        <v>0</v>
      </c>
      <c r="L1407" s="2">
        <v>0</v>
      </c>
      <c r="M1407" s="2">
        <f t="shared" ca="1" si="135"/>
        <v>5.13</v>
      </c>
      <c r="N1407" s="2">
        <f t="shared" ca="1" si="136"/>
        <v>0.75314800000000004</v>
      </c>
      <c r="O1407" s="2">
        <f t="shared" ca="1" si="136"/>
        <v>0.59895200000000004</v>
      </c>
      <c r="P1407" s="2">
        <v>0</v>
      </c>
      <c r="Q1407" s="2">
        <v>0</v>
      </c>
      <c r="R1407" s="4" t="str">
        <f>"12"</f>
        <v>12</v>
      </c>
      <c r="S1407" s="3" t="s">
        <v>8418</v>
      </c>
      <c r="T1407" s="3" t="s">
        <v>8419</v>
      </c>
      <c r="U1407" s="4" t="s">
        <v>40</v>
      </c>
      <c r="V1407" s="3" t="s">
        <v>56</v>
      </c>
      <c r="W1407" s="3" t="s">
        <v>155</v>
      </c>
      <c r="X1407" s="3" t="s">
        <v>8420</v>
      </c>
      <c r="Y1407" s="3">
        <v>53.64</v>
      </c>
      <c r="Z1407" s="3" t="s">
        <v>20</v>
      </c>
      <c r="AA1407" s="3" t="s">
        <v>8421</v>
      </c>
    </row>
    <row r="1408" spans="1:27">
      <c r="A1408" s="1" t="s">
        <v>8422</v>
      </c>
      <c r="B1408" s="1" t="s">
        <v>8423</v>
      </c>
      <c r="C1408" s="2">
        <f t="shared" ca="1" si="131"/>
        <v>-2.93</v>
      </c>
      <c r="D1408" s="2">
        <f t="shared" ca="1" si="132"/>
        <v>0.78151899999999996</v>
      </c>
      <c r="E1408" s="2">
        <f t="shared" ca="1" si="132"/>
        <v>0.37174099999999999</v>
      </c>
      <c r="F1408" s="2">
        <v>0</v>
      </c>
      <c r="G1408" s="2">
        <v>0</v>
      </c>
      <c r="H1408" s="2">
        <f t="shared" ca="1" si="133"/>
        <v>-4.04</v>
      </c>
      <c r="I1408" s="2">
        <f t="shared" ca="1" si="134"/>
        <v>0.88726899999999997</v>
      </c>
      <c r="J1408" s="2">
        <f t="shared" ca="1" si="134"/>
        <v>0.97922799999999999</v>
      </c>
      <c r="K1408" s="2">
        <v>0</v>
      </c>
      <c r="L1408" s="2">
        <v>0</v>
      </c>
      <c r="M1408" s="2">
        <f t="shared" ca="1" si="135"/>
        <v>4.79</v>
      </c>
      <c r="N1408" s="2">
        <f t="shared" ca="1" si="136"/>
        <v>0.68465900000000002</v>
      </c>
      <c r="O1408" s="2">
        <f t="shared" ca="1" si="136"/>
        <v>0.226411</v>
      </c>
      <c r="P1408" s="2">
        <v>0</v>
      </c>
      <c r="Q1408" s="2">
        <v>0</v>
      </c>
      <c r="R1408" s="4" t="str">
        <f>"20"</f>
        <v>20</v>
      </c>
      <c r="S1408" s="3" t="s">
        <v>8424</v>
      </c>
      <c r="T1408" s="3" t="s">
        <v>8425</v>
      </c>
      <c r="U1408" s="4" t="s">
        <v>16</v>
      </c>
      <c r="V1408" s="3" t="s">
        <v>33</v>
      </c>
      <c r="W1408" s="3" t="s">
        <v>134</v>
      </c>
      <c r="X1408" s="3" t="s">
        <v>8426</v>
      </c>
      <c r="Y1408" s="3">
        <v>44.21</v>
      </c>
      <c r="Z1408" s="3" t="s">
        <v>20</v>
      </c>
      <c r="AA1408" s="3" t="s">
        <v>8427</v>
      </c>
    </row>
    <row r="1409" spans="1:27">
      <c r="A1409" s="1" t="s">
        <v>8428</v>
      </c>
      <c r="B1409" s="1" t="s">
        <v>8429</v>
      </c>
      <c r="C1409" s="2">
        <f t="shared" ca="1" si="131"/>
        <v>-1.5</v>
      </c>
      <c r="D1409" s="2">
        <f t="shared" ca="1" si="132"/>
        <v>6.9480000000000002E-3</v>
      </c>
      <c r="E1409" s="2">
        <f t="shared" ca="1" si="132"/>
        <v>0.71288700000000005</v>
      </c>
      <c r="F1409" s="2">
        <v>0</v>
      </c>
      <c r="G1409" s="2">
        <v>0</v>
      </c>
      <c r="H1409" s="2">
        <f t="shared" ca="1" si="133"/>
        <v>-2.31</v>
      </c>
      <c r="I1409" s="2">
        <f t="shared" ca="1" si="134"/>
        <v>0.85259300000000005</v>
      </c>
      <c r="J1409" s="2">
        <f t="shared" ca="1" si="134"/>
        <v>2.1888999999999999E-2</v>
      </c>
      <c r="K1409" s="2">
        <v>0</v>
      </c>
      <c r="L1409" s="2">
        <v>0</v>
      </c>
      <c r="M1409" s="2">
        <f t="shared" ca="1" si="135"/>
        <v>-6.84</v>
      </c>
      <c r="N1409" s="2">
        <f t="shared" ca="1" si="136"/>
        <v>0.87482800000000005</v>
      </c>
      <c r="O1409" s="2">
        <f t="shared" ca="1" si="136"/>
        <v>1.7621000000000001E-2</v>
      </c>
      <c r="P1409" s="2">
        <v>0</v>
      </c>
      <c r="Q1409" s="2">
        <v>0</v>
      </c>
      <c r="R1409" s="4" t="str">
        <f>"12"</f>
        <v>12</v>
      </c>
      <c r="S1409" s="3" t="s">
        <v>8430</v>
      </c>
      <c r="T1409" s="3" t="s">
        <v>8431</v>
      </c>
      <c r="U1409" s="4" t="s">
        <v>16</v>
      </c>
      <c r="V1409" s="3" t="s">
        <v>26</v>
      </c>
      <c r="W1409" s="3" t="s">
        <v>65</v>
      </c>
      <c r="X1409" s="3" t="s">
        <v>1229</v>
      </c>
      <c r="Y1409" s="3">
        <v>43.78</v>
      </c>
      <c r="Z1409" s="3" t="s">
        <v>20</v>
      </c>
      <c r="AA1409" s="3" t="s">
        <v>8432</v>
      </c>
    </row>
    <row r="1410" spans="1:27">
      <c r="A1410" s="1" t="s">
        <v>8433</v>
      </c>
      <c r="B1410" s="1" t="s">
        <v>8434</v>
      </c>
      <c r="C1410" s="2">
        <f t="shared" ca="1" si="131"/>
        <v>5.31</v>
      </c>
      <c r="D1410" s="2">
        <f t="shared" ca="1" si="132"/>
        <v>0.45328299999999999</v>
      </c>
      <c r="E1410" s="2">
        <f t="shared" ca="1" si="132"/>
        <v>0.29567700000000002</v>
      </c>
      <c r="F1410" s="2">
        <v>0</v>
      </c>
      <c r="G1410" s="2">
        <v>0</v>
      </c>
      <c r="H1410" s="2">
        <f t="shared" ca="1" si="133"/>
        <v>6.35</v>
      </c>
      <c r="I1410" s="2">
        <f t="shared" ca="1" si="134"/>
        <v>0.92437599999999998</v>
      </c>
      <c r="J1410" s="2">
        <f t="shared" ca="1" si="134"/>
        <v>8.7276000000000006E-2</v>
      </c>
      <c r="K1410" s="2">
        <v>0</v>
      </c>
      <c r="L1410" s="2">
        <v>0</v>
      </c>
      <c r="M1410" s="2">
        <f t="shared" ca="1" si="135"/>
        <v>-1.69</v>
      </c>
      <c r="N1410" s="2">
        <f t="shared" ca="1" si="136"/>
        <v>0.90286100000000002</v>
      </c>
      <c r="O1410" s="2">
        <f t="shared" ca="1" si="136"/>
        <v>0.21929399999999999</v>
      </c>
      <c r="P1410" s="2">
        <v>0</v>
      </c>
      <c r="Q1410" s="2">
        <v>0</v>
      </c>
      <c r="R1410" s="4" t="str">
        <f>"12"</f>
        <v>12</v>
      </c>
      <c r="S1410" s="3" t="s">
        <v>8435</v>
      </c>
      <c r="T1410" s="3" t="s">
        <v>8436</v>
      </c>
      <c r="U1410" s="4" t="s">
        <v>40</v>
      </c>
      <c r="V1410" s="3" t="s">
        <v>86</v>
      </c>
      <c r="W1410" s="3" t="s">
        <v>17</v>
      </c>
      <c r="X1410" s="3" t="s">
        <v>8437</v>
      </c>
      <c r="Y1410" s="3">
        <v>45.3</v>
      </c>
      <c r="Z1410" s="3" t="s">
        <v>20</v>
      </c>
      <c r="AA1410" s="3" t="s">
        <v>8438</v>
      </c>
    </row>
    <row r="1411" spans="1:27">
      <c r="A1411" s="1" t="s">
        <v>8439</v>
      </c>
      <c r="B1411" s="1" t="s">
        <v>8440</v>
      </c>
      <c r="C1411" s="2">
        <f t="shared" ref="C1411:C1474" ca="1" si="138">RANDBETWEEN(-800,800)/100</f>
        <v>2.1800000000000002</v>
      </c>
      <c r="D1411" s="2">
        <f t="shared" ref="D1411:E1474" ca="1" si="139">RANDBETWEEN(0,1000000)/1000000</f>
        <v>0.93463099999999999</v>
      </c>
      <c r="E1411" s="2">
        <f t="shared" ca="1" si="139"/>
        <v>0.60734100000000002</v>
      </c>
      <c r="F1411" s="2">
        <v>0</v>
      </c>
      <c r="G1411" s="2">
        <v>0</v>
      </c>
      <c r="H1411" s="2">
        <f t="shared" ref="H1411:H1474" ca="1" si="140">RANDBETWEEN(-800,800)/100</f>
        <v>7.71</v>
      </c>
      <c r="I1411" s="2">
        <f t="shared" ref="I1411:J1474" ca="1" si="141">RANDBETWEEN(0,1000000)/1000000</f>
        <v>0.48574899999999999</v>
      </c>
      <c r="J1411" s="2">
        <f t="shared" ca="1" si="141"/>
        <v>0.29493900000000001</v>
      </c>
      <c r="K1411" s="2">
        <v>0</v>
      </c>
      <c r="L1411" s="2">
        <v>0</v>
      </c>
      <c r="M1411" s="2">
        <f t="shared" ref="M1411:M1474" ca="1" si="142">RANDBETWEEN(-800,800)/100</f>
        <v>0.11</v>
      </c>
      <c r="N1411" s="2">
        <f t="shared" ref="N1411:O1474" ca="1" si="143">RANDBETWEEN(0,1000000)/1000000</f>
        <v>0.180031</v>
      </c>
      <c r="O1411" s="2">
        <f t="shared" ca="1" si="143"/>
        <v>0.29844700000000002</v>
      </c>
      <c r="P1411" s="2">
        <v>0</v>
      </c>
      <c r="Q1411" s="2">
        <v>0</v>
      </c>
      <c r="R1411" s="4" t="str">
        <f>"12"</f>
        <v>12</v>
      </c>
      <c r="S1411" s="3" t="s">
        <v>8441</v>
      </c>
      <c r="T1411" s="3" t="s">
        <v>8442</v>
      </c>
      <c r="U1411" s="4" t="s">
        <v>40</v>
      </c>
      <c r="V1411" s="3" t="s">
        <v>65</v>
      </c>
      <c r="W1411" s="3" t="s">
        <v>65</v>
      </c>
      <c r="X1411" s="3" t="s">
        <v>8443</v>
      </c>
      <c r="Y1411" s="3">
        <v>47.76</v>
      </c>
      <c r="Z1411" s="3" t="s">
        <v>20</v>
      </c>
      <c r="AA1411" s="3" t="s">
        <v>8444</v>
      </c>
    </row>
    <row r="1412" spans="1:27">
      <c r="A1412" s="1" t="s">
        <v>8445</v>
      </c>
      <c r="B1412" s="1" t="s">
        <v>8446</v>
      </c>
      <c r="C1412" s="2">
        <f t="shared" ca="1" si="138"/>
        <v>5.25</v>
      </c>
      <c r="D1412" s="2">
        <f t="shared" ca="1" si="139"/>
        <v>0.69457400000000002</v>
      </c>
      <c r="E1412" s="2">
        <f t="shared" ca="1" si="139"/>
        <v>0.110358</v>
      </c>
      <c r="F1412" s="2">
        <v>0</v>
      </c>
      <c r="G1412" s="2">
        <v>0</v>
      </c>
      <c r="H1412" s="2">
        <f t="shared" ca="1" si="140"/>
        <v>-7.17</v>
      </c>
      <c r="I1412" s="2">
        <f t="shared" ca="1" si="141"/>
        <v>0.27750799999999998</v>
      </c>
      <c r="J1412" s="2">
        <f t="shared" ca="1" si="141"/>
        <v>0.76613900000000001</v>
      </c>
      <c r="K1412" s="2">
        <v>0</v>
      </c>
      <c r="L1412" s="2">
        <v>0</v>
      </c>
      <c r="M1412" s="2">
        <f t="shared" ca="1" si="142"/>
        <v>-1.91</v>
      </c>
      <c r="N1412" s="2">
        <f t="shared" ca="1" si="143"/>
        <v>0.91805899999999996</v>
      </c>
      <c r="O1412" s="2">
        <f t="shared" ca="1" si="143"/>
        <v>0.81336600000000003</v>
      </c>
      <c r="P1412" s="2">
        <v>0</v>
      </c>
      <c r="Q1412" s="2">
        <v>0</v>
      </c>
      <c r="R1412" s="4" t="str">
        <f>"20"</f>
        <v>20</v>
      </c>
      <c r="S1412" s="3" t="s">
        <v>8447</v>
      </c>
      <c r="T1412" s="3" t="s">
        <v>8448</v>
      </c>
      <c r="U1412" s="4" t="s">
        <v>16</v>
      </c>
      <c r="V1412" s="3" t="s">
        <v>93</v>
      </c>
      <c r="W1412" s="3" t="s">
        <v>72</v>
      </c>
      <c r="X1412" s="3" t="s">
        <v>8449</v>
      </c>
      <c r="Y1412" s="3">
        <v>35.42</v>
      </c>
      <c r="Z1412" s="3" t="s">
        <v>20</v>
      </c>
      <c r="AA1412" s="3" t="s">
        <v>8450</v>
      </c>
    </row>
    <row r="1413" spans="1:27">
      <c r="A1413" s="1" t="s">
        <v>8451</v>
      </c>
      <c r="B1413" s="1" t="s">
        <v>8452</v>
      </c>
      <c r="C1413" s="2">
        <f t="shared" ca="1" si="138"/>
        <v>-1.75</v>
      </c>
      <c r="D1413" s="2">
        <f t="shared" ca="1" si="139"/>
        <v>0.33734900000000001</v>
      </c>
      <c r="E1413" s="2">
        <f t="shared" ca="1" si="139"/>
        <v>0.69524600000000003</v>
      </c>
      <c r="F1413" s="2">
        <v>0</v>
      </c>
      <c r="G1413" s="2">
        <v>0</v>
      </c>
      <c r="H1413" s="2">
        <f t="shared" ca="1" si="140"/>
        <v>-0.73</v>
      </c>
      <c r="I1413" s="2">
        <f t="shared" ca="1" si="141"/>
        <v>0.47611999999999999</v>
      </c>
      <c r="J1413" s="2">
        <f t="shared" ca="1" si="141"/>
        <v>0.881297</v>
      </c>
      <c r="K1413" s="2">
        <v>0</v>
      </c>
      <c r="L1413" s="2">
        <v>0</v>
      </c>
      <c r="M1413" s="2">
        <f t="shared" ca="1" si="142"/>
        <v>7.3</v>
      </c>
      <c r="N1413" s="2">
        <f t="shared" ca="1" si="143"/>
        <v>4.9450000000000001E-2</v>
      </c>
      <c r="O1413" s="2">
        <f t="shared" ca="1" si="143"/>
        <v>0.16881699999999999</v>
      </c>
      <c r="P1413" s="2">
        <v>0</v>
      </c>
      <c r="Q1413" s="2">
        <v>0</v>
      </c>
      <c r="R1413" s="4" t="str">
        <f>"20"</f>
        <v>20</v>
      </c>
      <c r="S1413" s="3" t="s">
        <v>8453</v>
      </c>
      <c r="T1413" s="3" t="s">
        <v>8454</v>
      </c>
      <c r="U1413" s="4" t="s">
        <v>16</v>
      </c>
      <c r="V1413" s="3" t="s">
        <v>18</v>
      </c>
      <c r="W1413" s="3" t="s">
        <v>57</v>
      </c>
      <c r="X1413" s="3" t="s">
        <v>8455</v>
      </c>
      <c r="Y1413" s="3">
        <v>40.69</v>
      </c>
      <c r="Z1413" s="3" t="s">
        <v>20</v>
      </c>
      <c r="AA1413" s="3" t="s">
        <v>8456</v>
      </c>
    </row>
    <row r="1414" spans="1:27">
      <c r="A1414" s="1" t="s">
        <v>8457</v>
      </c>
      <c r="B1414" s="1" t="s">
        <v>8458</v>
      </c>
      <c r="C1414" s="2">
        <f t="shared" ca="1" si="138"/>
        <v>2.5099999999999998</v>
      </c>
      <c r="D1414" s="2">
        <f t="shared" ca="1" si="139"/>
        <v>0.65010900000000005</v>
      </c>
      <c r="E1414" s="2">
        <f t="shared" ca="1" si="139"/>
        <v>0.26369599999999999</v>
      </c>
      <c r="F1414" s="2">
        <v>0</v>
      </c>
      <c r="G1414" s="2">
        <v>0</v>
      </c>
      <c r="H1414" s="2">
        <f t="shared" ca="1" si="140"/>
        <v>3.55</v>
      </c>
      <c r="I1414" s="2">
        <f t="shared" ca="1" si="141"/>
        <v>0.92652599999999996</v>
      </c>
      <c r="J1414" s="2">
        <f t="shared" ca="1" si="141"/>
        <v>6.6167000000000004E-2</v>
      </c>
      <c r="K1414" s="2">
        <v>0</v>
      </c>
      <c r="L1414" s="2">
        <v>0</v>
      </c>
      <c r="M1414" s="2">
        <f t="shared" ca="1" si="142"/>
        <v>3.02</v>
      </c>
      <c r="N1414" s="2">
        <f t="shared" ca="1" si="143"/>
        <v>0.30378100000000002</v>
      </c>
      <c r="O1414" s="2">
        <f t="shared" ca="1" si="143"/>
        <v>0.80664499999999995</v>
      </c>
      <c r="P1414" s="2">
        <v>0</v>
      </c>
      <c r="Q1414" s="2">
        <v>0</v>
      </c>
      <c r="R1414" s="4" t="str">
        <f>"12"</f>
        <v>12</v>
      </c>
      <c r="S1414" s="3" t="s">
        <v>8459</v>
      </c>
      <c r="T1414" s="3" t="s">
        <v>8460</v>
      </c>
      <c r="U1414" s="4" t="s">
        <v>16</v>
      </c>
      <c r="V1414" s="3" t="s">
        <v>64</v>
      </c>
      <c r="W1414" s="3" t="s">
        <v>377</v>
      </c>
      <c r="X1414" s="3" t="s">
        <v>8461</v>
      </c>
      <c r="Y1414" s="3">
        <v>44.12</v>
      </c>
      <c r="Z1414" s="3" t="s">
        <v>20</v>
      </c>
      <c r="AA1414" s="3" t="s">
        <v>8462</v>
      </c>
    </row>
    <row r="1415" spans="1:27">
      <c r="A1415" s="1" t="s">
        <v>8463</v>
      </c>
      <c r="B1415" s="1" t="s">
        <v>8464</v>
      </c>
      <c r="C1415" s="2">
        <f t="shared" ca="1" si="138"/>
        <v>-7.98</v>
      </c>
      <c r="D1415" s="2">
        <f t="shared" ca="1" si="139"/>
        <v>7.1609999999999993E-2</v>
      </c>
      <c r="E1415" s="2">
        <f t="shared" ca="1" si="139"/>
        <v>0.62632399999999999</v>
      </c>
      <c r="F1415" s="2">
        <v>0</v>
      </c>
      <c r="G1415" s="2">
        <v>0</v>
      </c>
      <c r="H1415" s="2">
        <f t="shared" ca="1" si="140"/>
        <v>0.47</v>
      </c>
      <c r="I1415" s="2">
        <f t="shared" ca="1" si="141"/>
        <v>0.51219599999999998</v>
      </c>
      <c r="J1415" s="2">
        <f t="shared" ca="1" si="141"/>
        <v>0.79679199999999994</v>
      </c>
      <c r="K1415" s="2">
        <v>0</v>
      </c>
      <c r="L1415" s="2">
        <v>0</v>
      </c>
      <c r="M1415" s="2">
        <f t="shared" ca="1" si="142"/>
        <v>0.03</v>
      </c>
      <c r="N1415" s="2">
        <f t="shared" ca="1" si="143"/>
        <v>0.78962900000000003</v>
      </c>
      <c r="O1415" s="2">
        <f t="shared" ca="1" si="143"/>
        <v>0.89460300000000004</v>
      </c>
      <c r="P1415" s="2">
        <v>0</v>
      </c>
      <c r="Q1415" s="2">
        <v>0</v>
      </c>
      <c r="R1415" s="4" t="str">
        <f>"20"</f>
        <v>20</v>
      </c>
      <c r="S1415" s="3" t="s">
        <v>8465</v>
      </c>
      <c r="T1415" s="3" t="s">
        <v>8466</v>
      </c>
      <c r="U1415" s="4" t="s">
        <v>16</v>
      </c>
      <c r="V1415" s="3" t="s">
        <v>64</v>
      </c>
      <c r="W1415" s="3" t="s">
        <v>18</v>
      </c>
      <c r="X1415" s="3" t="s">
        <v>8467</v>
      </c>
      <c r="Y1415" s="3">
        <v>49.1</v>
      </c>
      <c r="Z1415" s="3" t="s">
        <v>20</v>
      </c>
      <c r="AA1415" s="3" t="s">
        <v>8468</v>
      </c>
    </row>
    <row r="1416" spans="1:27">
      <c r="A1416" s="1" t="s">
        <v>8469</v>
      </c>
      <c r="B1416" s="1" t="s">
        <v>8470</v>
      </c>
      <c r="C1416" s="2">
        <f t="shared" ca="1" si="138"/>
        <v>-1.51</v>
      </c>
      <c r="D1416" s="2">
        <f t="shared" ca="1" si="139"/>
        <v>0.87985500000000005</v>
      </c>
      <c r="E1416" s="2">
        <f t="shared" ca="1" si="139"/>
        <v>0.75826300000000002</v>
      </c>
      <c r="F1416" s="2">
        <v>0</v>
      </c>
      <c r="G1416" s="2">
        <v>0</v>
      </c>
      <c r="H1416" s="2">
        <f t="shared" ca="1" si="140"/>
        <v>7.41</v>
      </c>
      <c r="I1416" s="2">
        <f t="shared" ca="1" si="141"/>
        <v>0.207063</v>
      </c>
      <c r="J1416" s="2">
        <f t="shared" ca="1" si="141"/>
        <v>0.78722700000000001</v>
      </c>
      <c r="K1416" s="2">
        <v>0</v>
      </c>
      <c r="L1416" s="2">
        <v>0</v>
      </c>
      <c r="M1416" s="2">
        <f t="shared" ca="1" si="142"/>
        <v>-2.4500000000000002</v>
      </c>
      <c r="N1416" s="2">
        <f t="shared" ca="1" si="143"/>
        <v>0.62798100000000001</v>
      </c>
      <c r="O1416" s="2">
        <f t="shared" ca="1" si="143"/>
        <v>0.15248400000000001</v>
      </c>
      <c r="P1416" s="2">
        <v>0</v>
      </c>
      <c r="Q1416" s="2">
        <v>0</v>
      </c>
      <c r="R1416" s="4" t="str">
        <f>"12"</f>
        <v>12</v>
      </c>
      <c r="S1416" s="3" t="s">
        <v>8471</v>
      </c>
      <c r="T1416" s="3" t="s">
        <v>8472</v>
      </c>
      <c r="U1416" s="4" t="s">
        <v>16</v>
      </c>
      <c r="V1416" s="3" t="s">
        <v>64</v>
      </c>
      <c r="W1416" s="3" t="s">
        <v>86</v>
      </c>
      <c r="X1416" s="3" t="s">
        <v>8473</v>
      </c>
      <c r="Y1416" s="3">
        <v>55.35</v>
      </c>
      <c r="Z1416" s="3" t="s">
        <v>20</v>
      </c>
      <c r="AA1416" s="3" t="s">
        <v>8474</v>
      </c>
    </row>
    <row r="1417" spans="1:27">
      <c r="A1417" s="1" t="s">
        <v>8475</v>
      </c>
      <c r="B1417" s="1" t="s">
        <v>8476</v>
      </c>
      <c r="C1417" s="2">
        <f t="shared" ca="1" si="138"/>
        <v>-0.95</v>
      </c>
      <c r="D1417" s="2">
        <f t="shared" ca="1" si="139"/>
        <v>0.69590200000000002</v>
      </c>
      <c r="E1417" s="2">
        <f t="shared" ca="1" si="139"/>
        <v>0.78992300000000004</v>
      </c>
      <c r="F1417" s="2">
        <v>0</v>
      </c>
      <c r="G1417" s="2">
        <v>0</v>
      </c>
      <c r="H1417" s="2">
        <f t="shared" ca="1" si="140"/>
        <v>5.47</v>
      </c>
      <c r="I1417" s="2">
        <f t="shared" ca="1" si="141"/>
        <v>0.68467</v>
      </c>
      <c r="J1417" s="2">
        <f t="shared" ca="1" si="141"/>
        <v>0.89595599999999997</v>
      </c>
      <c r="K1417" s="2">
        <v>0</v>
      </c>
      <c r="L1417" s="2">
        <v>0</v>
      </c>
      <c r="M1417" s="2">
        <f t="shared" ca="1" si="142"/>
        <v>1.43</v>
      </c>
      <c r="N1417" s="2">
        <f t="shared" ca="1" si="143"/>
        <v>0.29336600000000002</v>
      </c>
      <c r="O1417" s="2">
        <f t="shared" ca="1" si="143"/>
        <v>0.87320299999999995</v>
      </c>
      <c r="P1417" s="2">
        <v>0</v>
      </c>
      <c r="Q1417" s="2">
        <v>0</v>
      </c>
      <c r="R1417" s="4" t="str">
        <f>"20"</f>
        <v>20</v>
      </c>
      <c r="S1417" s="3" t="s">
        <v>8477</v>
      </c>
      <c r="T1417" s="3" t="s">
        <v>8478</v>
      </c>
      <c r="U1417" s="4" t="s">
        <v>16</v>
      </c>
      <c r="V1417" s="3" t="s">
        <v>42</v>
      </c>
      <c r="W1417" s="3" t="s">
        <v>155</v>
      </c>
      <c r="X1417" s="3" t="s">
        <v>8479</v>
      </c>
      <c r="Y1417" s="3">
        <v>47.07</v>
      </c>
      <c r="Z1417" s="3" t="s">
        <v>20</v>
      </c>
      <c r="AA1417" s="3" t="s">
        <v>8480</v>
      </c>
    </row>
    <row r="1418" spans="1:27">
      <c r="A1418" s="1" t="s">
        <v>8481</v>
      </c>
      <c r="B1418" s="1" t="s">
        <v>8482</v>
      </c>
      <c r="C1418" s="2">
        <f t="shared" ca="1" si="138"/>
        <v>-3.29</v>
      </c>
      <c r="D1418" s="2">
        <f t="shared" ca="1" si="139"/>
        <v>0.55838699999999997</v>
      </c>
      <c r="E1418" s="2">
        <f t="shared" ca="1" si="139"/>
        <v>0.91041099999999997</v>
      </c>
      <c r="F1418" s="2">
        <v>0</v>
      </c>
      <c r="G1418" s="2">
        <v>0</v>
      </c>
      <c r="H1418" s="2">
        <f t="shared" ca="1" si="140"/>
        <v>5.2</v>
      </c>
      <c r="I1418" s="2">
        <f t="shared" ca="1" si="141"/>
        <v>0.55810599999999999</v>
      </c>
      <c r="J1418" s="2">
        <f t="shared" ca="1" si="141"/>
        <v>0.32977699999999999</v>
      </c>
      <c r="K1418" s="2">
        <v>0</v>
      </c>
      <c r="L1418" s="2">
        <v>0</v>
      </c>
      <c r="M1418" s="2">
        <f t="shared" ca="1" si="142"/>
        <v>-3.78</v>
      </c>
      <c r="N1418" s="2">
        <f t="shared" ca="1" si="143"/>
        <v>0.14684800000000001</v>
      </c>
      <c r="O1418" s="2">
        <f t="shared" ca="1" si="143"/>
        <v>0.13286899999999999</v>
      </c>
      <c r="P1418" s="2">
        <v>0</v>
      </c>
      <c r="Q1418" s="2">
        <v>0</v>
      </c>
      <c r="R1418" s="4" t="str">
        <f>"20"</f>
        <v>20</v>
      </c>
      <c r="S1418" s="3" t="s">
        <v>8483</v>
      </c>
      <c r="T1418" s="3" t="s">
        <v>8484</v>
      </c>
      <c r="U1418" s="4" t="s">
        <v>16</v>
      </c>
      <c r="V1418" s="3" t="s">
        <v>237</v>
      </c>
      <c r="W1418" s="3" t="s">
        <v>155</v>
      </c>
      <c r="X1418" s="3" t="s">
        <v>8485</v>
      </c>
      <c r="Y1418" s="3">
        <v>45.72</v>
      </c>
      <c r="Z1418" s="3" t="s">
        <v>20</v>
      </c>
      <c r="AA1418" s="3" t="s">
        <v>8486</v>
      </c>
    </row>
    <row r="1419" spans="1:27">
      <c r="A1419" s="1" t="s">
        <v>8487</v>
      </c>
      <c r="B1419" s="1" t="s">
        <v>8488</v>
      </c>
      <c r="C1419" s="2">
        <f t="shared" ca="1" si="138"/>
        <v>0.17</v>
      </c>
      <c r="D1419" s="2">
        <f t="shared" ca="1" si="139"/>
        <v>0.43714900000000001</v>
      </c>
      <c r="E1419" s="2">
        <f t="shared" ca="1" si="139"/>
        <v>0.98547899999999999</v>
      </c>
      <c r="F1419" s="2">
        <v>0</v>
      </c>
      <c r="G1419" s="2">
        <v>0</v>
      </c>
      <c r="H1419" s="2">
        <f t="shared" ca="1" si="140"/>
        <v>-2.81</v>
      </c>
      <c r="I1419" s="2">
        <f t="shared" ca="1" si="141"/>
        <v>0.33203899999999997</v>
      </c>
      <c r="J1419" s="2">
        <f t="shared" ca="1" si="141"/>
        <v>1.9831000000000001E-2</v>
      </c>
      <c r="K1419" s="2">
        <v>0</v>
      </c>
      <c r="L1419" s="2">
        <v>0</v>
      </c>
      <c r="M1419" s="2">
        <f t="shared" ca="1" si="142"/>
        <v>4</v>
      </c>
      <c r="N1419" s="2">
        <f t="shared" ca="1" si="143"/>
        <v>0.51683500000000004</v>
      </c>
      <c r="O1419" s="2">
        <f t="shared" ca="1" si="143"/>
        <v>0.75217999999999996</v>
      </c>
      <c r="P1419" s="2">
        <v>0</v>
      </c>
      <c r="Q1419" s="2">
        <v>0</v>
      </c>
      <c r="R1419" s="4" t="str">
        <f>"12"</f>
        <v>12</v>
      </c>
      <c r="S1419" s="3" t="s">
        <v>8489</v>
      </c>
      <c r="T1419" s="3" t="s">
        <v>8490</v>
      </c>
      <c r="U1419" s="4" t="s">
        <v>16</v>
      </c>
      <c r="V1419" s="3" t="s">
        <v>256</v>
      </c>
      <c r="W1419" s="3" t="s">
        <v>134</v>
      </c>
      <c r="X1419" s="3" t="s">
        <v>8491</v>
      </c>
      <c r="Y1419" s="3">
        <v>55.97</v>
      </c>
      <c r="Z1419" s="3" t="s">
        <v>20</v>
      </c>
      <c r="AA1419" s="3" t="s">
        <v>8492</v>
      </c>
    </row>
    <row r="1420" spans="1:27">
      <c r="A1420" s="1" t="s">
        <v>8493</v>
      </c>
      <c r="B1420" s="1" t="s">
        <v>8494</v>
      </c>
      <c r="C1420" s="2">
        <f t="shared" ca="1" si="138"/>
        <v>2.0099999999999998</v>
      </c>
      <c r="D1420" s="2">
        <f t="shared" ca="1" si="139"/>
        <v>3.3125000000000002E-2</v>
      </c>
      <c r="E1420" s="2">
        <f t="shared" ca="1" si="139"/>
        <v>0.32506200000000002</v>
      </c>
      <c r="F1420" s="2">
        <v>0</v>
      </c>
      <c r="G1420" s="2">
        <v>0</v>
      </c>
      <c r="H1420" s="2">
        <f t="shared" ca="1" si="140"/>
        <v>3.1</v>
      </c>
      <c r="I1420" s="2">
        <f t="shared" ca="1" si="141"/>
        <v>8.7758000000000003E-2</v>
      </c>
      <c r="J1420" s="2">
        <f t="shared" ca="1" si="141"/>
        <v>0.58796800000000005</v>
      </c>
      <c r="K1420" s="2">
        <v>0</v>
      </c>
      <c r="L1420" s="2">
        <v>0</v>
      </c>
      <c r="M1420" s="2">
        <f t="shared" ca="1" si="142"/>
        <v>4.3499999999999996</v>
      </c>
      <c r="N1420" s="2">
        <f t="shared" ca="1" si="143"/>
        <v>0.63126099999999996</v>
      </c>
      <c r="O1420" s="2">
        <f t="shared" ca="1" si="143"/>
        <v>0.72321299999999999</v>
      </c>
      <c r="P1420" s="2">
        <v>0</v>
      </c>
      <c r="Q1420" s="2">
        <v>0</v>
      </c>
      <c r="R1420" s="4" t="str">
        <f>"20"</f>
        <v>20</v>
      </c>
      <c r="S1420" s="3" t="s">
        <v>8495</v>
      </c>
      <c r="T1420" s="3" t="s">
        <v>8496</v>
      </c>
      <c r="U1420" s="4" t="s">
        <v>16</v>
      </c>
      <c r="V1420" s="3" t="s">
        <v>295</v>
      </c>
      <c r="W1420" s="3" t="s">
        <v>56</v>
      </c>
      <c r="X1420" s="3" t="s">
        <v>8497</v>
      </c>
      <c r="Y1420" s="3">
        <v>42.44</v>
      </c>
      <c r="Z1420" s="3" t="s">
        <v>20</v>
      </c>
      <c r="AA1420" s="3" t="s">
        <v>8498</v>
      </c>
    </row>
    <row r="1421" spans="1:27">
      <c r="A1421" s="1" t="s">
        <v>8499</v>
      </c>
      <c r="B1421" s="1" t="s">
        <v>8500</v>
      </c>
      <c r="C1421" s="2">
        <f t="shared" ca="1" si="138"/>
        <v>-6.96</v>
      </c>
      <c r="D1421" s="2">
        <f t="shared" ca="1" si="139"/>
        <v>0.81185200000000002</v>
      </c>
      <c r="E1421" s="2">
        <f t="shared" ca="1" si="139"/>
        <v>0.115899</v>
      </c>
      <c r="F1421" s="2">
        <v>0</v>
      </c>
      <c r="G1421" s="2">
        <v>0</v>
      </c>
      <c r="H1421" s="2">
        <f t="shared" ca="1" si="140"/>
        <v>-3.64</v>
      </c>
      <c r="I1421" s="2">
        <f t="shared" ca="1" si="141"/>
        <v>0.978329</v>
      </c>
      <c r="J1421" s="2">
        <f t="shared" ca="1" si="141"/>
        <v>0.18659100000000001</v>
      </c>
      <c r="K1421" s="2">
        <v>0</v>
      </c>
      <c r="L1421" s="2">
        <v>0</v>
      </c>
      <c r="M1421" s="2">
        <f t="shared" ca="1" si="142"/>
        <v>0.79</v>
      </c>
      <c r="N1421" s="2">
        <f t="shared" ca="1" si="143"/>
        <v>0.92993700000000001</v>
      </c>
      <c r="O1421" s="2">
        <f t="shared" ca="1" si="143"/>
        <v>0.49986799999999998</v>
      </c>
      <c r="P1421" s="2">
        <v>0</v>
      </c>
      <c r="Q1421" s="2">
        <v>0</v>
      </c>
      <c r="R1421" s="4" t="str">
        <f>"12"</f>
        <v>12</v>
      </c>
      <c r="S1421" s="3" t="s">
        <v>8501</v>
      </c>
      <c r="T1421" s="3" t="s">
        <v>8502</v>
      </c>
      <c r="U1421" s="4" t="s">
        <v>40</v>
      </c>
      <c r="V1421" s="3" t="s">
        <v>281</v>
      </c>
      <c r="W1421" s="3" t="s">
        <v>155</v>
      </c>
      <c r="X1421" s="3" t="s">
        <v>8503</v>
      </c>
      <c r="Y1421" s="3">
        <v>47.38</v>
      </c>
      <c r="Z1421" s="3" t="s">
        <v>20</v>
      </c>
      <c r="AA1421" s="3" t="s">
        <v>8504</v>
      </c>
    </row>
    <row r="1422" spans="1:27">
      <c r="A1422" s="1" t="s">
        <v>8505</v>
      </c>
      <c r="B1422" s="1" t="s">
        <v>8506</v>
      </c>
      <c r="C1422" s="2">
        <f t="shared" ca="1" si="138"/>
        <v>-2.66</v>
      </c>
      <c r="D1422" s="2">
        <f t="shared" ca="1" si="139"/>
        <v>0.52481699999999998</v>
      </c>
      <c r="E1422" s="2">
        <f t="shared" ca="1" si="139"/>
        <v>0.47088799999999997</v>
      </c>
      <c r="F1422" s="2">
        <v>0</v>
      </c>
      <c r="G1422" s="2">
        <v>0</v>
      </c>
      <c r="H1422" s="2">
        <f t="shared" ca="1" si="140"/>
        <v>-7.48</v>
      </c>
      <c r="I1422" s="2">
        <f t="shared" ca="1" si="141"/>
        <v>0.50748599999999999</v>
      </c>
      <c r="J1422" s="2">
        <f t="shared" ca="1" si="141"/>
        <v>0.38713599999999998</v>
      </c>
      <c r="K1422" s="2">
        <v>0</v>
      </c>
      <c r="L1422" s="2">
        <v>0</v>
      </c>
      <c r="M1422" s="2">
        <f t="shared" ca="1" si="142"/>
        <v>5.18</v>
      </c>
      <c r="N1422" s="2">
        <f t="shared" ca="1" si="143"/>
        <v>0.11806899999999999</v>
      </c>
      <c r="O1422" s="2">
        <f t="shared" ca="1" si="143"/>
        <v>0.33528999999999998</v>
      </c>
      <c r="P1422" s="2">
        <v>0</v>
      </c>
      <c r="Q1422" s="2">
        <v>0</v>
      </c>
      <c r="R1422" s="4" t="str">
        <f>"12"</f>
        <v>12</v>
      </c>
      <c r="S1422" s="3" t="s">
        <v>8507</v>
      </c>
      <c r="T1422" s="3" t="s">
        <v>8508</v>
      </c>
      <c r="U1422" s="4" t="s">
        <v>16</v>
      </c>
      <c r="V1422" s="3" t="s">
        <v>1180</v>
      </c>
      <c r="W1422" s="3" t="s">
        <v>42</v>
      </c>
      <c r="X1422" s="3" t="s">
        <v>8509</v>
      </c>
      <c r="Y1422" s="3">
        <v>56.19</v>
      </c>
      <c r="Z1422" s="3" t="s">
        <v>20</v>
      </c>
      <c r="AA1422" s="3" t="s">
        <v>8510</v>
      </c>
    </row>
    <row r="1423" spans="1:27">
      <c r="A1423" s="1" t="s">
        <v>8511</v>
      </c>
      <c r="B1423" s="1" t="s">
        <v>8512</v>
      </c>
      <c r="C1423" s="2">
        <f t="shared" ca="1" si="138"/>
        <v>1.23</v>
      </c>
      <c r="D1423" s="2">
        <f t="shared" ca="1" si="139"/>
        <v>0.62974600000000003</v>
      </c>
      <c r="E1423" s="2">
        <f t="shared" ca="1" si="139"/>
        <v>0.594835</v>
      </c>
      <c r="F1423" s="2">
        <v>0</v>
      </c>
      <c r="G1423" s="2">
        <v>0</v>
      </c>
      <c r="H1423" s="2">
        <f t="shared" ca="1" si="140"/>
        <v>3.79</v>
      </c>
      <c r="I1423" s="2">
        <f t="shared" ca="1" si="141"/>
        <v>0.13758999999999999</v>
      </c>
      <c r="J1423" s="2">
        <f t="shared" ca="1" si="141"/>
        <v>0.36258600000000002</v>
      </c>
      <c r="K1423" s="2">
        <v>0</v>
      </c>
      <c r="L1423" s="2">
        <v>0</v>
      </c>
      <c r="M1423" s="2">
        <f t="shared" ca="1" si="142"/>
        <v>-3.35</v>
      </c>
      <c r="N1423" s="2">
        <f t="shared" ca="1" si="143"/>
        <v>0.23180899999999999</v>
      </c>
      <c r="O1423" s="2">
        <f t="shared" ca="1" si="143"/>
        <v>0.99104499999999995</v>
      </c>
      <c r="P1423" s="2">
        <v>0</v>
      </c>
      <c r="Q1423" s="2">
        <v>0</v>
      </c>
      <c r="R1423" s="4" t="str">
        <f>"12"</f>
        <v>12</v>
      </c>
      <c r="S1423" s="3" t="s">
        <v>8513</v>
      </c>
      <c r="T1423" s="3" t="s">
        <v>8514</v>
      </c>
      <c r="U1423" s="4" t="s">
        <v>16</v>
      </c>
      <c r="V1423" s="3" t="s">
        <v>72</v>
      </c>
      <c r="W1423" s="3" t="s">
        <v>727</v>
      </c>
      <c r="X1423" s="3" t="s">
        <v>8515</v>
      </c>
      <c r="Y1423" s="3">
        <v>49.26</v>
      </c>
      <c r="Z1423" s="3" t="s">
        <v>20</v>
      </c>
      <c r="AA1423" s="3" t="s">
        <v>8516</v>
      </c>
    </row>
    <row r="1424" spans="1:27">
      <c r="A1424" s="1" t="s">
        <v>8517</v>
      </c>
      <c r="B1424" s="1" t="s">
        <v>8518</v>
      </c>
      <c r="C1424" s="2">
        <f t="shared" ca="1" si="138"/>
        <v>-5.43</v>
      </c>
      <c r="D1424" s="2">
        <f t="shared" ca="1" si="139"/>
        <v>0.59125899999999998</v>
      </c>
      <c r="E1424" s="2">
        <f t="shared" ca="1" si="139"/>
        <v>0.167763</v>
      </c>
      <c r="F1424" s="2">
        <v>0</v>
      </c>
      <c r="G1424" s="2">
        <v>0</v>
      </c>
      <c r="H1424" s="2">
        <f t="shared" ca="1" si="140"/>
        <v>-3.58</v>
      </c>
      <c r="I1424" s="2">
        <f t="shared" ca="1" si="141"/>
        <v>0.51174600000000003</v>
      </c>
      <c r="J1424" s="2">
        <f t="shared" ca="1" si="141"/>
        <v>0.78020699999999998</v>
      </c>
      <c r="K1424" s="2">
        <v>0</v>
      </c>
      <c r="L1424" s="2">
        <v>0</v>
      </c>
      <c r="M1424" s="2">
        <f t="shared" ca="1" si="142"/>
        <v>-5.99</v>
      </c>
      <c r="N1424" s="2">
        <f t="shared" ca="1" si="143"/>
        <v>0.53301500000000002</v>
      </c>
      <c r="O1424" s="2">
        <f t="shared" ca="1" si="143"/>
        <v>0.67790499999999998</v>
      </c>
      <c r="P1424" s="2">
        <v>0</v>
      </c>
      <c r="Q1424" s="2">
        <v>0</v>
      </c>
      <c r="R1424" s="4" t="str">
        <f>"12"</f>
        <v>12</v>
      </c>
      <c r="S1424" s="3" t="s">
        <v>8519</v>
      </c>
      <c r="T1424" s="3" t="s">
        <v>8520</v>
      </c>
      <c r="U1424" s="4" t="s">
        <v>16</v>
      </c>
      <c r="V1424" s="3" t="s">
        <v>49</v>
      </c>
      <c r="W1424" s="3" t="s">
        <v>377</v>
      </c>
      <c r="X1424" s="3" t="s">
        <v>8521</v>
      </c>
      <c r="Y1424" s="3">
        <v>59.12</v>
      </c>
      <c r="Z1424" s="3" t="s">
        <v>20</v>
      </c>
      <c r="AA1424" s="3" t="s">
        <v>8522</v>
      </c>
    </row>
    <row r="1425" spans="1:27">
      <c r="A1425" s="1" t="s">
        <v>8523</v>
      </c>
      <c r="B1425" s="1" t="s">
        <v>8524</v>
      </c>
      <c r="C1425" s="2">
        <f t="shared" ca="1" si="138"/>
        <v>-4.1399999999999997</v>
      </c>
      <c r="D1425" s="2">
        <f t="shared" ca="1" si="139"/>
        <v>0.45572699999999999</v>
      </c>
      <c r="E1425" s="2">
        <f t="shared" ca="1" si="139"/>
        <v>0.49145100000000003</v>
      </c>
      <c r="F1425" s="2">
        <v>0</v>
      </c>
      <c r="G1425" s="2">
        <v>0</v>
      </c>
      <c r="H1425" s="2">
        <f t="shared" ca="1" si="140"/>
        <v>-2.4900000000000002</v>
      </c>
      <c r="I1425" s="2">
        <f t="shared" ca="1" si="141"/>
        <v>0.999969</v>
      </c>
      <c r="J1425" s="2">
        <f t="shared" ca="1" si="141"/>
        <v>0.84210499999999999</v>
      </c>
      <c r="K1425" s="2">
        <v>0</v>
      </c>
      <c r="L1425" s="2">
        <v>0</v>
      </c>
      <c r="M1425" s="2">
        <f t="shared" ca="1" si="142"/>
        <v>-1.86</v>
      </c>
      <c r="N1425" s="2">
        <f t="shared" ca="1" si="143"/>
        <v>0.35361700000000001</v>
      </c>
      <c r="O1425" s="2">
        <f t="shared" ca="1" si="143"/>
        <v>0.19358400000000001</v>
      </c>
      <c r="P1425" s="2">
        <v>0</v>
      </c>
      <c r="Q1425" s="2">
        <v>0</v>
      </c>
      <c r="R1425" s="4" t="str">
        <f>"20"</f>
        <v>20</v>
      </c>
      <c r="S1425" s="3" t="s">
        <v>8525</v>
      </c>
      <c r="T1425" s="3" t="s">
        <v>8526</v>
      </c>
      <c r="U1425" s="4" t="s">
        <v>16</v>
      </c>
      <c r="V1425" s="3" t="s">
        <v>396</v>
      </c>
      <c r="W1425" s="3" t="s">
        <v>26</v>
      </c>
      <c r="X1425" s="3" t="s">
        <v>8527</v>
      </c>
      <c r="Y1425" s="3">
        <v>45.65</v>
      </c>
      <c r="Z1425" s="3" t="s">
        <v>20</v>
      </c>
      <c r="AA1425" s="3" t="s">
        <v>8528</v>
      </c>
    </row>
    <row r="1426" spans="1:27">
      <c r="A1426" s="1" t="s">
        <v>8529</v>
      </c>
      <c r="B1426" s="1" t="s">
        <v>8530</v>
      </c>
      <c r="C1426" s="2">
        <f t="shared" ca="1" si="138"/>
        <v>3</v>
      </c>
      <c r="D1426" s="2">
        <f t="shared" ca="1" si="139"/>
        <v>0.75055300000000003</v>
      </c>
      <c r="E1426" s="2">
        <f t="shared" ca="1" si="139"/>
        <v>0.96315799999999996</v>
      </c>
      <c r="F1426" s="2">
        <v>0</v>
      </c>
      <c r="G1426" s="2">
        <v>0</v>
      </c>
      <c r="H1426" s="2">
        <f t="shared" ca="1" si="140"/>
        <v>4.09</v>
      </c>
      <c r="I1426" s="2">
        <f t="shared" ca="1" si="141"/>
        <v>0.71710099999999999</v>
      </c>
      <c r="J1426" s="2">
        <f t="shared" ca="1" si="141"/>
        <v>8.1272999999999998E-2</v>
      </c>
      <c r="K1426" s="2">
        <v>0</v>
      </c>
      <c r="L1426" s="2">
        <v>0</v>
      </c>
      <c r="M1426" s="2">
        <f t="shared" ca="1" si="142"/>
        <v>1.83</v>
      </c>
      <c r="N1426" s="2">
        <f t="shared" ca="1" si="143"/>
        <v>0.92139099999999996</v>
      </c>
      <c r="O1426" s="2">
        <f t="shared" ca="1" si="143"/>
        <v>0.234349</v>
      </c>
      <c r="P1426" s="2">
        <v>0</v>
      </c>
      <c r="Q1426" s="2">
        <v>0</v>
      </c>
      <c r="R1426" s="4" t="str">
        <f>"20"</f>
        <v>20</v>
      </c>
      <c r="S1426" s="3" t="s">
        <v>8531</v>
      </c>
      <c r="T1426" s="3" t="s">
        <v>8532</v>
      </c>
      <c r="U1426" s="4" t="s">
        <v>16</v>
      </c>
      <c r="V1426" s="3" t="s">
        <v>42</v>
      </c>
      <c r="W1426" s="3" t="s">
        <v>18</v>
      </c>
      <c r="X1426" s="3" t="s">
        <v>8533</v>
      </c>
      <c r="Y1426" s="3">
        <v>41.55</v>
      </c>
      <c r="Z1426" s="3" t="s">
        <v>20</v>
      </c>
      <c r="AA1426" s="3" t="s">
        <v>8534</v>
      </c>
    </row>
    <row r="1427" spans="1:27">
      <c r="A1427" s="1" t="s">
        <v>8535</v>
      </c>
      <c r="B1427" s="1" t="s">
        <v>8536</v>
      </c>
      <c r="C1427" s="2">
        <f t="shared" ca="1" si="138"/>
        <v>3.32</v>
      </c>
      <c r="D1427" s="2">
        <f t="shared" ca="1" si="139"/>
        <v>0.98069300000000004</v>
      </c>
      <c r="E1427" s="2">
        <f t="shared" ca="1" si="139"/>
        <v>0.13328200000000001</v>
      </c>
      <c r="F1427" s="2">
        <v>0</v>
      </c>
      <c r="G1427" s="2">
        <v>0</v>
      </c>
      <c r="H1427" s="2">
        <f t="shared" ca="1" si="140"/>
        <v>-2.64</v>
      </c>
      <c r="I1427" s="2">
        <f t="shared" ca="1" si="141"/>
        <v>0.53939499999999996</v>
      </c>
      <c r="J1427" s="2">
        <f t="shared" ca="1" si="141"/>
        <v>0.52543799999999996</v>
      </c>
      <c r="K1427" s="2">
        <v>0</v>
      </c>
      <c r="L1427" s="2">
        <v>0</v>
      </c>
      <c r="M1427" s="2">
        <f t="shared" ca="1" si="142"/>
        <v>5.15</v>
      </c>
      <c r="N1427" s="2">
        <f t="shared" ca="1" si="143"/>
        <v>4.6098E-2</v>
      </c>
      <c r="O1427" s="2">
        <f t="shared" ca="1" si="143"/>
        <v>0.547149</v>
      </c>
      <c r="P1427" s="2">
        <v>0</v>
      </c>
      <c r="Q1427" s="2">
        <v>0</v>
      </c>
      <c r="R1427" s="4" t="str">
        <f>"12"</f>
        <v>12</v>
      </c>
      <c r="S1427" s="3" t="s">
        <v>8537</v>
      </c>
      <c r="T1427" s="3" t="s">
        <v>8538</v>
      </c>
      <c r="U1427" s="4" t="s">
        <v>40</v>
      </c>
      <c r="V1427" s="3" t="s">
        <v>18</v>
      </c>
      <c r="W1427" s="3" t="s">
        <v>72</v>
      </c>
      <c r="X1427" s="3" t="s">
        <v>8539</v>
      </c>
      <c r="Y1427" s="3">
        <v>54.16</v>
      </c>
      <c r="Z1427" s="3" t="s">
        <v>20</v>
      </c>
      <c r="AA1427" s="3" t="s">
        <v>8540</v>
      </c>
    </row>
    <row r="1428" spans="1:27">
      <c r="A1428" s="1" t="s">
        <v>8541</v>
      </c>
      <c r="B1428" s="1" t="s">
        <v>8542</v>
      </c>
      <c r="C1428" s="2">
        <f t="shared" ca="1" si="138"/>
        <v>6.89</v>
      </c>
      <c r="D1428" s="2">
        <f t="shared" ca="1" si="139"/>
        <v>0.54284500000000002</v>
      </c>
      <c r="E1428" s="2">
        <f t="shared" ca="1" si="139"/>
        <v>0.66850100000000001</v>
      </c>
      <c r="F1428" s="2">
        <v>0</v>
      </c>
      <c r="G1428" s="2">
        <v>0</v>
      </c>
      <c r="H1428" s="2">
        <f t="shared" ca="1" si="140"/>
        <v>5.82</v>
      </c>
      <c r="I1428" s="2">
        <f t="shared" ca="1" si="141"/>
        <v>0.333756</v>
      </c>
      <c r="J1428" s="2">
        <f t="shared" ca="1" si="141"/>
        <v>0.262401</v>
      </c>
      <c r="K1428" s="2">
        <v>0</v>
      </c>
      <c r="L1428" s="2">
        <v>0</v>
      </c>
      <c r="M1428" s="2">
        <f t="shared" ca="1" si="142"/>
        <v>6.51</v>
      </c>
      <c r="N1428" s="2">
        <f t="shared" ca="1" si="143"/>
        <v>0.97650499999999996</v>
      </c>
      <c r="O1428" s="2">
        <f t="shared" ca="1" si="143"/>
        <v>0.237652</v>
      </c>
      <c r="P1428" s="2">
        <v>0</v>
      </c>
      <c r="Q1428" s="2">
        <v>0</v>
      </c>
      <c r="R1428" s="4" t="str">
        <f>"12"</f>
        <v>12</v>
      </c>
      <c r="S1428" s="3" t="s">
        <v>8543</v>
      </c>
      <c r="T1428" s="3" t="s">
        <v>8544</v>
      </c>
      <c r="U1428" s="4" t="s">
        <v>16</v>
      </c>
      <c r="V1428" s="3" t="s">
        <v>79</v>
      </c>
      <c r="W1428" s="3" t="s">
        <v>57</v>
      </c>
      <c r="X1428" s="3" t="s">
        <v>8545</v>
      </c>
      <c r="Y1428" s="3">
        <v>45.13</v>
      </c>
      <c r="Z1428" s="3" t="s">
        <v>20</v>
      </c>
      <c r="AA1428" s="3" t="s">
        <v>8546</v>
      </c>
    </row>
    <row r="1429" spans="1:27">
      <c r="A1429" s="1" t="s">
        <v>8547</v>
      </c>
      <c r="B1429" s="1" t="s">
        <v>8548</v>
      </c>
      <c r="C1429" s="2">
        <f t="shared" ca="1" si="138"/>
        <v>-3.11</v>
      </c>
      <c r="D1429" s="2">
        <f t="shared" ca="1" si="139"/>
        <v>0.71452800000000005</v>
      </c>
      <c r="E1429" s="2">
        <f t="shared" ca="1" si="139"/>
        <v>0.31065999999999999</v>
      </c>
      <c r="F1429" s="2">
        <v>0</v>
      </c>
      <c r="G1429" s="2">
        <v>0</v>
      </c>
      <c r="H1429" s="2">
        <f t="shared" ca="1" si="140"/>
        <v>2.81</v>
      </c>
      <c r="I1429" s="2">
        <f t="shared" ca="1" si="141"/>
        <v>0.18138499999999999</v>
      </c>
      <c r="J1429" s="2">
        <f t="shared" ca="1" si="141"/>
        <v>3.8553999999999998E-2</v>
      </c>
      <c r="K1429" s="2">
        <v>0</v>
      </c>
      <c r="L1429" s="2">
        <v>0</v>
      </c>
      <c r="M1429" s="2">
        <f t="shared" ca="1" si="142"/>
        <v>-7.41</v>
      </c>
      <c r="N1429" s="2">
        <f t="shared" ca="1" si="143"/>
        <v>0.480825</v>
      </c>
      <c r="O1429" s="2">
        <f t="shared" ca="1" si="143"/>
        <v>3.9669000000000003E-2</v>
      </c>
      <c r="P1429" s="2">
        <v>0</v>
      </c>
      <c r="Q1429" s="2">
        <v>0</v>
      </c>
      <c r="R1429" s="4" t="str">
        <f>"12"</f>
        <v>12</v>
      </c>
      <c r="S1429" s="3" t="s">
        <v>8549</v>
      </c>
      <c r="T1429" s="3" t="s">
        <v>8550</v>
      </c>
      <c r="U1429" s="4" t="s">
        <v>40</v>
      </c>
      <c r="V1429" s="3" t="s">
        <v>18</v>
      </c>
      <c r="W1429" s="3" t="s">
        <v>18</v>
      </c>
      <c r="X1429" s="3" t="s">
        <v>8551</v>
      </c>
      <c r="Y1429" s="3">
        <v>48.85</v>
      </c>
      <c r="Z1429" s="3" t="s">
        <v>20</v>
      </c>
      <c r="AA1429" s="3" t="s">
        <v>8552</v>
      </c>
    </row>
    <row r="1430" spans="1:27">
      <c r="A1430" s="1" t="s">
        <v>8553</v>
      </c>
      <c r="B1430" s="1" t="s">
        <v>8554</v>
      </c>
      <c r="C1430" s="2">
        <f t="shared" ca="1" si="138"/>
        <v>0.46</v>
      </c>
      <c r="D1430" s="2">
        <f t="shared" ca="1" si="139"/>
        <v>0.63720500000000002</v>
      </c>
      <c r="E1430" s="2">
        <f t="shared" ca="1" si="139"/>
        <v>0.840808</v>
      </c>
      <c r="F1430" s="2">
        <v>0</v>
      </c>
      <c r="G1430" s="2">
        <v>0</v>
      </c>
      <c r="H1430" s="2">
        <f t="shared" ca="1" si="140"/>
        <v>1.75</v>
      </c>
      <c r="I1430" s="2">
        <f t="shared" ca="1" si="141"/>
        <v>0.81984299999999999</v>
      </c>
      <c r="J1430" s="2">
        <f t="shared" ca="1" si="141"/>
        <v>0.72192900000000004</v>
      </c>
      <c r="K1430" s="2">
        <v>0</v>
      </c>
      <c r="L1430" s="2">
        <v>0</v>
      </c>
      <c r="M1430" s="2">
        <f t="shared" ca="1" si="142"/>
        <v>-7.75</v>
      </c>
      <c r="N1430" s="2">
        <f t="shared" ca="1" si="143"/>
        <v>0.71986099999999997</v>
      </c>
      <c r="O1430" s="2">
        <f t="shared" ca="1" si="143"/>
        <v>0.76083299999999998</v>
      </c>
      <c r="P1430" s="2">
        <v>0</v>
      </c>
      <c r="Q1430" s="2">
        <v>0</v>
      </c>
      <c r="R1430" s="4" t="str">
        <f>"16"</f>
        <v>16</v>
      </c>
      <c r="S1430" s="3" t="s">
        <v>8555</v>
      </c>
      <c r="T1430" s="3" t="s">
        <v>8556</v>
      </c>
      <c r="U1430" s="4" t="s">
        <v>40</v>
      </c>
      <c r="V1430" s="3" t="s">
        <v>79</v>
      </c>
      <c r="W1430" s="3" t="s">
        <v>65</v>
      </c>
      <c r="X1430" s="3" t="s">
        <v>8557</v>
      </c>
      <c r="Y1430" s="3">
        <v>46.16</v>
      </c>
      <c r="Z1430" s="3" t="s">
        <v>20</v>
      </c>
      <c r="AA1430" s="3" t="s">
        <v>8558</v>
      </c>
    </row>
    <row r="1431" spans="1:27">
      <c r="A1431" s="1" t="s">
        <v>8559</v>
      </c>
      <c r="B1431" s="1" t="s">
        <v>8560</v>
      </c>
      <c r="C1431" s="2">
        <f t="shared" ca="1" si="138"/>
        <v>-0.83</v>
      </c>
      <c r="D1431" s="2">
        <f t="shared" ca="1" si="139"/>
        <v>0.69715899999999997</v>
      </c>
      <c r="E1431" s="2">
        <f t="shared" ca="1" si="139"/>
        <v>9.7834000000000004E-2</v>
      </c>
      <c r="F1431" s="2">
        <v>0</v>
      </c>
      <c r="G1431" s="2">
        <v>0</v>
      </c>
      <c r="H1431" s="2">
        <f t="shared" ca="1" si="140"/>
        <v>-0.46</v>
      </c>
      <c r="I1431" s="2">
        <f t="shared" ca="1" si="141"/>
        <v>0.89841300000000002</v>
      </c>
      <c r="J1431" s="2">
        <f t="shared" ca="1" si="141"/>
        <v>0.57360199999999995</v>
      </c>
      <c r="K1431" s="2">
        <v>0</v>
      </c>
      <c r="L1431" s="2">
        <v>0</v>
      </c>
      <c r="M1431" s="2">
        <f t="shared" ca="1" si="142"/>
        <v>3.27</v>
      </c>
      <c r="N1431" s="2">
        <f t="shared" ca="1" si="143"/>
        <v>0.90956400000000004</v>
      </c>
      <c r="O1431" s="2">
        <f t="shared" ca="1" si="143"/>
        <v>0.62967899999999999</v>
      </c>
      <c r="P1431" s="2">
        <v>0</v>
      </c>
      <c r="Q1431" s="2">
        <v>0</v>
      </c>
      <c r="R1431" s="4" t="str">
        <f>"X"</f>
        <v>X</v>
      </c>
      <c r="S1431" s="3" t="s">
        <v>8561</v>
      </c>
      <c r="T1431" s="3" t="s">
        <v>8562</v>
      </c>
      <c r="U1431" s="4" t="s">
        <v>40</v>
      </c>
      <c r="V1431" s="3" t="s">
        <v>26</v>
      </c>
      <c r="W1431" s="3" t="s">
        <v>72</v>
      </c>
      <c r="X1431" s="3" t="s">
        <v>8563</v>
      </c>
      <c r="Y1431" s="3">
        <v>49.73</v>
      </c>
      <c r="Z1431" s="3" t="s">
        <v>20</v>
      </c>
      <c r="AA1431" s="3" t="s">
        <v>8564</v>
      </c>
    </row>
    <row r="1432" spans="1:27">
      <c r="A1432" s="1" t="s">
        <v>8565</v>
      </c>
      <c r="B1432" s="1" t="s">
        <v>8566</v>
      </c>
      <c r="C1432" s="2">
        <f t="shared" ca="1" si="138"/>
        <v>1.91</v>
      </c>
      <c r="D1432" s="2">
        <f t="shared" ca="1" si="139"/>
        <v>0.39289000000000002</v>
      </c>
      <c r="E1432" s="2">
        <f t="shared" ca="1" si="139"/>
        <v>0.68874199999999997</v>
      </c>
      <c r="F1432" s="2">
        <v>0</v>
      </c>
      <c r="G1432" s="2">
        <v>0</v>
      </c>
      <c r="H1432" s="2">
        <f t="shared" ca="1" si="140"/>
        <v>-2.64</v>
      </c>
      <c r="I1432" s="2">
        <f t="shared" ca="1" si="141"/>
        <v>0.62890199999999996</v>
      </c>
      <c r="J1432" s="2">
        <f t="shared" ca="1" si="141"/>
        <v>0.63017900000000004</v>
      </c>
      <c r="K1432" s="2">
        <v>0</v>
      </c>
      <c r="L1432" s="2">
        <v>0</v>
      </c>
      <c r="M1432" s="2">
        <f t="shared" ca="1" si="142"/>
        <v>6.18</v>
      </c>
      <c r="N1432" s="2">
        <f t="shared" ca="1" si="143"/>
        <v>0.146809</v>
      </c>
      <c r="O1432" s="2">
        <f t="shared" ca="1" si="143"/>
        <v>0.885243</v>
      </c>
      <c r="P1432" s="2">
        <v>0</v>
      </c>
      <c r="Q1432" s="2">
        <v>0</v>
      </c>
      <c r="R1432" s="4" t="str">
        <f>"19"</f>
        <v>19</v>
      </c>
      <c r="S1432" s="3" t="s">
        <v>8567</v>
      </c>
      <c r="T1432" s="3" t="s">
        <v>8568</v>
      </c>
      <c r="U1432" s="4" t="s">
        <v>40</v>
      </c>
      <c r="V1432" s="3" t="s">
        <v>42</v>
      </c>
      <c r="W1432" s="3" t="s">
        <v>65</v>
      </c>
      <c r="X1432" s="3" t="s">
        <v>8569</v>
      </c>
      <c r="Y1432" s="3">
        <v>55.76</v>
      </c>
      <c r="Z1432" s="3" t="s">
        <v>20</v>
      </c>
      <c r="AA1432" s="3" t="s">
        <v>8570</v>
      </c>
    </row>
    <row r="1433" spans="1:27">
      <c r="A1433" s="1" t="s">
        <v>8571</v>
      </c>
      <c r="B1433" s="1" t="s">
        <v>8572</v>
      </c>
      <c r="C1433" s="2">
        <f t="shared" ca="1" si="138"/>
        <v>-7.12</v>
      </c>
      <c r="D1433" s="2">
        <f t="shared" ca="1" si="139"/>
        <v>0.99939999999999996</v>
      </c>
      <c r="E1433" s="2">
        <f t="shared" ca="1" si="139"/>
        <v>0.31704700000000002</v>
      </c>
      <c r="F1433" s="2">
        <v>0</v>
      </c>
      <c r="G1433" s="2">
        <v>0</v>
      </c>
      <c r="H1433" s="2">
        <f t="shared" ca="1" si="140"/>
        <v>-2.64</v>
      </c>
      <c r="I1433" s="2">
        <f t="shared" ca="1" si="141"/>
        <v>1.3561999999999999E-2</v>
      </c>
      <c r="J1433" s="2">
        <f t="shared" ca="1" si="141"/>
        <v>0.33874900000000002</v>
      </c>
      <c r="K1433" s="2">
        <v>0</v>
      </c>
      <c r="L1433" s="2">
        <v>0</v>
      </c>
      <c r="M1433" s="2">
        <f t="shared" ca="1" si="142"/>
        <v>-4.6500000000000004</v>
      </c>
      <c r="N1433" s="2">
        <f t="shared" ca="1" si="143"/>
        <v>0.41571399999999997</v>
      </c>
      <c r="O1433" s="2">
        <f t="shared" ca="1" si="143"/>
        <v>0.64802700000000002</v>
      </c>
      <c r="P1433" s="2">
        <v>0</v>
      </c>
      <c r="Q1433" s="2">
        <v>0</v>
      </c>
      <c r="R1433" s="4" t="str">
        <f>"19"</f>
        <v>19</v>
      </c>
      <c r="S1433" s="3" t="s">
        <v>8573</v>
      </c>
      <c r="T1433" s="3" t="s">
        <v>8574</v>
      </c>
      <c r="U1433" s="4" t="s">
        <v>40</v>
      </c>
      <c r="V1433" s="3" t="s">
        <v>26</v>
      </c>
      <c r="W1433" s="3" t="s">
        <v>33</v>
      </c>
      <c r="X1433" s="3" t="s">
        <v>8575</v>
      </c>
      <c r="Y1433" s="3">
        <v>40.28</v>
      </c>
      <c r="Z1433" s="3" t="s">
        <v>20</v>
      </c>
      <c r="AA1433" s="3" t="s">
        <v>8576</v>
      </c>
    </row>
    <row r="1434" spans="1:27">
      <c r="A1434" s="1" t="s">
        <v>8577</v>
      </c>
      <c r="B1434" s="1" t="s">
        <v>8578</v>
      </c>
      <c r="C1434" s="2">
        <f t="shared" ca="1" si="138"/>
        <v>3.28</v>
      </c>
      <c r="D1434" s="2">
        <f t="shared" ca="1" si="139"/>
        <v>0.33317799999999997</v>
      </c>
      <c r="E1434" s="2">
        <f t="shared" ca="1" si="139"/>
        <v>3.4520000000000002E-3</v>
      </c>
      <c r="F1434" s="2">
        <v>0</v>
      </c>
      <c r="G1434" s="2">
        <v>0</v>
      </c>
      <c r="H1434" s="2">
        <f t="shared" ca="1" si="140"/>
        <v>6.8</v>
      </c>
      <c r="I1434" s="2">
        <f t="shared" ca="1" si="141"/>
        <v>0.16819400000000001</v>
      </c>
      <c r="J1434" s="2">
        <f t="shared" ca="1" si="141"/>
        <v>0.248221</v>
      </c>
      <c r="K1434" s="2">
        <v>0</v>
      </c>
      <c r="L1434" s="2">
        <v>0</v>
      </c>
      <c r="M1434" s="2">
        <f t="shared" ca="1" si="142"/>
        <v>-5.01</v>
      </c>
      <c r="N1434" s="2">
        <f t="shared" ca="1" si="143"/>
        <v>0.63832800000000001</v>
      </c>
      <c r="O1434" s="2">
        <f t="shared" ca="1" si="143"/>
        <v>0.57745999999999997</v>
      </c>
      <c r="P1434" s="2">
        <v>0</v>
      </c>
      <c r="Q1434" s="2">
        <v>0</v>
      </c>
      <c r="R1434" s="4" t="str">
        <f>"19"</f>
        <v>19</v>
      </c>
      <c r="S1434" s="3" t="s">
        <v>8579</v>
      </c>
      <c r="T1434" s="3" t="s">
        <v>8580</v>
      </c>
      <c r="U1434" s="4" t="s">
        <v>40</v>
      </c>
      <c r="V1434" s="3" t="s">
        <v>237</v>
      </c>
      <c r="W1434" s="3" t="s">
        <v>93</v>
      </c>
      <c r="X1434" s="3" t="s">
        <v>8581</v>
      </c>
      <c r="Y1434" s="3">
        <v>59.96</v>
      </c>
      <c r="Z1434" s="3" t="s">
        <v>20</v>
      </c>
      <c r="AA1434" s="3" t="s">
        <v>8582</v>
      </c>
    </row>
    <row r="1435" spans="1:27">
      <c r="A1435" s="1" t="s">
        <v>8583</v>
      </c>
      <c r="B1435" s="1" t="s">
        <v>8584</v>
      </c>
      <c r="C1435" s="2">
        <f t="shared" ca="1" si="138"/>
        <v>3.59</v>
      </c>
      <c r="D1435" s="2">
        <f t="shared" ca="1" si="139"/>
        <v>0.122462</v>
      </c>
      <c r="E1435" s="2">
        <f t="shared" ca="1" si="139"/>
        <v>0.79902499999999999</v>
      </c>
      <c r="F1435" s="2">
        <v>0</v>
      </c>
      <c r="G1435" s="2">
        <v>0</v>
      </c>
      <c r="H1435" s="2">
        <f t="shared" ca="1" si="140"/>
        <v>6.02</v>
      </c>
      <c r="I1435" s="2">
        <f t="shared" ca="1" si="141"/>
        <v>0.69863299999999995</v>
      </c>
      <c r="J1435" s="2">
        <f t="shared" ca="1" si="141"/>
        <v>0.288304</v>
      </c>
      <c r="K1435" s="2">
        <v>0</v>
      </c>
      <c r="L1435" s="2">
        <v>0</v>
      </c>
      <c r="M1435" s="2">
        <f t="shared" ca="1" si="142"/>
        <v>4.25</v>
      </c>
      <c r="N1435" s="2">
        <f t="shared" ca="1" si="143"/>
        <v>0.66328200000000004</v>
      </c>
      <c r="O1435" s="2">
        <f t="shared" ca="1" si="143"/>
        <v>0.98642300000000005</v>
      </c>
      <c r="P1435" s="2">
        <v>0</v>
      </c>
      <c r="Q1435" s="2">
        <v>0</v>
      </c>
      <c r="R1435" s="4" t="str">
        <f>"X"</f>
        <v>X</v>
      </c>
      <c r="S1435" s="3" t="s">
        <v>8585</v>
      </c>
      <c r="T1435" s="3" t="s">
        <v>8586</v>
      </c>
      <c r="U1435" s="4" t="s">
        <v>40</v>
      </c>
      <c r="V1435" s="3" t="s">
        <v>175</v>
      </c>
      <c r="W1435" s="3" t="s">
        <v>42</v>
      </c>
      <c r="X1435" s="3" t="s">
        <v>8587</v>
      </c>
      <c r="Y1435" s="3">
        <v>45.58</v>
      </c>
      <c r="Z1435" s="3" t="s">
        <v>20</v>
      </c>
      <c r="AA1435" s="3" t="s">
        <v>8588</v>
      </c>
    </row>
    <row r="1436" spans="1:27">
      <c r="A1436" s="1" t="s">
        <v>8589</v>
      </c>
      <c r="B1436" s="1" t="s">
        <v>8590</v>
      </c>
      <c r="C1436" s="2">
        <f t="shared" ca="1" si="138"/>
        <v>1.06</v>
      </c>
      <c r="D1436" s="2">
        <f t="shared" ca="1" si="139"/>
        <v>0.791408</v>
      </c>
      <c r="E1436" s="2">
        <f t="shared" ca="1" si="139"/>
        <v>0.11390400000000001</v>
      </c>
      <c r="F1436" s="2">
        <v>0</v>
      </c>
      <c r="G1436" s="2">
        <v>0</v>
      </c>
      <c r="H1436" s="2">
        <f t="shared" ca="1" si="140"/>
        <v>5.73</v>
      </c>
      <c r="I1436" s="2">
        <f t="shared" ca="1" si="141"/>
        <v>9.1139999999999999E-2</v>
      </c>
      <c r="J1436" s="2">
        <f t="shared" ca="1" si="141"/>
        <v>0.16131499999999999</v>
      </c>
      <c r="K1436" s="2">
        <v>0</v>
      </c>
      <c r="L1436" s="2">
        <v>0</v>
      </c>
      <c r="M1436" s="2">
        <f t="shared" ca="1" si="142"/>
        <v>-2.0299999999999998</v>
      </c>
      <c r="N1436" s="2">
        <f t="shared" ca="1" si="143"/>
        <v>0.96024600000000004</v>
      </c>
      <c r="O1436" s="2">
        <f t="shared" ca="1" si="143"/>
        <v>0.95516699999999999</v>
      </c>
      <c r="P1436" s="2">
        <v>0</v>
      </c>
      <c r="Q1436" s="2">
        <v>0</v>
      </c>
      <c r="R1436" s="4" t="str">
        <f>"16"</f>
        <v>16</v>
      </c>
      <c r="S1436" s="3" t="s">
        <v>8591</v>
      </c>
      <c r="T1436" s="3" t="s">
        <v>8592</v>
      </c>
      <c r="U1436" s="4" t="s">
        <v>16</v>
      </c>
      <c r="V1436" s="3" t="s">
        <v>17</v>
      </c>
      <c r="W1436" s="3" t="s">
        <v>93</v>
      </c>
      <c r="X1436" s="3" t="s">
        <v>8593</v>
      </c>
      <c r="Y1436" s="3">
        <v>57.87</v>
      </c>
      <c r="Z1436" s="3" t="s">
        <v>20</v>
      </c>
      <c r="AA1436" s="3" t="s">
        <v>8594</v>
      </c>
    </row>
    <row r="1437" spans="1:27">
      <c r="A1437" s="1" t="s">
        <v>8595</v>
      </c>
      <c r="B1437" s="1" t="s">
        <v>8596</v>
      </c>
      <c r="C1437" s="2">
        <f t="shared" ca="1" si="138"/>
        <v>-0.26</v>
      </c>
      <c r="D1437" s="2">
        <f t="shared" ca="1" si="139"/>
        <v>0.38781100000000002</v>
      </c>
      <c r="E1437" s="2">
        <f t="shared" ca="1" si="139"/>
        <v>0.43163699999999999</v>
      </c>
      <c r="F1437" s="2">
        <v>0</v>
      </c>
      <c r="G1437" s="2">
        <v>0</v>
      </c>
      <c r="H1437" s="2">
        <f t="shared" ca="1" si="140"/>
        <v>2.76</v>
      </c>
      <c r="I1437" s="2">
        <f t="shared" ca="1" si="141"/>
        <v>0.13446900000000001</v>
      </c>
      <c r="J1437" s="2">
        <f t="shared" ca="1" si="141"/>
        <v>0.85160899999999995</v>
      </c>
      <c r="K1437" s="2">
        <v>0</v>
      </c>
      <c r="L1437" s="2">
        <v>0</v>
      </c>
      <c r="M1437" s="2">
        <f t="shared" ca="1" si="142"/>
        <v>6.79</v>
      </c>
      <c r="N1437" s="2">
        <f t="shared" ca="1" si="143"/>
        <v>4.8196999999999997E-2</v>
      </c>
      <c r="O1437" s="2">
        <f t="shared" ca="1" si="143"/>
        <v>0.83101199999999997</v>
      </c>
      <c r="P1437" s="2">
        <v>0</v>
      </c>
      <c r="Q1437" s="2">
        <v>0</v>
      </c>
      <c r="R1437" s="4" t="str">
        <f>"16"</f>
        <v>16</v>
      </c>
      <c r="S1437" s="3" t="s">
        <v>8597</v>
      </c>
      <c r="T1437" s="3" t="s">
        <v>8598</v>
      </c>
      <c r="U1437" s="4" t="s">
        <v>40</v>
      </c>
      <c r="V1437" s="3" t="s">
        <v>26</v>
      </c>
      <c r="W1437" s="3" t="s">
        <v>108</v>
      </c>
      <c r="X1437" s="3" t="s">
        <v>8599</v>
      </c>
      <c r="Y1437" s="3">
        <v>54.33</v>
      </c>
      <c r="Z1437" s="3" t="s">
        <v>20</v>
      </c>
      <c r="AA1437" s="3" t="s">
        <v>8600</v>
      </c>
    </row>
    <row r="1438" spans="1:27">
      <c r="A1438" s="1" t="s">
        <v>8601</v>
      </c>
      <c r="B1438" s="1" t="s">
        <v>8602</v>
      </c>
      <c r="C1438" s="2">
        <f t="shared" ca="1" si="138"/>
        <v>5.29</v>
      </c>
      <c r="D1438" s="2">
        <f t="shared" ca="1" si="139"/>
        <v>0.71192699999999998</v>
      </c>
      <c r="E1438" s="2">
        <f t="shared" ca="1" si="139"/>
        <v>0.68048600000000004</v>
      </c>
      <c r="F1438" s="2">
        <v>0</v>
      </c>
      <c r="G1438" s="2">
        <v>0</v>
      </c>
      <c r="H1438" s="2">
        <f t="shared" ca="1" si="140"/>
        <v>-1.22</v>
      </c>
      <c r="I1438" s="2">
        <f t="shared" ca="1" si="141"/>
        <v>3.8778E-2</v>
      </c>
      <c r="J1438" s="2">
        <f t="shared" ca="1" si="141"/>
        <v>0.91818</v>
      </c>
      <c r="K1438" s="2">
        <v>0</v>
      </c>
      <c r="L1438" s="2">
        <v>0</v>
      </c>
      <c r="M1438" s="2">
        <f t="shared" ca="1" si="142"/>
        <v>1.26</v>
      </c>
      <c r="N1438" s="2">
        <f t="shared" ca="1" si="143"/>
        <v>0.87009400000000003</v>
      </c>
      <c r="O1438" s="2">
        <f t="shared" ca="1" si="143"/>
        <v>0.81251399999999996</v>
      </c>
      <c r="P1438" s="2">
        <v>0</v>
      </c>
      <c r="Q1438" s="2">
        <v>0</v>
      </c>
      <c r="R1438" s="4" t="str">
        <f>"11"</f>
        <v>11</v>
      </c>
      <c r="S1438" s="3" t="s">
        <v>8603</v>
      </c>
      <c r="T1438" s="3" t="s">
        <v>8604</v>
      </c>
      <c r="U1438" s="4" t="s">
        <v>16</v>
      </c>
      <c r="V1438" s="3" t="s">
        <v>237</v>
      </c>
      <c r="W1438" s="3" t="s">
        <v>86</v>
      </c>
      <c r="X1438" s="3" t="s">
        <v>8605</v>
      </c>
      <c r="Y1438" s="3">
        <v>54.27</v>
      </c>
      <c r="Z1438" s="3" t="s">
        <v>20</v>
      </c>
      <c r="AA1438" s="3" t="s">
        <v>8606</v>
      </c>
    </row>
    <row r="1439" spans="1:27">
      <c r="A1439" s="1" t="s">
        <v>8607</v>
      </c>
      <c r="B1439" s="1" t="s">
        <v>8608</v>
      </c>
      <c r="C1439" s="2">
        <f t="shared" ca="1" si="138"/>
        <v>2.0299999999999998</v>
      </c>
      <c r="D1439" s="2">
        <f t="shared" ca="1" si="139"/>
        <v>0.22275500000000001</v>
      </c>
      <c r="E1439" s="2">
        <f t="shared" ca="1" si="139"/>
        <v>5.1319999999999998E-2</v>
      </c>
      <c r="F1439" s="2">
        <v>0</v>
      </c>
      <c r="G1439" s="2">
        <v>0</v>
      </c>
      <c r="H1439" s="2">
        <f t="shared" ca="1" si="140"/>
        <v>-0.08</v>
      </c>
      <c r="I1439" s="2">
        <f t="shared" ca="1" si="141"/>
        <v>0.82379199999999997</v>
      </c>
      <c r="J1439" s="2">
        <f t="shared" ca="1" si="141"/>
        <v>0.70118899999999995</v>
      </c>
      <c r="K1439" s="2">
        <v>0</v>
      </c>
      <c r="L1439" s="2">
        <v>0</v>
      </c>
      <c r="M1439" s="2">
        <f t="shared" ca="1" si="142"/>
        <v>-7.54</v>
      </c>
      <c r="N1439" s="2">
        <f t="shared" ca="1" si="143"/>
        <v>0.833144</v>
      </c>
      <c r="O1439" s="2">
        <f t="shared" ca="1" si="143"/>
        <v>0.76349900000000004</v>
      </c>
      <c r="P1439" s="2">
        <v>0</v>
      </c>
      <c r="Q1439" s="2">
        <v>0</v>
      </c>
      <c r="R1439" s="4" t="str">
        <f>"19"</f>
        <v>19</v>
      </c>
      <c r="S1439" s="3" t="s">
        <v>8609</v>
      </c>
      <c r="T1439" s="3" t="s">
        <v>8610</v>
      </c>
      <c r="U1439" s="4" t="s">
        <v>16</v>
      </c>
      <c r="V1439" s="3" t="s">
        <v>49</v>
      </c>
      <c r="W1439" s="3" t="s">
        <v>281</v>
      </c>
      <c r="X1439" s="3" t="s">
        <v>8611</v>
      </c>
      <c r="Y1439" s="3">
        <v>63.4</v>
      </c>
      <c r="Z1439" s="3" t="s">
        <v>20</v>
      </c>
      <c r="AA1439" s="3" t="s">
        <v>8612</v>
      </c>
    </row>
    <row r="1440" spans="1:27">
      <c r="A1440" s="1" t="s">
        <v>8613</v>
      </c>
      <c r="B1440" s="1" t="s">
        <v>8614</v>
      </c>
      <c r="C1440" s="2">
        <f t="shared" ca="1" si="138"/>
        <v>-2.31</v>
      </c>
      <c r="D1440" s="2">
        <f t="shared" ca="1" si="139"/>
        <v>0.64299200000000001</v>
      </c>
      <c r="E1440" s="2">
        <f t="shared" ca="1" si="139"/>
        <v>3.0388999999999999E-2</v>
      </c>
      <c r="F1440" s="2">
        <v>0</v>
      </c>
      <c r="G1440" s="2">
        <v>0</v>
      </c>
      <c r="H1440" s="2">
        <f t="shared" ca="1" si="140"/>
        <v>-4.1500000000000004</v>
      </c>
      <c r="I1440" s="2">
        <f t="shared" ca="1" si="141"/>
        <v>0.95069899999999996</v>
      </c>
      <c r="J1440" s="2">
        <f t="shared" ca="1" si="141"/>
        <v>0.814272</v>
      </c>
      <c r="K1440" s="2">
        <v>0</v>
      </c>
      <c r="L1440" s="2">
        <v>0</v>
      </c>
      <c r="M1440" s="2">
        <f t="shared" ca="1" si="142"/>
        <v>7.67</v>
      </c>
      <c r="N1440" s="2">
        <f t="shared" ca="1" si="143"/>
        <v>0.15104600000000001</v>
      </c>
      <c r="O1440" s="2">
        <f t="shared" ca="1" si="143"/>
        <v>9.4573000000000004E-2</v>
      </c>
      <c r="P1440" s="2">
        <v>0</v>
      </c>
      <c r="Q1440" s="2">
        <v>0</v>
      </c>
      <c r="R1440" s="4" t="str">
        <f>"X"</f>
        <v>X</v>
      </c>
      <c r="S1440" s="3" t="s">
        <v>8615</v>
      </c>
      <c r="T1440" s="3" t="s">
        <v>8616</v>
      </c>
      <c r="U1440" s="4" t="s">
        <v>16</v>
      </c>
      <c r="V1440" s="3" t="s">
        <v>17</v>
      </c>
      <c r="W1440" s="3" t="s">
        <v>281</v>
      </c>
      <c r="X1440" s="3" t="s">
        <v>8617</v>
      </c>
      <c r="Y1440" s="3">
        <v>38.17</v>
      </c>
      <c r="Z1440" s="3" t="s">
        <v>20</v>
      </c>
      <c r="AA1440" s="3" t="s">
        <v>8618</v>
      </c>
    </row>
    <row r="1441" spans="1:27">
      <c r="A1441" s="1" t="s">
        <v>8619</v>
      </c>
      <c r="B1441" s="1" t="s">
        <v>8620</v>
      </c>
      <c r="C1441" s="2">
        <f t="shared" ca="1" si="138"/>
        <v>-7.58</v>
      </c>
      <c r="D1441" s="2">
        <f t="shared" ca="1" si="139"/>
        <v>0.36477399999999999</v>
      </c>
      <c r="E1441" s="2">
        <f t="shared" ca="1" si="139"/>
        <v>0.38382699999999997</v>
      </c>
      <c r="F1441" s="2">
        <v>0</v>
      </c>
      <c r="G1441" s="2">
        <v>0</v>
      </c>
      <c r="H1441" s="2">
        <f t="shared" ca="1" si="140"/>
        <v>3.88</v>
      </c>
      <c r="I1441" s="2">
        <f t="shared" ca="1" si="141"/>
        <v>0.100005</v>
      </c>
      <c r="J1441" s="2">
        <f t="shared" ca="1" si="141"/>
        <v>0.78430999999999995</v>
      </c>
      <c r="K1441" s="2">
        <v>0</v>
      </c>
      <c r="L1441" s="2">
        <v>0</v>
      </c>
      <c r="M1441" s="2">
        <f t="shared" ca="1" si="142"/>
        <v>-2.54</v>
      </c>
      <c r="N1441" s="2">
        <f t="shared" ca="1" si="143"/>
        <v>0.46989399999999998</v>
      </c>
      <c r="O1441" s="2">
        <f t="shared" ca="1" si="143"/>
        <v>0.908003</v>
      </c>
      <c r="P1441" s="2">
        <v>0</v>
      </c>
      <c r="Q1441" s="2">
        <v>0</v>
      </c>
      <c r="R1441" s="4" t="str">
        <f>"17"</f>
        <v>17</v>
      </c>
      <c r="S1441" s="3" t="s">
        <v>8621</v>
      </c>
      <c r="T1441" s="3" t="s">
        <v>8622</v>
      </c>
      <c r="U1441" s="4" t="s">
        <v>40</v>
      </c>
      <c r="V1441" s="3" t="s">
        <v>18</v>
      </c>
      <c r="W1441" s="3" t="s">
        <v>155</v>
      </c>
      <c r="X1441" s="3" t="s">
        <v>8623</v>
      </c>
      <c r="Y1441" s="3">
        <v>50.64</v>
      </c>
      <c r="Z1441" s="3" t="s">
        <v>20</v>
      </c>
      <c r="AA1441" s="3" t="s">
        <v>8624</v>
      </c>
    </row>
    <row r="1442" spans="1:27">
      <c r="A1442" s="1" t="s">
        <v>8625</v>
      </c>
      <c r="B1442" s="1" t="s">
        <v>8626</v>
      </c>
      <c r="C1442" s="2">
        <f t="shared" ca="1" si="138"/>
        <v>-4.03</v>
      </c>
      <c r="D1442" s="2">
        <f t="shared" ca="1" si="139"/>
        <v>1.6986999999999999E-2</v>
      </c>
      <c r="E1442" s="2">
        <f t="shared" ca="1" si="139"/>
        <v>0.80100800000000005</v>
      </c>
      <c r="F1442" s="2">
        <v>0</v>
      </c>
      <c r="G1442" s="2">
        <v>0</v>
      </c>
      <c r="H1442" s="2">
        <f t="shared" ca="1" si="140"/>
        <v>4.2300000000000004</v>
      </c>
      <c r="I1442" s="2">
        <f t="shared" ca="1" si="141"/>
        <v>0.76314499999999996</v>
      </c>
      <c r="J1442" s="2">
        <f t="shared" ca="1" si="141"/>
        <v>0.63096399999999997</v>
      </c>
      <c r="K1442" s="2">
        <v>0</v>
      </c>
      <c r="L1442" s="2">
        <v>0</v>
      </c>
      <c r="M1442" s="2">
        <f t="shared" ca="1" si="142"/>
        <v>-5.29</v>
      </c>
      <c r="N1442" s="2">
        <f t="shared" ca="1" si="143"/>
        <v>0.83994899999999995</v>
      </c>
      <c r="O1442" s="2">
        <f t="shared" ca="1" si="143"/>
        <v>0.77084399999999997</v>
      </c>
      <c r="P1442" s="2">
        <v>0</v>
      </c>
      <c r="Q1442" s="2">
        <v>0</v>
      </c>
      <c r="R1442" s="4" t="str">
        <f>"12"</f>
        <v>12</v>
      </c>
      <c r="S1442" s="3" t="s">
        <v>8627</v>
      </c>
      <c r="T1442" s="3" t="s">
        <v>8628</v>
      </c>
      <c r="U1442" s="4" t="s">
        <v>16</v>
      </c>
      <c r="V1442" s="3" t="s">
        <v>17</v>
      </c>
      <c r="W1442" s="3" t="s">
        <v>155</v>
      </c>
      <c r="X1442" s="3" t="s">
        <v>8629</v>
      </c>
      <c r="Y1442" s="3">
        <v>56.92</v>
      </c>
      <c r="Z1442" s="3" t="s">
        <v>20</v>
      </c>
      <c r="AA1442" s="3" t="s">
        <v>8630</v>
      </c>
    </row>
    <row r="1443" spans="1:27">
      <c r="A1443" s="1" t="s">
        <v>8631</v>
      </c>
      <c r="B1443" s="1" t="s">
        <v>8632</v>
      </c>
      <c r="C1443" s="2">
        <f t="shared" ca="1" si="138"/>
        <v>7.59</v>
      </c>
      <c r="D1443" s="2">
        <f t="shared" ca="1" si="139"/>
        <v>0.31574200000000002</v>
      </c>
      <c r="E1443" s="2">
        <f t="shared" ca="1" si="139"/>
        <v>0.129471</v>
      </c>
      <c r="F1443" s="2">
        <v>0</v>
      </c>
      <c r="G1443" s="2">
        <v>0</v>
      </c>
      <c r="H1443" s="2">
        <f t="shared" ca="1" si="140"/>
        <v>6.54</v>
      </c>
      <c r="I1443" s="2">
        <f t="shared" ca="1" si="141"/>
        <v>0.23633399999999999</v>
      </c>
      <c r="J1443" s="2">
        <f t="shared" ca="1" si="141"/>
        <v>6.5684000000000006E-2</v>
      </c>
      <c r="K1443" s="2">
        <v>0</v>
      </c>
      <c r="L1443" s="2">
        <v>0</v>
      </c>
      <c r="M1443" s="2">
        <f t="shared" ca="1" si="142"/>
        <v>-5.26</v>
      </c>
      <c r="N1443" s="2">
        <f t="shared" ca="1" si="143"/>
        <v>0.83905200000000002</v>
      </c>
      <c r="O1443" s="2">
        <f t="shared" ca="1" si="143"/>
        <v>0.27851300000000001</v>
      </c>
      <c r="P1443" s="2">
        <v>0</v>
      </c>
      <c r="Q1443" s="2">
        <v>0</v>
      </c>
      <c r="R1443" s="4" t="str">
        <f>"14"</f>
        <v>14</v>
      </c>
      <c r="S1443" s="3" t="s">
        <v>8633</v>
      </c>
      <c r="T1443" s="3" t="s">
        <v>8634</v>
      </c>
      <c r="U1443" s="4" t="s">
        <v>40</v>
      </c>
      <c r="V1443" s="3" t="s">
        <v>26</v>
      </c>
      <c r="W1443" s="3" t="s">
        <v>72</v>
      </c>
      <c r="X1443" s="3" t="s">
        <v>8635</v>
      </c>
      <c r="Y1443" s="3">
        <v>51.62</v>
      </c>
      <c r="Z1443" s="3" t="s">
        <v>20</v>
      </c>
      <c r="AA1443" s="3" t="s">
        <v>8636</v>
      </c>
    </row>
    <row r="1444" spans="1:27">
      <c r="A1444" s="1" t="s">
        <v>8637</v>
      </c>
      <c r="B1444" s="1" t="s">
        <v>8638</v>
      </c>
      <c r="C1444" s="2">
        <f t="shared" ca="1" si="138"/>
        <v>3.15</v>
      </c>
      <c r="D1444" s="2">
        <f t="shared" ca="1" si="139"/>
        <v>0.40139799999999998</v>
      </c>
      <c r="E1444" s="2">
        <f t="shared" ca="1" si="139"/>
        <v>0.80741399999999997</v>
      </c>
      <c r="F1444" s="2">
        <v>0</v>
      </c>
      <c r="G1444" s="2">
        <v>0</v>
      </c>
      <c r="H1444" s="2">
        <f t="shared" ca="1" si="140"/>
        <v>6.67</v>
      </c>
      <c r="I1444" s="2">
        <f t="shared" ca="1" si="141"/>
        <v>5.9641E-2</v>
      </c>
      <c r="J1444" s="2">
        <f t="shared" ca="1" si="141"/>
        <v>0.91817499999999996</v>
      </c>
      <c r="K1444" s="2">
        <v>0</v>
      </c>
      <c r="L1444" s="2">
        <v>0</v>
      </c>
      <c r="M1444" s="2">
        <f t="shared" ca="1" si="142"/>
        <v>1.9</v>
      </c>
      <c r="N1444" s="2">
        <f t="shared" ca="1" si="143"/>
        <v>3.4703999999999999E-2</v>
      </c>
      <c r="O1444" s="2">
        <f t="shared" ca="1" si="143"/>
        <v>0.43299599999999999</v>
      </c>
      <c r="P1444" s="2">
        <v>0</v>
      </c>
      <c r="Q1444" s="2">
        <v>0</v>
      </c>
      <c r="R1444" s="4" t="str">
        <f>"14"</f>
        <v>14</v>
      </c>
      <c r="S1444" s="3" t="s">
        <v>8639</v>
      </c>
      <c r="T1444" s="3" t="s">
        <v>8640</v>
      </c>
      <c r="U1444" s="4" t="s">
        <v>16</v>
      </c>
      <c r="V1444" s="3" t="s">
        <v>42</v>
      </c>
      <c r="W1444" s="3" t="s">
        <v>155</v>
      </c>
      <c r="X1444" s="3" t="s">
        <v>6382</v>
      </c>
      <c r="Y1444" s="3">
        <v>47.79</v>
      </c>
      <c r="Z1444" s="3" t="s">
        <v>20</v>
      </c>
      <c r="AA1444" s="3" t="s">
        <v>8641</v>
      </c>
    </row>
    <row r="1445" spans="1:27">
      <c r="A1445" s="1" t="s">
        <v>8642</v>
      </c>
      <c r="B1445" s="1" t="s">
        <v>8643</v>
      </c>
      <c r="C1445" s="2">
        <f t="shared" ca="1" si="138"/>
        <v>-5.43</v>
      </c>
      <c r="D1445" s="2">
        <f t="shared" ca="1" si="139"/>
        <v>0.61717999999999995</v>
      </c>
      <c r="E1445" s="2">
        <f t="shared" ca="1" si="139"/>
        <v>9.0737999999999999E-2</v>
      </c>
      <c r="F1445" s="2">
        <v>0</v>
      </c>
      <c r="G1445" s="2">
        <v>0</v>
      </c>
      <c r="H1445" s="2">
        <f t="shared" ca="1" si="140"/>
        <v>5.13</v>
      </c>
      <c r="I1445" s="2">
        <f t="shared" ca="1" si="141"/>
        <v>0.11425100000000001</v>
      </c>
      <c r="J1445" s="2">
        <f t="shared" ca="1" si="141"/>
        <v>0.72467899999999996</v>
      </c>
      <c r="K1445" s="2">
        <v>0</v>
      </c>
      <c r="L1445" s="2">
        <v>0</v>
      </c>
      <c r="M1445" s="2">
        <f t="shared" ca="1" si="142"/>
        <v>2.81</v>
      </c>
      <c r="N1445" s="2">
        <f t="shared" ca="1" si="143"/>
        <v>0.43925399999999998</v>
      </c>
      <c r="O1445" s="2">
        <f t="shared" ca="1" si="143"/>
        <v>0.89671199999999995</v>
      </c>
      <c r="P1445" s="2">
        <v>0</v>
      </c>
      <c r="Q1445" s="2">
        <v>0</v>
      </c>
      <c r="R1445" s="4" t="str">
        <f>"14"</f>
        <v>14</v>
      </c>
      <c r="S1445" s="3" t="s">
        <v>8644</v>
      </c>
      <c r="T1445" s="3" t="s">
        <v>8645</v>
      </c>
      <c r="U1445" s="4" t="s">
        <v>16</v>
      </c>
      <c r="V1445" s="3" t="s">
        <v>281</v>
      </c>
      <c r="W1445" s="3" t="s">
        <v>100</v>
      </c>
      <c r="X1445" s="3" t="s">
        <v>8646</v>
      </c>
      <c r="Y1445" s="3">
        <v>43.09</v>
      </c>
      <c r="Z1445" s="3" t="s">
        <v>20</v>
      </c>
      <c r="AA1445" s="3" t="s">
        <v>8647</v>
      </c>
    </row>
    <row r="1446" spans="1:27">
      <c r="A1446" s="1" t="s">
        <v>8648</v>
      </c>
      <c r="B1446" s="1" t="s">
        <v>8649</v>
      </c>
      <c r="C1446" s="2">
        <f t="shared" ca="1" si="138"/>
        <v>-4.66</v>
      </c>
      <c r="D1446" s="2">
        <f t="shared" ca="1" si="139"/>
        <v>0.90894699999999995</v>
      </c>
      <c r="E1446" s="2">
        <f t="shared" ca="1" si="139"/>
        <v>0.83146200000000003</v>
      </c>
      <c r="F1446" s="2">
        <v>0</v>
      </c>
      <c r="G1446" s="2">
        <v>0</v>
      </c>
      <c r="H1446" s="2">
        <f t="shared" ca="1" si="140"/>
        <v>-3.87</v>
      </c>
      <c r="I1446" s="2">
        <f t="shared" ca="1" si="141"/>
        <v>0.70857300000000001</v>
      </c>
      <c r="J1446" s="2">
        <f t="shared" ca="1" si="141"/>
        <v>5.4332999999999999E-2</v>
      </c>
      <c r="K1446" s="2">
        <v>0</v>
      </c>
      <c r="L1446" s="2">
        <v>0</v>
      </c>
      <c r="M1446" s="2">
        <f t="shared" ca="1" si="142"/>
        <v>-1.21</v>
      </c>
      <c r="N1446" s="2">
        <f t="shared" ca="1" si="143"/>
        <v>0.10512199999999999</v>
      </c>
      <c r="O1446" s="2">
        <f t="shared" ca="1" si="143"/>
        <v>0.84105700000000005</v>
      </c>
      <c r="P1446" s="2">
        <v>0</v>
      </c>
      <c r="Q1446" s="2">
        <v>0</v>
      </c>
      <c r="R1446" s="4" t="str">
        <f>"12"</f>
        <v>12</v>
      </c>
      <c r="S1446" s="3" t="s">
        <v>8650</v>
      </c>
      <c r="T1446" s="3" t="s">
        <v>8651</v>
      </c>
      <c r="U1446" s="4" t="s">
        <v>40</v>
      </c>
      <c r="V1446" s="3" t="s">
        <v>26</v>
      </c>
      <c r="W1446" s="3" t="s">
        <v>727</v>
      </c>
      <c r="X1446" s="3" t="s">
        <v>8652</v>
      </c>
      <c r="Y1446" s="3">
        <v>42.98</v>
      </c>
      <c r="Z1446" s="3" t="s">
        <v>20</v>
      </c>
      <c r="AA1446" s="3" t="s">
        <v>8653</v>
      </c>
    </row>
    <row r="1447" spans="1:27">
      <c r="A1447" s="1" t="s">
        <v>8654</v>
      </c>
      <c r="B1447" s="1" t="s">
        <v>8655</v>
      </c>
      <c r="C1447" s="2">
        <f t="shared" ca="1" si="138"/>
        <v>2.81</v>
      </c>
      <c r="D1447" s="2">
        <f t="shared" ca="1" si="139"/>
        <v>0.89376299999999997</v>
      </c>
      <c r="E1447" s="2">
        <f t="shared" ca="1" si="139"/>
        <v>0.121544</v>
      </c>
      <c r="F1447" s="2">
        <v>0</v>
      </c>
      <c r="G1447" s="2">
        <v>0</v>
      </c>
      <c r="H1447" s="2">
        <f t="shared" ca="1" si="140"/>
        <v>0.43</v>
      </c>
      <c r="I1447" s="2">
        <f t="shared" ca="1" si="141"/>
        <v>0.23441899999999999</v>
      </c>
      <c r="J1447" s="2">
        <f t="shared" ca="1" si="141"/>
        <v>0.153667</v>
      </c>
      <c r="K1447" s="2">
        <v>0</v>
      </c>
      <c r="L1447" s="2">
        <v>0</v>
      </c>
      <c r="M1447" s="2">
        <f t="shared" ca="1" si="142"/>
        <v>-7.96</v>
      </c>
      <c r="N1447" s="2">
        <f t="shared" ca="1" si="143"/>
        <v>0.754834</v>
      </c>
      <c r="O1447" s="2">
        <f t="shared" ca="1" si="143"/>
        <v>0.31577300000000003</v>
      </c>
      <c r="P1447" s="2">
        <v>0</v>
      </c>
      <c r="Q1447" s="2">
        <v>0</v>
      </c>
      <c r="R1447" s="4" t="str">
        <f>"X"</f>
        <v>X</v>
      </c>
      <c r="S1447" s="3" t="s">
        <v>8656</v>
      </c>
      <c r="T1447" s="3" t="s">
        <v>8657</v>
      </c>
      <c r="U1447" s="4" t="s">
        <v>16</v>
      </c>
      <c r="V1447" s="3" t="s">
        <v>370</v>
      </c>
      <c r="W1447" s="3" t="s">
        <v>115</v>
      </c>
      <c r="X1447" s="3" t="s">
        <v>8658</v>
      </c>
      <c r="Y1447" s="3">
        <v>64.91</v>
      </c>
      <c r="Z1447" s="3" t="s">
        <v>20</v>
      </c>
      <c r="AA1447" s="3" t="s">
        <v>8659</v>
      </c>
    </row>
    <row r="1448" spans="1:27">
      <c r="A1448" s="1" t="s">
        <v>8660</v>
      </c>
      <c r="B1448" s="1" t="s">
        <v>8661</v>
      </c>
      <c r="C1448" s="2">
        <f t="shared" ca="1" si="138"/>
        <v>-7.65</v>
      </c>
      <c r="D1448" s="2">
        <f t="shared" ca="1" si="139"/>
        <v>5.8139999999999997E-3</v>
      </c>
      <c r="E1448" s="2">
        <f t="shared" ca="1" si="139"/>
        <v>0.61937500000000001</v>
      </c>
      <c r="F1448" s="2">
        <v>0</v>
      </c>
      <c r="G1448" s="2">
        <v>0</v>
      </c>
      <c r="H1448" s="2">
        <f t="shared" ca="1" si="140"/>
        <v>4.97</v>
      </c>
      <c r="I1448" s="2">
        <f t="shared" ca="1" si="141"/>
        <v>0.43401800000000001</v>
      </c>
      <c r="J1448" s="2">
        <f t="shared" ca="1" si="141"/>
        <v>0.90320199999999995</v>
      </c>
      <c r="K1448" s="2">
        <v>0</v>
      </c>
      <c r="L1448" s="2">
        <v>0</v>
      </c>
      <c r="M1448" s="2">
        <f t="shared" ca="1" si="142"/>
        <v>6.5</v>
      </c>
      <c r="N1448" s="2">
        <f t="shared" ca="1" si="143"/>
        <v>0.34168900000000002</v>
      </c>
      <c r="O1448" s="2">
        <f t="shared" ca="1" si="143"/>
        <v>0.78014700000000003</v>
      </c>
      <c r="P1448" s="2">
        <v>0</v>
      </c>
      <c r="Q1448" s="2">
        <v>0</v>
      </c>
      <c r="R1448" s="4" t="str">
        <f>"10"</f>
        <v>10</v>
      </c>
      <c r="S1448" s="3" t="s">
        <v>8662</v>
      </c>
      <c r="T1448" s="3" t="s">
        <v>8663</v>
      </c>
      <c r="U1448" s="4" t="s">
        <v>16</v>
      </c>
      <c r="V1448" s="3" t="s">
        <v>79</v>
      </c>
      <c r="W1448" s="3" t="s">
        <v>57</v>
      </c>
      <c r="X1448" s="3" t="s">
        <v>8664</v>
      </c>
      <c r="Y1448" s="3">
        <v>43.24</v>
      </c>
      <c r="Z1448" s="3" t="s">
        <v>20</v>
      </c>
      <c r="AA1448" s="3" t="s">
        <v>8665</v>
      </c>
    </row>
    <row r="1449" spans="1:27">
      <c r="A1449" s="1" t="s">
        <v>8666</v>
      </c>
      <c r="B1449" s="1" t="s">
        <v>8667</v>
      </c>
      <c r="C1449" s="2">
        <f t="shared" ca="1" si="138"/>
        <v>-2.7</v>
      </c>
      <c r="D1449" s="2">
        <f t="shared" ca="1" si="139"/>
        <v>9.1555999999999998E-2</v>
      </c>
      <c r="E1449" s="2">
        <f t="shared" ca="1" si="139"/>
        <v>4.7663999999999998E-2</v>
      </c>
      <c r="F1449" s="2">
        <v>0</v>
      </c>
      <c r="G1449" s="2">
        <v>0</v>
      </c>
      <c r="H1449" s="2">
        <f t="shared" ca="1" si="140"/>
        <v>4.7300000000000004</v>
      </c>
      <c r="I1449" s="2">
        <f t="shared" ca="1" si="141"/>
        <v>0.165351</v>
      </c>
      <c r="J1449" s="2">
        <f t="shared" ca="1" si="141"/>
        <v>0.43204799999999999</v>
      </c>
      <c r="K1449" s="2">
        <v>0</v>
      </c>
      <c r="L1449" s="2">
        <v>0</v>
      </c>
      <c r="M1449" s="2">
        <f t="shared" ca="1" si="142"/>
        <v>2.73</v>
      </c>
      <c r="N1449" s="2">
        <f t="shared" ca="1" si="143"/>
        <v>7.8642000000000004E-2</v>
      </c>
      <c r="O1449" s="2">
        <f t="shared" ca="1" si="143"/>
        <v>0.51997599999999999</v>
      </c>
      <c r="P1449" s="2">
        <v>0</v>
      </c>
      <c r="Q1449" s="2">
        <v>0</v>
      </c>
      <c r="R1449" s="4" t="str">
        <f>"14"</f>
        <v>14</v>
      </c>
      <c r="S1449" s="3" t="s">
        <v>8668</v>
      </c>
      <c r="T1449" s="3" t="s">
        <v>8669</v>
      </c>
      <c r="U1449" s="4" t="s">
        <v>40</v>
      </c>
      <c r="V1449" s="3" t="s">
        <v>79</v>
      </c>
      <c r="W1449" s="3" t="s">
        <v>100</v>
      </c>
      <c r="X1449" s="3" t="s">
        <v>8670</v>
      </c>
      <c r="Y1449" s="3">
        <v>44.53</v>
      </c>
      <c r="Z1449" s="3" t="s">
        <v>20</v>
      </c>
      <c r="AA1449" s="3" t="s">
        <v>8671</v>
      </c>
    </row>
    <row r="1450" spans="1:27">
      <c r="A1450" s="1" t="s">
        <v>8672</v>
      </c>
      <c r="B1450" s="1" t="s">
        <v>8673</v>
      </c>
      <c r="C1450" s="2">
        <f t="shared" ca="1" si="138"/>
        <v>-6.36</v>
      </c>
      <c r="D1450" s="2">
        <f t="shared" ca="1" si="139"/>
        <v>0.84435199999999999</v>
      </c>
      <c r="E1450" s="2">
        <f t="shared" ca="1" si="139"/>
        <v>0.64767200000000003</v>
      </c>
      <c r="F1450" s="2">
        <v>0</v>
      </c>
      <c r="G1450" s="2">
        <v>0</v>
      </c>
      <c r="H1450" s="2">
        <f t="shared" ca="1" si="140"/>
        <v>0.61</v>
      </c>
      <c r="I1450" s="2">
        <f t="shared" ca="1" si="141"/>
        <v>0.52144999999999997</v>
      </c>
      <c r="J1450" s="2">
        <f t="shared" ca="1" si="141"/>
        <v>0.365367</v>
      </c>
      <c r="K1450" s="2">
        <v>0</v>
      </c>
      <c r="L1450" s="2">
        <v>0</v>
      </c>
      <c r="M1450" s="2">
        <f t="shared" ca="1" si="142"/>
        <v>-0.23</v>
      </c>
      <c r="N1450" s="2">
        <f t="shared" ca="1" si="143"/>
        <v>0.61676699999999995</v>
      </c>
      <c r="O1450" s="2">
        <f t="shared" ca="1" si="143"/>
        <v>0.87495900000000004</v>
      </c>
      <c r="P1450" s="2">
        <v>0</v>
      </c>
      <c r="Q1450" s="2">
        <v>0</v>
      </c>
      <c r="R1450" s="4" t="str">
        <f>"14"</f>
        <v>14</v>
      </c>
      <c r="S1450" s="3" t="s">
        <v>8674</v>
      </c>
      <c r="T1450" s="3" t="s">
        <v>8675</v>
      </c>
      <c r="U1450" s="4" t="s">
        <v>40</v>
      </c>
      <c r="V1450" s="3" t="s">
        <v>86</v>
      </c>
      <c r="W1450" s="3" t="s">
        <v>93</v>
      </c>
      <c r="X1450" s="3" t="s">
        <v>8676</v>
      </c>
      <c r="Y1450" s="3">
        <v>40.520000000000003</v>
      </c>
      <c r="Z1450" s="3" t="s">
        <v>20</v>
      </c>
      <c r="AA1450" s="3" t="s">
        <v>8677</v>
      </c>
    </row>
    <row r="1451" spans="1:27">
      <c r="A1451" s="1" t="s">
        <v>8678</v>
      </c>
      <c r="B1451" s="1" t="s">
        <v>8679</v>
      </c>
      <c r="C1451" s="2">
        <f t="shared" ca="1" si="138"/>
        <v>2.88</v>
      </c>
      <c r="D1451" s="2">
        <f t="shared" ca="1" si="139"/>
        <v>0.81319200000000003</v>
      </c>
      <c r="E1451" s="2">
        <f t="shared" ca="1" si="139"/>
        <v>0.54090199999999999</v>
      </c>
      <c r="F1451" s="2">
        <v>0</v>
      </c>
      <c r="G1451" s="2">
        <v>0</v>
      </c>
      <c r="H1451" s="2">
        <f t="shared" ca="1" si="140"/>
        <v>-0.44</v>
      </c>
      <c r="I1451" s="2">
        <f t="shared" ca="1" si="141"/>
        <v>0.62605599999999995</v>
      </c>
      <c r="J1451" s="2">
        <f t="shared" ca="1" si="141"/>
        <v>0.54189799999999999</v>
      </c>
      <c r="K1451" s="2">
        <v>0</v>
      </c>
      <c r="L1451" s="2">
        <v>0</v>
      </c>
      <c r="M1451" s="2">
        <f t="shared" ca="1" si="142"/>
        <v>1.74</v>
      </c>
      <c r="N1451" s="2">
        <f t="shared" ca="1" si="143"/>
        <v>0.91537199999999996</v>
      </c>
      <c r="O1451" s="2">
        <f t="shared" ca="1" si="143"/>
        <v>0.54597399999999996</v>
      </c>
      <c r="P1451" s="2">
        <v>0</v>
      </c>
      <c r="Q1451" s="2">
        <v>0</v>
      </c>
      <c r="R1451" s="4" t="str">
        <f>"19"</f>
        <v>19</v>
      </c>
      <c r="S1451" s="3" t="s">
        <v>8680</v>
      </c>
      <c r="T1451" s="3" t="s">
        <v>8681</v>
      </c>
      <c r="U1451" s="4" t="s">
        <v>40</v>
      </c>
      <c r="V1451" s="3" t="s">
        <v>294</v>
      </c>
      <c r="W1451" s="3" t="s">
        <v>963</v>
      </c>
      <c r="X1451" s="3" t="s">
        <v>8682</v>
      </c>
      <c r="Y1451" s="3">
        <v>63.86</v>
      </c>
      <c r="Z1451" s="3" t="s">
        <v>20</v>
      </c>
      <c r="AA1451" s="3" t="s">
        <v>8683</v>
      </c>
    </row>
    <row r="1452" spans="1:27">
      <c r="A1452" s="1" t="s">
        <v>8684</v>
      </c>
      <c r="B1452" s="1" t="s">
        <v>8685</v>
      </c>
      <c r="C1452" s="2">
        <f t="shared" ca="1" si="138"/>
        <v>-0.11</v>
      </c>
      <c r="D1452" s="2">
        <f t="shared" ca="1" si="139"/>
        <v>0.53274999999999995</v>
      </c>
      <c r="E1452" s="2">
        <f t="shared" ca="1" si="139"/>
        <v>0.32034099999999999</v>
      </c>
      <c r="F1452" s="2">
        <v>0</v>
      </c>
      <c r="G1452" s="2">
        <v>0</v>
      </c>
      <c r="H1452" s="2">
        <f t="shared" ca="1" si="140"/>
        <v>2.08</v>
      </c>
      <c r="I1452" s="2">
        <f t="shared" ca="1" si="141"/>
        <v>0.14224200000000001</v>
      </c>
      <c r="J1452" s="2">
        <f t="shared" ca="1" si="141"/>
        <v>0.82067900000000005</v>
      </c>
      <c r="K1452" s="2">
        <v>0</v>
      </c>
      <c r="L1452" s="2">
        <v>0</v>
      </c>
      <c r="M1452" s="2">
        <f t="shared" ca="1" si="142"/>
        <v>2.5499999999999998</v>
      </c>
      <c r="N1452" s="2">
        <f t="shared" ca="1" si="143"/>
        <v>5.6797E-2</v>
      </c>
      <c r="O1452" s="2">
        <f t="shared" ca="1" si="143"/>
        <v>0.94700399999999996</v>
      </c>
      <c r="P1452" s="2">
        <v>0</v>
      </c>
      <c r="Q1452" s="2">
        <v>0</v>
      </c>
      <c r="R1452" s="4" t="str">
        <f>"19"</f>
        <v>19</v>
      </c>
      <c r="S1452" s="3" t="s">
        <v>8686</v>
      </c>
      <c r="T1452" s="3" t="s">
        <v>8687</v>
      </c>
      <c r="U1452" s="4" t="s">
        <v>16</v>
      </c>
      <c r="V1452" s="3" t="s">
        <v>100</v>
      </c>
      <c r="W1452" s="3" t="s">
        <v>100</v>
      </c>
      <c r="X1452" s="3" t="s">
        <v>8688</v>
      </c>
      <c r="Y1452" s="3">
        <v>60.06</v>
      </c>
      <c r="Z1452" s="3" t="s">
        <v>20</v>
      </c>
      <c r="AA1452" s="3" t="s">
        <v>8689</v>
      </c>
    </row>
    <row r="1453" spans="1:27">
      <c r="A1453" s="1" t="s">
        <v>8690</v>
      </c>
      <c r="B1453" s="1" t="s">
        <v>8691</v>
      </c>
      <c r="C1453" s="2">
        <f t="shared" ca="1" si="138"/>
        <v>-7.67</v>
      </c>
      <c r="D1453" s="2">
        <f t="shared" ca="1" si="139"/>
        <v>0.59547600000000001</v>
      </c>
      <c r="E1453" s="2">
        <f t="shared" ca="1" si="139"/>
        <v>0.91589399999999999</v>
      </c>
      <c r="F1453" s="2">
        <v>0</v>
      </c>
      <c r="G1453" s="2">
        <v>0</v>
      </c>
      <c r="H1453" s="2">
        <f t="shared" ca="1" si="140"/>
        <v>-0.42</v>
      </c>
      <c r="I1453" s="2">
        <f t="shared" ca="1" si="141"/>
        <v>0.376996</v>
      </c>
      <c r="J1453" s="2">
        <f t="shared" ca="1" si="141"/>
        <v>0.71287599999999995</v>
      </c>
      <c r="K1453" s="2">
        <v>0</v>
      </c>
      <c r="L1453" s="2">
        <v>0</v>
      </c>
      <c r="M1453" s="2">
        <f t="shared" ca="1" si="142"/>
        <v>-7.44</v>
      </c>
      <c r="N1453" s="2">
        <f t="shared" ca="1" si="143"/>
        <v>0.62801099999999999</v>
      </c>
      <c r="O1453" s="2">
        <f t="shared" ca="1" si="143"/>
        <v>8.3660999999999999E-2</v>
      </c>
      <c r="P1453" s="2">
        <v>0</v>
      </c>
      <c r="Q1453" s="2">
        <v>0</v>
      </c>
      <c r="R1453" s="4" t="str">
        <f>"1"</f>
        <v>1</v>
      </c>
      <c r="S1453" s="3" t="s">
        <v>8692</v>
      </c>
      <c r="T1453" s="3" t="s">
        <v>8693</v>
      </c>
      <c r="U1453" s="4" t="s">
        <v>16</v>
      </c>
      <c r="V1453" s="3" t="s">
        <v>93</v>
      </c>
      <c r="W1453" s="3" t="s">
        <v>26</v>
      </c>
      <c r="X1453" s="3" t="s">
        <v>8694</v>
      </c>
      <c r="Y1453" s="3">
        <v>57.26</v>
      </c>
      <c r="Z1453" s="3" t="s">
        <v>20</v>
      </c>
      <c r="AA1453" s="3" t="s">
        <v>8695</v>
      </c>
    </row>
    <row r="1454" spans="1:27">
      <c r="A1454" s="1" t="s">
        <v>8696</v>
      </c>
      <c r="B1454" s="1" t="s">
        <v>8697</v>
      </c>
      <c r="C1454" s="2">
        <f t="shared" ca="1" si="138"/>
        <v>3.52</v>
      </c>
      <c r="D1454" s="2">
        <f t="shared" ca="1" si="139"/>
        <v>0.36618299999999998</v>
      </c>
      <c r="E1454" s="2">
        <f t="shared" ca="1" si="139"/>
        <v>0.77605400000000002</v>
      </c>
      <c r="F1454" s="2">
        <v>0</v>
      </c>
      <c r="G1454" s="2">
        <v>0</v>
      </c>
      <c r="H1454" s="2">
        <f t="shared" ca="1" si="140"/>
        <v>-4.26</v>
      </c>
      <c r="I1454" s="2">
        <f t="shared" ca="1" si="141"/>
        <v>0.68449400000000005</v>
      </c>
      <c r="J1454" s="2">
        <f t="shared" ca="1" si="141"/>
        <v>0.76971400000000001</v>
      </c>
      <c r="K1454" s="2">
        <v>0</v>
      </c>
      <c r="L1454" s="2">
        <v>0</v>
      </c>
      <c r="M1454" s="2">
        <f t="shared" ca="1" si="142"/>
        <v>2.88</v>
      </c>
      <c r="N1454" s="2">
        <f t="shared" ca="1" si="143"/>
        <v>0.29789900000000002</v>
      </c>
      <c r="O1454" s="2">
        <f t="shared" ca="1" si="143"/>
        <v>0.63595000000000002</v>
      </c>
      <c r="P1454" s="2">
        <v>0</v>
      </c>
      <c r="Q1454" s="2">
        <v>0</v>
      </c>
      <c r="R1454" s="4" t="str">
        <f>"9"</f>
        <v>9</v>
      </c>
      <c r="S1454" s="3" t="s">
        <v>8698</v>
      </c>
      <c r="T1454" s="3" t="s">
        <v>8699</v>
      </c>
      <c r="U1454" s="4" t="s">
        <v>16</v>
      </c>
      <c r="V1454" s="3" t="s">
        <v>64</v>
      </c>
      <c r="W1454" s="3" t="s">
        <v>56</v>
      </c>
      <c r="X1454" s="3" t="s">
        <v>8700</v>
      </c>
      <c r="Y1454" s="3">
        <v>40.98</v>
      </c>
      <c r="Z1454" s="3" t="s">
        <v>20</v>
      </c>
      <c r="AA1454" s="3" t="s">
        <v>8701</v>
      </c>
    </row>
    <row r="1455" spans="1:27">
      <c r="A1455" s="1" t="s">
        <v>8702</v>
      </c>
      <c r="B1455" s="1" t="s">
        <v>8703</v>
      </c>
      <c r="C1455" s="2">
        <f t="shared" ca="1" si="138"/>
        <v>0.1</v>
      </c>
      <c r="D1455" s="2">
        <f t="shared" ca="1" si="139"/>
        <v>0.65802899999999998</v>
      </c>
      <c r="E1455" s="2">
        <f t="shared" ca="1" si="139"/>
        <v>0.85860800000000004</v>
      </c>
      <c r="F1455" s="2">
        <v>0</v>
      </c>
      <c r="G1455" s="2">
        <v>0</v>
      </c>
      <c r="H1455" s="2">
        <f t="shared" ca="1" si="140"/>
        <v>0.92</v>
      </c>
      <c r="I1455" s="2">
        <f t="shared" ca="1" si="141"/>
        <v>0.22667200000000001</v>
      </c>
      <c r="J1455" s="2">
        <f t="shared" ca="1" si="141"/>
        <v>0.32230799999999998</v>
      </c>
      <c r="K1455" s="2">
        <v>0</v>
      </c>
      <c r="L1455" s="2">
        <v>0</v>
      </c>
      <c r="M1455" s="2">
        <f t="shared" ca="1" si="142"/>
        <v>4.5</v>
      </c>
      <c r="N1455" s="2">
        <f t="shared" ca="1" si="143"/>
        <v>8.1551999999999999E-2</v>
      </c>
      <c r="O1455" s="2">
        <f t="shared" ca="1" si="143"/>
        <v>0.55374000000000001</v>
      </c>
      <c r="P1455" s="2">
        <v>0</v>
      </c>
      <c r="Q1455" s="2">
        <v>0</v>
      </c>
      <c r="R1455" s="4" t="str">
        <f>"14"</f>
        <v>14</v>
      </c>
      <c r="S1455" s="3" t="s">
        <v>8704</v>
      </c>
      <c r="T1455" s="3" t="s">
        <v>8705</v>
      </c>
      <c r="U1455" s="4" t="s">
        <v>40</v>
      </c>
      <c r="V1455" s="3" t="s">
        <v>377</v>
      </c>
      <c r="W1455" s="3" t="s">
        <v>237</v>
      </c>
      <c r="X1455" s="3" t="s">
        <v>8706</v>
      </c>
      <c r="Y1455" s="3">
        <v>37.51</v>
      </c>
      <c r="Z1455" s="3" t="s">
        <v>20</v>
      </c>
      <c r="AA1455" s="3" t="s">
        <v>8707</v>
      </c>
    </row>
    <row r="1456" spans="1:27">
      <c r="A1456" s="1" t="s">
        <v>8708</v>
      </c>
      <c r="B1456" s="1" t="s">
        <v>8709</v>
      </c>
      <c r="C1456" s="2">
        <f t="shared" ca="1" si="138"/>
        <v>5.33</v>
      </c>
      <c r="D1456" s="2">
        <f t="shared" ca="1" si="139"/>
        <v>1.5415999999999999E-2</v>
      </c>
      <c r="E1456" s="2">
        <f t="shared" ca="1" si="139"/>
        <v>0.50850399999999996</v>
      </c>
      <c r="F1456" s="2">
        <v>0</v>
      </c>
      <c r="G1456" s="2">
        <v>0</v>
      </c>
      <c r="H1456" s="2">
        <f t="shared" ca="1" si="140"/>
        <v>1.18</v>
      </c>
      <c r="I1456" s="2">
        <f t="shared" ca="1" si="141"/>
        <v>0.85709500000000005</v>
      </c>
      <c r="J1456" s="2">
        <f t="shared" ca="1" si="141"/>
        <v>0.313691</v>
      </c>
      <c r="K1456" s="2">
        <v>0</v>
      </c>
      <c r="L1456" s="2">
        <v>0</v>
      </c>
      <c r="M1456" s="2">
        <f t="shared" ca="1" si="142"/>
        <v>4.55</v>
      </c>
      <c r="N1456" s="2">
        <f t="shared" ca="1" si="143"/>
        <v>0.83458699999999997</v>
      </c>
      <c r="O1456" s="2">
        <f t="shared" ca="1" si="143"/>
        <v>0.55950999999999995</v>
      </c>
      <c r="P1456" s="2">
        <v>0</v>
      </c>
      <c r="Q1456" s="2">
        <v>0</v>
      </c>
      <c r="R1456" s="4" t="str">
        <f>"14"</f>
        <v>14</v>
      </c>
      <c r="S1456" s="3" t="s">
        <v>8710</v>
      </c>
      <c r="T1456" s="3" t="s">
        <v>8711</v>
      </c>
      <c r="U1456" s="4" t="s">
        <v>40</v>
      </c>
      <c r="V1456" s="3" t="s">
        <v>155</v>
      </c>
      <c r="W1456" s="3" t="s">
        <v>42</v>
      </c>
      <c r="X1456" s="3" t="s">
        <v>8712</v>
      </c>
      <c r="Y1456" s="3">
        <v>48.11</v>
      </c>
      <c r="Z1456" s="3" t="s">
        <v>20</v>
      </c>
      <c r="AA1456" s="3" t="s">
        <v>8713</v>
      </c>
    </row>
    <row r="1457" spans="1:27">
      <c r="A1457" s="1" t="s">
        <v>8714</v>
      </c>
      <c r="B1457" s="1" t="s">
        <v>8715</v>
      </c>
      <c r="C1457" s="2">
        <f t="shared" ca="1" si="138"/>
        <v>0.98</v>
      </c>
      <c r="D1457" s="2">
        <f t="shared" ca="1" si="139"/>
        <v>0.41050900000000001</v>
      </c>
      <c r="E1457" s="2">
        <f t="shared" ca="1" si="139"/>
        <v>0.35780800000000001</v>
      </c>
      <c r="F1457" s="2">
        <v>0</v>
      </c>
      <c r="G1457" s="2">
        <v>0</v>
      </c>
      <c r="H1457" s="2">
        <f t="shared" ca="1" si="140"/>
        <v>7.53</v>
      </c>
      <c r="I1457" s="2">
        <f t="shared" ca="1" si="141"/>
        <v>0.90546000000000004</v>
      </c>
      <c r="J1457" s="2">
        <f t="shared" ca="1" si="141"/>
        <v>0.42396600000000001</v>
      </c>
      <c r="K1457" s="2">
        <v>0</v>
      </c>
      <c r="L1457" s="2">
        <v>0</v>
      </c>
      <c r="M1457" s="2">
        <f t="shared" ca="1" si="142"/>
        <v>-2.73</v>
      </c>
      <c r="N1457" s="2">
        <f t="shared" ca="1" si="143"/>
        <v>0.83692299999999997</v>
      </c>
      <c r="O1457" s="2">
        <f t="shared" ca="1" si="143"/>
        <v>0.68039799999999995</v>
      </c>
      <c r="P1457" s="2">
        <v>0</v>
      </c>
      <c r="Q1457" s="2">
        <v>0</v>
      </c>
      <c r="R1457" s="4" t="str">
        <f>"3"</f>
        <v>3</v>
      </c>
      <c r="S1457" s="3" t="s">
        <v>8716</v>
      </c>
      <c r="T1457" s="3" t="s">
        <v>8717</v>
      </c>
      <c r="U1457" s="4" t="s">
        <v>16</v>
      </c>
      <c r="V1457" s="3" t="s">
        <v>86</v>
      </c>
      <c r="W1457" s="3" t="s">
        <v>64</v>
      </c>
      <c r="X1457" s="3" t="s">
        <v>8718</v>
      </c>
      <c r="Y1457" s="3">
        <v>60.17</v>
      </c>
      <c r="Z1457" s="3" t="s">
        <v>20</v>
      </c>
      <c r="AA1457" s="3" t="s">
        <v>8719</v>
      </c>
    </row>
    <row r="1458" spans="1:27">
      <c r="A1458" s="1" t="s">
        <v>8720</v>
      </c>
      <c r="B1458" s="1" t="s">
        <v>8721</v>
      </c>
      <c r="C1458" s="2">
        <f t="shared" ca="1" si="138"/>
        <v>-6.58</v>
      </c>
      <c r="D1458" s="2">
        <f t="shared" ca="1" si="139"/>
        <v>0.70864300000000002</v>
      </c>
      <c r="E1458" s="2">
        <f t="shared" ca="1" si="139"/>
        <v>0.39587899999999998</v>
      </c>
      <c r="F1458" s="2">
        <v>0</v>
      </c>
      <c r="G1458" s="2">
        <v>0</v>
      </c>
      <c r="H1458" s="2">
        <f t="shared" ca="1" si="140"/>
        <v>-2.5299999999999998</v>
      </c>
      <c r="I1458" s="2">
        <f t="shared" ca="1" si="141"/>
        <v>0.21873999999999999</v>
      </c>
      <c r="J1458" s="2">
        <f t="shared" ca="1" si="141"/>
        <v>8.8664000000000007E-2</v>
      </c>
      <c r="K1458" s="2">
        <v>0</v>
      </c>
      <c r="L1458" s="2">
        <v>0</v>
      </c>
      <c r="M1458" s="2">
        <f t="shared" ca="1" si="142"/>
        <v>-0.64</v>
      </c>
      <c r="N1458" s="2">
        <f t="shared" ca="1" si="143"/>
        <v>0.589113</v>
      </c>
      <c r="O1458" s="2">
        <f t="shared" ca="1" si="143"/>
        <v>0.29486899999999999</v>
      </c>
      <c r="P1458" s="2">
        <v>0</v>
      </c>
      <c r="Q1458" s="2">
        <v>0</v>
      </c>
      <c r="R1458" s="4" t="str">
        <f>"16"</f>
        <v>16</v>
      </c>
      <c r="S1458" s="3" t="s">
        <v>8722</v>
      </c>
      <c r="T1458" s="3" t="s">
        <v>8723</v>
      </c>
      <c r="U1458" s="4" t="s">
        <v>16</v>
      </c>
      <c r="V1458" s="3" t="s">
        <v>100</v>
      </c>
      <c r="W1458" s="3" t="s">
        <v>79</v>
      </c>
      <c r="X1458" s="3" t="s">
        <v>6651</v>
      </c>
      <c r="Y1458" s="3">
        <v>58.91</v>
      </c>
      <c r="Z1458" s="3" t="s">
        <v>20</v>
      </c>
      <c r="AA1458" s="3" t="s">
        <v>8724</v>
      </c>
    </row>
    <row r="1459" spans="1:27">
      <c r="A1459" s="1" t="s">
        <v>8725</v>
      </c>
      <c r="B1459" s="1" t="s">
        <v>8726</v>
      </c>
      <c r="C1459" s="2">
        <f t="shared" ca="1" si="138"/>
        <v>7.71</v>
      </c>
      <c r="D1459" s="2">
        <f t="shared" ca="1" si="139"/>
        <v>0.64412000000000003</v>
      </c>
      <c r="E1459" s="2">
        <f t="shared" ca="1" si="139"/>
        <v>0.32380399999999998</v>
      </c>
      <c r="F1459" s="2">
        <v>0</v>
      </c>
      <c r="G1459" s="2">
        <v>0</v>
      </c>
      <c r="H1459" s="2">
        <f t="shared" ca="1" si="140"/>
        <v>-7.38</v>
      </c>
      <c r="I1459" s="2">
        <f t="shared" ca="1" si="141"/>
        <v>0.18052799999999999</v>
      </c>
      <c r="J1459" s="2">
        <f t="shared" ca="1" si="141"/>
        <v>0.95933599999999997</v>
      </c>
      <c r="K1459" s="2">
        <v>0</v>
      </c>
      <c r="L1459" s="2">
        <v>0</v>
      </c>
      <c r="M1459" s="2">
        <f t="shared" ca="1" si="142"/>
        <v>5.4</v>
      </c>
      <c r="N1459" s="2">
        <f t="shared" ca="1" si="143"/>
        <v>0.196406</v>
      </c>
      <c r="O1459" s="2">
        <f t="shared" ca="1" si="143"/>
        <v>0.71787599999999996</v>
      </c>
      <c r="P1459" s="2">
        <v>0</v>
      </c>
      <c r="Q1459" s="2">
        <v>0</v>
      </c>
      <c r="R1459" s="4" t="str">
        <f>"7"</f>
        <v>7</v>
      </c>
      <c r="S1459" s="3" t="s">
        <v>8727</v>
      </c>
      <c r="T1459" s="3" t="s">
        <v>8728</v>
      </c>
      <c r="U1459" s="4" t="s">
        <v>16</v>
      </c>
      <c r="V1459" s="3" t="s">
        <v>56</v>
      </c>
      <c r="W1459" s="3" t="s">
        <v>42</v>
      </c>
      <c r="X1459" s="3" t="s">
        <v>8729</v>
      </c>
      <c r="Y1459" s="3">
        <v>42.61</v>
      </c>
      <c r="Z1459" s="3" t="s">
        <v>20</v>
      </c>
      <c r="AA1459" s="3" t="s">
        <v>8730</v>
      </c>
    </row>
    <row r="1460" spans="1:27">
      <c r="A1460" s="1" t="s">
        <v>8731</v>
      </c>
      <c r="B1460" s="1" t="s">
        <v>8732</v>
      </c>
      <c r="C1460" s="2">
        <f t="shared" ca="1" si="138"/>
        <v>0.37</v>
      </c>
      <c r="D1460" s="2">
        <f t="shared" ca="1" si="139"/>
        <v>0.78285400000000005</v>
      </c>
      <c r="E1460" s="2">
        <f t="shared" ca="1" si="139"/>
        <v>0.138126</v>
      </c>
      <c r="F1460" s="2">
        <v>0</v>
      </c>
      <c r="G1460" s="2">
        <v>0</v>
      </c>
      <c r="H1460" s="2">
        <f t="shared" ca="1" si="140"/>
        <v>7.8</v>
      </c>
      <c r="I1460" s="2">
        <f t="shared" ca="1" si="141"/>
        <v>9.8449999999999996E-3</v>
      </c>
      <c r="J1460" s="2">
        <f t="shared" ca="1" si="141"/>
        <v>0.52871100000000004</v>
      </c>
      <c r="K1460" s="2">
        <v>0</v>
      </c>
      <c r="L1460" s="2">
        <v>0</v>
      </c>
      <c r="M1460" s="2">
        <f t="shared" ca="1" si="142"/>
        <v>-5.53</v>
      </c>
      <c r="N1460" s="2">
        <f t="shared" ca="1" si="143"/>
        <v>0.30711300000000002</v>
      </c>
      <c r="O1460" s="2">
        <f t="shared" ca="1" si="143"/>
        <v>0.41350199999999998</v>
      </c>
      <c r="P1460" s="2">
        <v>0</v>
      </c>
      <c r="Q1460" s="2">
        <v>0</v>
      </c>
      <c r="R1460" s="4" t="str">
        <f>"7"</f>
        <v>7</v>
      </c>
      <c r="S1460" s="3" t="s">
        <v>8733</v>
      </c>
      <c r="T1460" s="3" t="s">
        <v>8734</v>
      </c>
      <c r="U1460" s="4" t="s">
        <v>40</v>
      </c>
      <c r="V1460" s="3" t="s">
        <v>33</v>
      </c>
      <c r="W1460" s="3" t="s">
        <v>33</v>
      </c>
      <c r="X1460" s="3" t="s">
        <v>1229</v>
      </c>
      <c r="Y1460" s="3">
        <v>44.91</v>
      </c>
      <c r="Z1460" s="3" t="s">
        <v>20</v>
      </c>
      <c r="AA1460" s="3" t="s">
        <v>8735</v>
      </c>
    </row>
    <row r="1461" spans="1:27">
      <c r="A1461" s="1" t="s">
        <v>8736</v>
      </c>
      <c r="B1461" s="1" t="s">
        <v>8737</v>
      </c>
      <c r="C1461" s="2">
        <f t="shared" ca="1" si="138"/>
        <v>-0.81</v>
      </c>
      <c r="D1461" s="2">
        <f t="shared" ca="1" si="139"/>
        <v>0.41991000000000001</v>
      </c>
      <c r="E1461" s="2">
        <f t="shared" ca="1" si="139"/>
        <v>0.28979899999999997</v>
      </c>
      <c r="F1461" s="2">
        <v>0</v>
      </c>
      <c r="G1461" s="2">
        <v>0</v>
      </c>
      <c r="H1461" s="2">
        <f t="shared" ca="1" si="140"/>
        <v>7.26</v>
      </c>
      <c r="I1461" s="2">
        <f t="shared" ca="1" si="141"/>
        <v>6.5486000000000003E-2</v>
      </c>
      <c r="J1461" s="2">
        <f t="shared" ca="1" si="141"/>
        <v>0.79656899999999997</v>
      </c>
      <c r="K1461" s="2">
        <v>0</v>
      </c>
      <c r="L1461" s="2">
        <v>0</v>
      </c>
      <c r="M1461" s="2">
        <f t="shared" ca="1" si="142"/>
        <v>3.77</v>
      </c>
      <c r="N1461" s="2">
        <f t="shared" ca="1" si="143"/>
        <v>3.3125000000000002E-2</v>
      </c>
      <c r="O1461" s="2">
        <f t="shared" ca="1" si="143"/>
        <v>4.4638999999999998E-2</v>
      </c>
      <c r="P1461" s="2">
        <v>0</v>
      </c>
      <c r="Q1461" s="2">
        <v>0</v>
      </c>
      <c r="R1461" s="4" t="str">
        <f>"1"</f>
        <v>1</v>
      </c>
      <c r="S1461" s="3" t="s">
        <v>8738</v>
      </c>
      <c r="T1461" s="3" t="s">
        <v>8739</v>
      </c>
      <c r="U1461" s="4" t="s">
        <v>40</v>
      </c>
      <c r="V1461" s="3" t="s">
        <v>79</v>
      </c>
      <c r="W1461" s="3" t="s">
        <v>100</v>
      </c>
      <c r="X1461" s="3" t="s">
        <v>8740</v>
      </c>
      <c r="Y1461" s="3">
        <v>55.15</v>
      </c>
      <c r="Z1461" s="3" t="s">
        <v>20</v>
      </c>
      <c r="AA1461" s="3" t="s">
        <v>8741</v>
      </c>
    </row>
    <row r="1462" spans="1:27">
      <c r="A1462" s="1" t="s">
        <v>8742</v>
      </c>
      <c r="B1462" s="1" t="s">
        <v>8743</v>
      </c>
      <c r="C1462" s="2">
        <f t="shared" ca="1" si="138"/>
        <v>-3.55</v>
      </c>
      <c r="D1462" s="2">
        <f t="shared" ca="1" si="139"/>
        <v>0.17304800000000001</v>
      </c>
      <c r="E1462" s="2">
        <f t="shared" ca="1" si="139"/>
        <v>0.18675600000000001</v>
      </c>
      <c r="F1462" s="2">
        <v>0</v>
      </c>
      <c r="G1462" s="2">
        <v>0</v>
      </c>
      <c r="H1462" s="2">
        <f t="shared" ca="1" si="140"/>
        <v>2.78</v>
      </c>
      <c r="I1462" s="2">
        <f t="shared" ca="1" si="141"/>
        <v>0.87900699999999998</v>
      </c>
      <c r="J1462" s="2">
        <f t="shared" ca="1" si="141"/>
        <v>4.8306000000000002E-2</v>
      </c>
      <c r="K1462" s="2">
        <v>0</v>
      </c>
      <c r="L1462" s="2">
        <v>0</v>
      </c>
      <c r="M1462" s="2">
        <f t="shared" ca="1" si="142"/>
        <v>-1.94</v>
      </c>
      <c r="N1462" s="2">
        <f t="shared" ca="1" si="143"/>
        <v>0.70813999999999999</v>
      </c>
      <c r="O1462" s="2">
        <f t="shared" ca="1" si="143"/>
        <v>0.90086599999999994</v>
      </c>
      <c r="P1462" s="2">
        <v>0</v>
      </c>
      <c r="Q1462" s="2">
        <v>0</v>
      </c>
      <c r="R1462" s="4" t="str">
        <f>"4"</f>
        <v>4</v>
      </c>
      <c r="S1462" s="3" t="s">
        <v>8744</v>
      </c>
      <c r="T1462" s="3" t="s">
        <v>8745</v>
      </c>
      <c r="U1462" s="4" t="s">
        <v>40</v>
      </c>
      <c r="V1462" s="3" t="s">
        <v>79</v>
      </c>
      <c r="W1462" s="3" t="s">
        <v>108</v>
      </c>
      <c r="X1462" s="3" t="s">
        <v>8746</v>
      </c>
      <c r="Y1462" s="3">
        <v>58.87</v>
      </c>
      <c r="Z1462" s="3" t="s">
        <v>20</v>
      </c>
      <c r="AA1462" s="3" t="s">
        <v>8747</v>
      </c>
    </row>
    <row r="1463" spans="1:27">
      <c r="A1463" s="1" t="s">
        <v>8748</v>
      </c>
      <c r="B1463" s="1" t="s">
        <v>8749</v>
      </c>
      <c r="C1463" s="2">
        <f t="shared" ca="1" si="138"/>
        <v>-3.05</v>
      </c>
      <c r="D1463" s="2">
        <f t="shared" ca="1" si="139"/>
        <v>0.695496</v>
      </c>
      <c r="E1463" s="2">
        <f t="shared" ca="1" si="139"/>
        <v>0.175654</v>
      </c>
      <c r="F1463" s="2">
        <v>0</v>
      </c>
      <c r="G1463" s="2">
        <v>0</v>
      </c>
      <c r="H1463" s="2">
        <f t="shared" ca="1" si="140"/>
        <v>-0.55000000000000004</v>
      </c>
      <c r="I1463" s="2">
        <f t="shared" ca="1" si="141"/>
        <v>0.82086899999999996</v>
      </c>
      <c r="J1463" s="2">
        <f t="shared" ca="1" si="141"/>
        <v>0.79579599999999995</v>
      </c>
      <c r="K1463" s="2">
        <v>0</v>
      </c>
      <c r="L1463" s="2">
        <v>0</v>
      </c>
      <c r="M1463" s="2">
        <f t="shared" ca="1" si="142"/>
        <v>3.87</v>
      </c>
      <c r="N1463" s="2">
        <f t="shared" ca="1" si="143"/>
        <v>0.16211999999999999</v>
      </c>
      <c r="O1463" s="2">
        <f t="shared" ca="1" si="143"/>
        <v>0.698102</v>
      </c>
      <c r="P1463" s="2">
        <v>0</v>
      </c>
      <c r="Q1463" s="2">
        <v>0</v>
      </c>
      <c r="R1463" s="4" t="str">
        <f>"19"</f>
        <v>19</v>
      </c>
      <c r="S1463" s="3" t="s">
        <v>8750</v>
      </c>
      <c r="T1463" s="3" t="s">
        <v>8751</v>
      </c>
      <c r="U1463" s="4" t="s">
        <v>40</v>
      </c>
      <c r="V1463" s="3" t="s">
        <v>281</v>
      </c>
      <c r="W1463" s="3" t="s">
        <v>18</v>
      </c>
      <c r="X1463" s="3" t="s">
        <v>4888</v>
      </c>
      <c r="Y1463" s="3">
        <v>56.1</v>
      </c>
      <c r="Z1463" s="3" t="s">
        <v>20</v>
      </c>
      <c r="AA1463" s="3" t="s">
        <v>8752</v>
      </c>
    </row>
    <row r="1464" spans="1:27">
      <c r="A1464" s="1" t="s">
        <v>8753</v>
      </c>
      <c r="B1464" s="1" t="s">
        <v>8754</v>
      </c>
      <c r="C1464" s="2">
        <f t="shared" ca="1" si="138"/>
        <v>-6.46</v>
      </c>
      <c r="D1464" s="2">
        <f t="shared" ca="1" si="139"/>
        <v>0.51320100000000002</v>
      </c>
      <c r="E1464" s="2">
        <f t="shared" ca="1" si="139"/>
        <v>0.42498599999999997</v>
      </c>
      <c r="F1464" s="2">
        <v>0</v>
      </c>
      <c r="G1464" s="2">
        <v>0</v>
      </c>
      <c r="H1464" s="2">
        <f t="shared" ca="1" si="140"/>
        <v>-0.04</v>
      </c>
      <c r="I1464" s="2">
        <f t="shared" ca="1" si="141"/>
        <v>0.96561900000000001</v>
      </c>
      <c r="J1464" s="2">
        <f t="shared" ca="1" si="141"/>
        <v>0.47080499999999997</v>
      </c>
      <c r="K1464" s="2">
        <v>0</v>
      </c>
      <c r="L1464" s="2">
        <v>0</v>
      </c>
      <c r="M1464" s="2">
        <f t="shared" ca="1" si="142"/>
        <v>-3.82</v>
      </c>
      <c r="N1464" s="2">
        <f t="shared" ca="1" si="143"/>
        <v>0.34631699999999999</v>
      </c>
      <c r="O1464" s="2">
        <f t="shared" ca="1" si="143"/>
        <v>0.90252600000000005</v>
      </c>
      <c r="P1464" s="2">
        <v>0</v>
      </c>
      <c r="Q1464" s="2">
        <v>0</v>
      </c>
      <c r="R1464" s="4" t="str">
        <f>"19"</f>
        <v>19</v>
      </c>
      <c r="S1464" s="3" t="s">
        <v>8755</v>
      </c>
      <c r="T1464" s="3" t="s">
        <v>8756</v>
      </c>
      <c r="U1464" s="4" t="s">
        <v>16</v>
      </c>
      <c r="V1464" s="3" t="s">
        <v>49</v>
      </c>
      <c r="W1464" s="3" t="s">
        <v>115</v>
      </c>
      <c r="X1464" s="3" t="s">
        <v>8757</v>
      </c>
      <c r="Y1464" s="3">
        <v>62.03</v>
      </c>
      <c r="Z1464" s="3" t="s">
        <v>20</v>
      </c>
      <c r="AA1464" s="3" t="s">
        <v>8758</v>
      </c>
    </row>
    <row r="1465" spans="1:27">
      <c r="A1465" s="1" t="s">
        <v>8759</v>
      </c>
      <c r="B1465" s="1" t="s">
        <v>8760</v>
      </c>
      <c r="C1465" s="2">
        <f t="shared" ca="1" si="138"/>
        <v>-0.82</v>
      </c>
      <c r="D1465" s="2">
        <f t="shared" ca="1" si="139"/>
        <v>0.77261000000000002</v>
      </c>
      <c r="E1465" s="2">
        <f t="shared" ca="1" si="139"/>
        <v>0.868537</v>
      </c>
      <c r="F1465" s="2">
        <v>0</v>
      </c>
      <c r="G1465" s="2">
        <v>0</v>
      </c>
      <c r="H1465" s="2">
        <f t="shared" ca="1" si="140"/>
        <v>-2.88</v>
      </c>
      <c r="I1465" s="2">
        <f t="shared" ca="1" si="141"/>
        <v>0.372498</v>
      </c>
      <c r="J1465" s="2">
        <f t="shared" ca="1" si="141"/>
        <v>0.30164999999999997</v>
      </c>
      <c r="K1465" s="2">
        <v>0</v>
      </c>
      <c r="L1465" s="2">
        <v>0</v>
      </c>
      <c r="M1465" s="2">
        <f t="shared" ca="1" si="142"/>
        <v>-6.13</v>
      </c>
      <c r="N1465" s="2">
        <f t="shared" ca="1" si="143"/>
        <v>0.78582200000000002</v>
      </c>
      <c r="O1465" s="2">
        <f t="shared" ca="1" si="143"/>
        <v>0.387519</v>
      </c>
      <c r="P1465" s="2">
        <v>0</v>
      </c>
      <c r="Q1465" s="2">
        <v>0</v>
      </c>
      <c r="R1465" s="4" t="str">
        <f>"12"</f>
        <v>12</v>
      </c>
      <c r="S1465" s="3" t="s">
        <v>8761</v>
      </c>
      <c r="T1465" s="3" t="s">
        <v>8762</v>
      </c>
      <c r="U1465" s="4" t="s">
        <v>40</v>
      </c>
      <c r="V1465" s="3" t="s">
        <v>65</v>
      </c>
      <c r="W1465" s="3" t="s">
        <v>57</v>
      </c>
      <c r="X1465" s="3" t="s">
        <v>8763</v>
      </c>
      <c r="Y1465" s="3">
        <v>40.54</v>
      </c>
      <c r="Z1465" s="3" t="s">
        <v>20</v>
      </c>
      <c r="AA1465" s="3" t="s">
        <v>8764</v>
      </c>
    </row>
    <row r="1466" spans="1:27">
      <c r="A1466" s="1" t="s">
        <v>8765</v>
      </c>
      <c r="B1466" s="1" t="s">
        <v>8766</v>
      </c>
      <c r="C1466" s="2">
        <f t="shared" ca="1" si="138"/>
        <v>-1.91</v>
      </c>
      <c r="D1466" s="2">
        <f t="shared" ca="1" si="139"/>
        <v>0.40437600000000001</v>
      </c>
      <c r="E1466" s="2">
        <f t="shared" ca="1" si="139"/>
        <v>6.6188999999999998E-2</v>
      </c>
      <c r="F1466" s="2">
        <v>0</v>
      </c>
      <c r="G1466" s="2">
        <v>0</v>
      </c>
      <c r="H1466" s="2">
        <f t="shared" ca="1" si="140"/>
        <v>0.73</v>
      </c>
      <c r="I1466" s="2">
        <f t="shared" ca="1" si="141"/>
        <v>0.78775499999999998</v>
      </c>
      <c r="J1466" s="2">
        <f t="shared" ca="1" si="141"/>
        <v>0.88129000000000002</v>
      </c>
      <c r="K1466" s="2">
        <v>0</v>
      </c>
      <c r="L1466" s="2">
        <v>0</v>
      </c>
      <c r="M1466" s="2">
        <f t="shared" ca="1" si="142"/>
        <v>-0.53</v>
      </c>
      <c r="N1466" s="2">
        <f t="shared" ca="1" si="143"/>
        <v>8.0921999999999994E-2</v>
      </c>
      <c r="O1466" s="2">
        <f t="shared" ca="1" si="143"/>
        <v>0.36432399999999998</v>
      </c>
      <c r="P1466" s="2">
        <v>0</v>
      </c>
      <c r="Q1466" s="2">
        <v>0</v>
      </c>
      <c r="R1466" s="4" t="str">
        <f>"1"</f>
        <v>1</v>
      </c>
      <c r="S1466" s="3" t="s">
        <v>8767</v>
      </c>
      <c r="T1466" s="3" t="s">
        <v>8768</v>
      </c>
      <c r="U1466" s="4" t="s">
        <v>16</v>
      </c>
      <c r="V1466" s="3" t="s">
        <v>100</v>
      </c>
      <c r="W1466" s="3" t="s">
        <v>101</v>
      </c>
      <c r="X1466" s="3" t="s">
        <v>8769</v>
      </c>
      <c r="Y1466" s="3">
        <v>56.56</v>
      </c>
      <c r="Z1466" s="3" t="s">
        <v>20</v>
      </c>
      <c r="AA1466" s="3" t="s">
        <v>8770</v>
      </c>
    </row>
    <row r="1467" spans="1:27">
      <c r="A1467" s="1" t="s">
        <v>8771</v>
      </c>
      <c r="B1467" s="1" t="s">
        <v>8772</v>
      </c>
      <c r="C1467" s="2">
        <f t="shared" ca="1" si="138"/>
        <v>-5.9</v>
      </c>
      <c r="D1467" s="2">
        <f t="shared" ca="1" si="139"/>
        <v>0.47638399999999997</v>
      </c>
      <c r="E1467" s="2">
        <f t="shared" ca="1" si="139"/>
        <v>0.90059100000000003</v>
      </c>
      <c r="F1467" s="2">
        <v>0</v>
      </c>
      <c r="G1467" s="2">
        <v>0</v>
      </c>
      <c r="H1467" s="2">
        <f t="shared" ca="1" si="140"/>
        <v>4.75</v>
      </c>
      <c r="I1467" s="2">
        <f t="shared" ca="1" si="141"/>
        <v>0.75535600000000003</v>
      </c>
      <c r="J1467" s="2">
        <f t="shared" ca="1" si="141"/>
        <v>0.991039</v>
      </c>
      <c r="K1467" s="2">
        <v>0</v>
      </c>
      <c r="L1467" s="2">
        <v>0</v>
      </c>
      <c r="M1467" s="2">
        <f t="shared" ca="1" si="142"/>
        <v>0.13</v>
      </c>
      <c r="N1467" s="2">
        <f t="shared" ca="1" si="143"/>
        <v>0.75787099999999996</v>
      </c>
      <c r="O1467" s="2">
        <f t="shared" ca="1" si="143"/>
        <v>7.6061000000000004E-2</v>
      </c>
      <c r="P1467" s="2">
        <v>0</v>
      </c>
      <c r="Q1467" s="2">
        <v>0</v>
      </c>
      <c r="R1467" s="4" t="str">
        <f>"16"</f>
        <v>16</v>
      </c>
      <c r="S1467" s="3" t="s">
        <v>8773</v>
      </c>
      <c r="T1467" s="3" t="s">
        <v>8774</v>
      </c>
      <c r="U1467" s="4" t="s">
        <v>16</v>
      </c>
      <c r="V1467" s="3" t="s">
        <v>26</v>
      </c>
      <c r="W1467" s="3" t="s">
        <v>56</v>
      </c>
      <c r="X1467" s="3" t="s">
        <v>8775</v>
      </c>
      <c r="Y1467" s="3">
        <v>56.97</v>
      </c>
      <c r="Z1467" s="3" t="s">
        <v>20</v>
      </c>
      <c r="AA1467" s="3" t="s">
        <v>8776</v>
      </c>
    </row>
    <row r="1468" spans="1:27">
      <c r="A1468" s="1" t="s">
        <v>8777</v>
      </c>
      <c r="B1468" s="1" t="s">
        <v>8778</v>
      </c>
      <c r="C1468" s="2">
        <f t="shared" ca="1" si="138"/>
        <v>3.14</v>
      </c>
      <c r="D1468" s="2">
        <f t="shared" ca="1" si="139"/>
        <v>0.71031200000000005</v>
      </c>
      <c r="E1468" s="2">
        <f t="shared" ca="1" si="139"/>
        <v>0.972916</v>
      </c>
      <c r="F1468" s="2">
        <v>0</v>
      </c>
      <c r="G1468" s="2">
        <v>0</v>
      </c>
      <c r="H1468" s="2">
        <f t="shared" ca="1" si="140"/>
        <v>-0.76</v>
      </c>
      <c r="I1468" s="2">
        <f t="shared" ca="1" si="141"/>
        <v>0.246424</v>
      </c>
      <c r="J1468" s="2">
        <f t="shared" ca="1" si="141"/>
        <v>0.70157800000000003</v>
      </c>
      <c r="K1468" s="2">
        <v>0</v>
      </c>
      <c r="L1468" s="2">
        <v>0</v>
      </c>
      <c r="M1468" s="2">
        <f t="shared" ca="1" si="142"/>
        <v>1.72</v>
      </c>
      <c r="N1468" s="2">
        <f t="shared" ca="1" si="143"/>
        <v>0.90227299999999999</v>
      </c>
      <c r="O1468" s="2">
        <f t="shared" ca="1" si="143"/>
        <v>0.80267999999999995</v>
      </c>
      <c r="P1468" s="2">
        <v>0</v>
      </c>
      <c r="Q1468" s="2">
        <v>0</v>
      </c>
      <c r="R1468" s="4" t="str">
        <f>"15"</f>
        <v>15</v>
      </c>
      <c r="S1468" s="3" t="s">
        <v>8779</v>
      </c>
      <c r="T1468" s="3" t="s">
        <v>8780</v>
      </c>
      <c r="U1468" s="4" t="s">
        <v>16</v>
      </c>
      <c r="V1468" s="3" t="s">
        <v>18</v>
      </c>
      <c r="W1468" s="3" t="s">
        <v>57</v>
      </c>
      <c r="X1468" s="3" t="s">
        <v>8781</v>
      </c>
      <c r="Y1468" s="3">
        <v>51.58</v>
      </c>
      <c r="Z1468" s="3" t="s">
        <v>20</v>
      </c>
      <c r="AA1468" s="3" t="s">
        <v>8782</v>
      </c>
    </row>
    <row r="1469" spans="1:27">
      <c r="A1469" s="1" t="s">
        <v>8783</v>
      </c>
      <c r="B1469" s="1" t="s">
        <v>8784</v>
      </c>
      <c r="C1469" s="2">
        <f t="shared" ca="1" si="138"/>
        <v>-6.51</v>
      </c>
      <c r="D1469" s="2">
        <f t="shared" ca="1" si="139"/>
        <v>0.63180199999999997</v>
      </c>
      <c r="E1469" s="2">
        <f t="shared" ca="1" si="139"/>
        <v>0.84943199999999996</v>
      </c>
      <c r="F1469" s="2">
        <v>0</v>
      </c>
      <c r="G1469" s="2">
        <v>0</v>
      </c>
      <c r="H1469" s="2">
        <f t="shared" ca="1" si="140"/>
        <v>-1.42</v>
      </c>
      <c r="I1469" s="2">
        <f t="shared" ca="1" si="141"/>
        <v>0.490651</v>
      </c>
      <c r="J1469" s="2">
        <f t="shared" ca="1" si="141"/>
        <v>0.77579100000000001</v>
      </c>
      <c r="K1469" s="2">
        <v>0</v>
      </c>
      <c r="L1469" s="2">
        <v>0</v>
      </c>
      <c r="M1469" s="2">
        <f t="shared" ca="1" si="142"/>
        <v>2.73</v>
      </c>
      <c r="N1469" s="2">
        <f t="shared" ca="1" si="143"/>
        <v>0.85709800000000003</v>
      </c>
      <c r="O1469" s="2">
        <f t="shared" ca="1" si="143"/>
        <v>0.96193200000000001</v>
      </c>
      <c r="P1469" s="2">
        <v>0</v>
      </c>
      <c r="Q1469" s="2">
        <v>0</v>
      </c>
      <c r="R1469" s="4" t="str">
        <f>"15"</f>
        <v>15</v>
      </c>
      <c r="S1469" s="3" t="s">
        <v>8785</v>
      </c>
      <c r="T1469" s="3" t="s">
        <v>8786</v>
      </c>
      <c r="U1469" s="4" t="s">
        <v>16</v>
      </c>
      <c r="V1469" s="3" t="s">
        <v>33</v>
      </c>
      <c r="W1469" s="3" t="s">
        <v>93</v>
      </c>
      <c r="X1469" s="3" t="s">
        <v>8787</v>
      </c>
      <c r="Y1469" s="3">
        <v>47.77</v>
      </c>
      <c r="Z1469" s="3" t="s">
        <v>20</v>
      </c>
      <c r="AA1469" s="3" t="s">
        <v>8788</v>
      </c>
    </row>
    <row r="1470" spans="1:27">
      <c r="A1470" s="1" t="s">
        <v>8789</v>
      </c>
      <c r="B1470" s="1" t="s">
        <v>8790</v>
      </c>
      <c r="C1470" s="2">
        <f t="shared" ca="1" si="138"/>
        <v>3.9</v>
      </c>
      <c r="D1470" s="2">
        <f t="shared" ca="1" si="139"/>
        <v>0.52565099999999998</v>
      </c>
      <c r="E1470" s="2">
        <f t="shared" ca="1" si="139"/>
        <v>0.117493</v>
      </c>
      <c r="F1470" s="2">
        <v>0</v>
      </c>
      <c r="G1470" s="2">
        <v>0</v>
      </c>
      <c r="H1470" s="2">
        <f t="shared" ca="1" si="140"/>
        <v>1.92</v>
      </c>
      <c r="I1470" s="2">
        <f t="shared" ca="1" si="141"/>
        <v>0.54761400000000005</v>
      </c>
      <c r="J1470" s="2">
        <f t="shared" ca="1" si="141"/>
        <v>3.5871E-2</v>
      </c>
      <c r="K1470" s="2">
        <v>0</v>
      </c>
      <c r="L1470" s="2">
        <v>0</v>
      </c>
      <c r="M1470" s="2">
        <f t="shared" ca="1" si="142"/>
        <v>7.05</v>
      </c>
      <c r="N1470" s="2">
        <f t="shared" ca="1" si="143"/>
        <v>0.463893</v>
      </c>
      <c r="O1470" s="2">
        <f t="shared" ca="1" si="143"/>
        <v>0.20691899999999999</v>
      </c>
      <c r="P1470" s="2">
        <v>0</v>
      </c>
      <c r="Q1470" s="2">
        <v>0</v>
      </c>
      <c r="R1470" s="4" t="str">
        <f>"3"</f>
        <v>3</v>
      </c>
      <c r="S1470" s="3" t="s">
        <v>8791</v>
      </c>
      <c r="T1470" s="3" t="s">
        <v>8792</v>
      </c>
      <c r="U1470" s="4" t="s">
        <v>40</v>
      </c>
      <c r="V1470" s="3" t="s">
        <v>155</v>
      </c>
      <c r="W1470" s="3" t="s">
        <v>100</v>
      </c>
      <c r="X1470" s="3" t="s">
        <v>8793</v>
      </c>
      <c r="Y1470" s="3">
        <v>41.88</v>
      </c>
      <c r="Z1470" s="3" t="s">
        <v>20</v>
      </c>
      <c r="AA1470" s="3" t="s">
        <v>8794</v>
      </c>
    </row>
    <row r="1471" spans="1:27">
      <c r="A1471" s="1" t="s">
        <v>8795</v>
      </c>
      <c r="B1471" s="1" t="s">
        <v>8796</v>
      </c>
      <c r="C1471" s="2">
        <f t="shared" ca="1" si="138"/>
        <v>2.69</v>
      </c>
      <c r="D1471" s="2">
        <f t="shared" ca="1" si="139"/>
        <v>0.16818</v>
      </c>
      <c r="E1471" s="2">
        <f t="shared" ca="1" si="139"/>
        <v>0.81664000000000003</v>
      </c>
      <c r="F1471" s="2">
        <v>0</v>
      </c>
      <c r="G1471" s="2">
        <v>0</v>
      </c>
      <c r="H1471" s="2">
        <f t="shared" ca="1" si="140"/>
        <v>-0.28000000000000003</v>
      </c>
      <c r="I1471" s="2">
        <f t="shared" ca="1" si="141"/>
        <v>0.50864100000000001</v>
      </c>
      <c r="J1471" s="2">
        <f t="shared" ca="1" si="141"/>
        <v>0.50726099999999996</v>
      </c>
      <c r="K1471" s="2">
        <v>0</v>
      </c>
      <c r="L1471" s="2">
        <v>0</v>
      </c>
      <c r="M1471" s="2">
        <f t="shared" ca="1" si="142"/>
        <v>6.74</v>
      </c>
      <c r="N1471" s="2">
        <f t="shared" ca="1" si="143"/>
        <v>0.63266999999999995</v>
      </c>
      <c r="O1471" s="2">
        <f t="shared" ca="1" si="143"/>
        <v>4.8933999999999998E-2</v>
      </c>
      <c r="P1471" s="2">
        <v>0</v>
      </c>
      <c r="Q1471" s="2">
        <v>0</v>
      </c>
      <c r="R1471" s="4" t="str">
        <f>"3"</f>
        <v>3</v>
      </c>
      <c r="S1471" s="3" t="s">
        <v>8797</v>
      </c>
      <c r="T1471" s="3" t="s">
        <v>8798</v>
      </c>
      <c r="U1471" s="4" t="s">
        <v>16</v>
      </c>
      <c r="V1471" s="3" t="s">
        <v>64</v>
      </c>
      <c r="W1471" s="3" t="s">
        <v>17</v>
      </c>
      <c r="X1471" s="3" t="s">
        <v>5103</v>
      </c>
      <c r="Y1471" s="3">
        <v>47.55</v>
      </c>
      <c r="Z1471" s="3" t="s">
        <v>20</v>
      </c>
      <c r="AA1471" s="3" t="s">
        <v>8799</v>
      </c>
    </row>
    <row r="1472" spans="1:27">
      <c r="A1472" s="1" t="s">
        <v>8800</v>
      </c>
      <c r="B1472" s="1" t="s">
        <v>8801</v>
      </c>
      <c r="C1472" s="2">
        <f t="shared" ca="1" si="138"/>
        <v>-1.52</v>
      </c>
      <c r="D1472" s="2">
        <f t="shared" ca="1" si="139"/>
        <v>2.6138999999999999E-2</v>
      </c>
      <c r="E1472" s="2">
        <f t="shared" ca="1" si="139"/>
        <v>0.40356399999999998</v>
      </c>
      <c r="F1472" s="2">
        <v>0</v>
      </c>
      <c r="G1472" s="2">
        <v>0</v>
      </c>
      <c r="H1472" s="2">
        <f t="shared" ca="1" si="140"/>
        <v>0.83</v>
      </c>
      <c r="I1472" s="2">
        <f t="shared" ca="1" si="141"/>
        <v>0.69686599999999999</v>
      </c>
      <c r="J1472" s="2">
        <f t="shared" ca="1" si="141"/>
        <v>0.83074499999999996</v>
      </c>
      <c r="K1472" s="2">
        <v>0</v>
      </c>
      <c r="L1472" s="2">
        <v>0</v>
      </c>
      <c r="M1472" s="2">
        <f t="shared" ca="1" si="142"/>
        <v>-5.46</v>
      </c>
      <c r="N1472" s="2">
        <f t="shared" ca="1" si="143"/>
        <v>0.205786</v>
      </c>
      <c r="O1472" s="2">
        <f t="shared" ca="1" si="143"/>
        <v>0.377861</v>
      </c>
      <c r="P1472" s="2">
        <v>0</v>
      </c>
      <c r="Q1472" s="2">
        <v>0</v>
      </c>
      <c r="R1472" s="4" t="str">
        <f>"3"</f>
        <v>3</v>
      </c>
      <c r="S1472" s="3" t="s">
        <v>8802</v>
      </c>
      <c r="T1472" s="3" t="s">
        <v>8803</v>
      </c>
      <c r="U1472" s="4" t="s">
        <v>40</v>
      </c>
      <c r="V1472" s="3" t="s">
        <v>93</v>
      </c>
      <c r="W1472" s="3" t="s">
        <v>295</v>
      </c>
      <c r="X1472" s="3" t="s">
        <v>8804</v>
      </c>
      <c r="Y1472" s="3">
        <v>62.54</v>
      </c>
      <c r="Z1472" s="3" t="s">
        <v>20</v>
      </c>
      <c r="AA1472" s="3" t="s">
        <v>8805</v>
      </c>
    </row>
    <row r="1473" spans="1:27">
      <c r="A1473" s="1" t="s">
        <v>8806</v>
      </c>
      <c r="B1473" s="1" t="s">
        <v>8807</v>
      </c>
      <c r="C1473" s="2">
        <f t="shared" ca="1" si="138"/>
        <v>-5.12</v>
      </c>
      <c r="D1473" s="2">
        <f t="shared" ca="1" si="139"/>
        <v>0.68281999999999998</v>
      </c>
      <c r="E1473" s="2">
        <f t="shared" ca="1" si="139"/>
        <v>0.62771200000000005</v>
      </c>
      <c r="F1473" s="2">
        <v>0</v>
      </c>
      <c r="G1473" s="2">
        <v>0</v>
      </c>
      <c r="H1473" s="2">
        <f t="shared" ca="1" si="140"/>
        <v>3.42</v>
      </c>
      <c r="I1473" s="2">
        <f t="shared" ca="1" si="141"/>
        <v>6.3860000000000002E-3</v>
      </c>
      <c r="J1473" s="2">
        <f t="shared" ca="1" si="141"/>
        <v>0.60311700000000001</v>
      </c>
      <c r="K1473" s="2">
        <v>0</v>
      </c>
      <c r="L1473" s="2">
        <v>0</v>
      </c>
      <c r="M1473" s="2">
        <f t="shared" ca="1" si="142"/>
        <v>-2.81</v>
      </c>
      <c r="N1473" s="2">
        <f t="shared" ca="1" si="143"/>
        <v>0.98640300000000003</v>
      </c>
      <c r="O1473" s="2">
        <f t="shared" ca="1" si="143"/>
        <v>0.96041799999999999</v>
      </c>
      <c r="P1473" s="2">
        <v>0</v>
      </c>
      <c r="Q1473" s="2">
        <v>0</v>
      </c>
      <c r="R1473" s="4" t="str">
        <f>"16"</f>
        <v>16</v>
      </c>
      <c r="S1473" s="3" t="s">
        <v>8808</v>
      </c>
      <c r="T1473" s="3" t="s">
        <v>8809</v>
      </c>
      <c r="U1473" s="4" t="s">
        <v>40</v>
      </c>
      <c r="V1473" s="3" t="s">
        <v>295</v>
      </c>
      <c r="W1473" s="3" t="s">
        <v>155</v>
      </c>
      <c r="X1473" s="3" t="s">
        <v>3145</v>
      </c>
      <c r="Y1473" s="3">
        <v>61.94</v>
      </c>
      <c r="Z1473" s="3" t="s">
        <v>20</v>
      </c>
      <c r="AA1473" s="3" t="s">
        <v>8810</v>
      </c>
    </row>
    <row r="1474" spans="1:27">
      <c r="A1474" s="1" t="s">
        <v>8811</v>
      </c>
      <c r="B1474" s="1" t="s">
        <v>8812</v>
      </c>
      <c r="C1474" s="2">
        <f t="shared" ca="1" si="138"/>
        <v>-5.71</v>
      </c>
      <c r="D1474" s="2">
        <f t="shared" ca="1" si="139"/>
        <v>0.34338200000000002</v>
      </c>
      <c r="E1474" s="2">
        <f t="shared" ca="1" si="139"/>
        <v>0.57109699999999997</v>
      </c>
      <c r="F1474" s="2">
        <v>0</v>
      </c>
      <c r="G1474" s="2">
        <v>0</v>
      </c>
      <c r="H1474" s="2">
        <f t="shared" ca="1" si="140"/>
        <v>7.89</v>
      </c>
      <c r="I1474" s="2">
        <f t="shared" ca="1" si="141"/>
        <v>0.29100599999999999</v>
      </c>
      <c r="J1474" s="2">
        <f t="shared" ca="1" si="141"/>
        <v>0.94289999999999996</v>
      </c>
      <c r="K1474" s="2">
        <v>0</v>
      </c>
      <c r="L1474" s="2">
        <v>0</v>
      </c>
      <c r="M1474" s="2">
        <f t="shared" ca="1" si="142"/>
        <v>-7.55</v>
      </c>
      <c r="N1474" s="2">
        <f t="shared" ca="1" si="143"/>
        <v>0.89845799999999998</v>
      </c>
      <c r="O1474" s="2">
        <f t="shared" ca="1" si="143"/>
        <v>0.68755599999999994</v>
      </c>
      <c r="P1474" s="2">
        <v>0</v>
      </c>
      <c r="Q1474" s="2">
        <v>0</v>
      </c>
      <c r="R1474" s="4" t="str">
        <f>"16"</f>
        <v>16</v>
      </c>
      <c r="S1474" s="3" t="s">
        <v>8813</v>
      </c>
      <c r="T1474" s="3" t="s">
        <v>8814</v>
      </c>
      <c r="U1474" s="4" t="s">
        <v>40</v>
      </c>
      <c r="V1474" s="3" t="s">
        <v>281</v>
      </c>
      <c r="W1474" s="3" t="s">
        <v>42</v>
      </c>
      <c r="X1474" s="3" t="s">
        <v>8815</v>
      </c>
      <c r="Y1474" s="3">
        <v>57.41</v>
      </c>
      <c r="Z1474" s="3" t="s">
        <v>20</v>
      </c>
      <c r="AA1474" s="3" t="s">
        <v>8816</v>
      </c>
    </row>
    <row r="1475" spans="1:27">
      <c r="A1475" s="1" t="s">
        <v>8817</v>
      </c>
      <c r="B1475" s="1" t="s">
        <v>8818</v>
      </c>
      <c r="C1475" s="2">
        <f t="shared" ref="C1475:C1538" ca="1" si="144">RANDBETWEEN(-800,800)/100</f>
        <v>7.39</v>
      </c>
      <c r="D1475" s="2">
        <f t="shared" ref="D1475:E1538" ca="1" si="145">RANDBETWEEN(0,1000000)/1000000</f>
        <v>9.6143999999999993E-2</v>
      </c>
      <c r="E1475" s="2">
        <f t="shared" ca="1" si="145"/>
        <v>4.4970000000000001E-3</v>
      </c>
      <c r="F1475" s="2">
        <v>0</v>
      </c>
      <c r="G1475" s="2">
        <v>0</v>
      </c>
      <c r="H1475" s="2">
        <f t="shared" ref="H1475:H1538" ca="1" si="146">RANDBETWEEN(-800,800)/100</f>
        <v>0.08</v>
      </c>
      <c r="I1475" s="2">
        <f t="shared" ref="I1475:J1538" ca="1" si="147">RANDBETWEEN(0,1000000)/1000000</f>
        <v>0.171349</v>
      </c>
      <c r="J1475" s="2">
        <f t="shared" ca="1" si="147"/>
        <v>0.56784999999999997</v>
      </c>
      <c r="K1475" s="2">
        <v>0</v>
      </c>
      <c r="L1475" s="2">
        <v>0</v>
      </c>
      <c r="M1475" s="2">
        <f t="shared" ref="M1475:M1538" ca="1" si="148">RANDBETWEEN(-800,800)/100</f>
        <v>-0.88</v>
      </c>
      <c r="N1475" s="2">
        <f t="shared" ref="N1475:O1538" ca="1" si="149">RANDBETWEEN(0,1000000)/1000000</f>
        <v>0.79672799999999999</v>
      </c>
      <c r="O1475" s="2">
        <f t="shared" ca="1" si="149"/>
        <v>0.13636899999999999</v>
      </c>
      <c r="P1475" s="2">
        <v>0</v>
      </c>
      <c r="Q1475" s="2">
        <v>0</v>
      </c>
      <c r="R1475" s="4" t="str">
        <f>"12"</f>
        <v>12</v>
      </c>
      <c r="S1475" s="3" t="s">
        <v>8819</v>
      </c>
      <c r="T1475" s="3" t="s">
        <v>8820</v>
      </c>
      <c r="U1475" s="4" t="s">
        <v>40</v>
      </c>
      <c r="V1475" s="3" t="s">
        <v>56</v>
      </c>
      <c r="W1475" s="3" t="s">
        <v>134</v>
      </c>
      <c r="X1475" s="3" t="s">
        <v>8821</v>
      </c>
      <c r="Y1475" s="3">
        <v>41.94</v>
      </c>
      <c r="Z1475" s="3" t="s">
        <v>20</v>
      </c>
      <c r="AA1475" s="3" t="s">
        <v>8822</v>
      </c>
    </row>
    <row r="1476" spans="1:27">
      <c r="A1476" s="1" t="s">
        <v>8823</v>
      </c>
      <c r="B1476" s="1" t="s">
        <v>8824</v>
      </c>
      <c r="C1476" s="2">
        <f t="shared" ca="1" si="144"/>
        <v>-5.0599999999999996</v>
      </c>
      <c r="D1476" s="2">
        <f t="shared" ca="1" si="145"/>
        <v>0.93954800000000005</v>
      </c>
      <c r="E1476" s="2">
        <f t="shared" ca="1" si="145"/>
        <v>0.25884400000000002</v>
      </c>
      <c r="F1476" s="2">
        <v>0</v>
      </c>
      <c r="G1476" s="2">
        <v>0</v>
      </c>
      <c r="H1476" s="2">
        <f t="shared" ca="1" si="146"/>
        <v>-6.85</v>
      </c>
      <c r="I1476" s="2">
        <f t="shared" ca="1" si="147"/>
        <v>0.76430699999999996</v>
      </c>
      <c r="J1476" s="2">
        <f t="shared" ca="1" si="147"/>
        <v>0.86918499999999999</v>
      </c>
      <c r="K1476" s="2">
        <v>0</v>
      </c>
      <c r="L1476" s="2">
        <v>0</v>
      </c>
      <c r="M1476" s="2">
        <f t="shared" ca="1" si="148"/>
        <v>6.2</v>
      </c>
      <c r="N1476" s="2">
        <f t="shared" ca="1" si="149"/>
        <v>7.9580999999999999E-2</v>
      </c>
      <c r="O1476" s="2">
        <f t="shared" ca="1" si="149"/>
        <v>0.75507599999999997</v>
      </c>
      <c r="P1476" s="2">
        <v>0</v>
      </c>
      <c r="Q1476" s="2">
        <v>0</v>
      </c>
      <c r="R1476" s="4" t="str">
        <f>"12"</f>
        <v>12</v>
      </c>
      <c r="S1476" s="3" t="s">
        <v>8825</v>
      </c>
      <c r="T1476" s="3" t="s">
        <v>8826</v>
      </c>
      <c r="U1476" s="4" t="s">
        <v>16</v>
      </c>
      <c r="V1476" s="3" t="s">
        <v>256</v>
      </c>
      <c r="W1476" s="3" t="s">
        <v>56</v>
      </c>
      <c r="X1476" s="3" t="s">
        <v>8827</v>
      </c>
      <c r="Y1476" s="3">
        <v>54.35</v>
      </c>
      <c r="Z1476" s="3" t="s">
        <v>20</v>
      </c>
      <c r="AA1476" s="3" t="s">
        <v>8828</v>
      </c>
    </row>
    <row r="1477" spans="1:27">
      <c r="A1477" s="1" t="s">
        <v>8829</v>
      </c>
      <c r="B1477" s="1" t="s">
        <v>8830</v>
      </c>
      <c r="C1477" s="2">
        <f t="shared" ca="1" si="144"/>
        <v>6.34</v>
      </c>
      <c r="D1477" s="2">
        <f t="shared" ca="1" si="145"/>
        <v>0.77984299999999995</v>
      </c>
      <c r="E1477" s="2">
        <f t="shared" ca="1" si="145"/>
        <v>0.61903600000000003</v>
      </c>
      <c r="F1477" s="2">
        <v>0</v>
      </c>
      <c r="G1477" s="2">
        <v>0</v>
      </c>
      <c r="H1477" s="2">
        <f t="shared" ca="1" si="146"/>
        <v>-1.32</v>
      </c>
      <c r="I1477" s="2">
        <f t="shared" ca="1" si="147"/>
        <v>0.86165499999999995</v>
      </c>
      <c r="J1477" s="2">
        <f t="shared" ca="1" si="147"/>
        <v>0.28178399999999998</v>
      </c>
      <c r="K1477" s="2">
        <v>0</v>
      </c>
      <c r="L1477" s="2">
        <v>0</v>
      </c>
      <c r="M1477" s="2">
        <f t="shared" ca="1" si="148"/>
        <v>6.07</v>
      </c>
      <c r="N1477" s="2">
        <f t="shared" ca="1" si="149"/>
        <v>0.34607399999999999</v>
      </c>
      <c r="O1477" s="2">
        <f t="shared" ca="1" si="149"/>
        <v>0.65075000000000005</v>
      </c>
      <c r="P1477" s="2">
        <v>0</v>
      </c>
      <c r="Q1477" s="2">
        <v>0</v>
      </c>
      <c r="R1477" s="4" t="str">
        <f>"1"</f>
        <v>1</v>
      </c>
      <c r="S1477" s="3" t="s">
        <v>8831</v>
      </c>
      <c r="T1477" s="3" t="s">
        <v>8832</v>
      </c>
      <c r="U1477" s="4" t="s">
        <v>16</v>
      </c>
      <c r="V1477" s="3" t="s">
        <v>79</v>
      </c>
      <c r="W1477" s="3" t="s">
        <v>237</v>
      </c>
      <c r="X1477" s="3" t="s">
        <v>8833</v>
      </c>
      <c r="Y1477" s="3">
        <v>49.82</v>
      </c>
      <c r="Z1477" s="3" t="s">
        <v>20</v>
      </c>
      <c r="AA1477" s="3" t="s">
        <v>8834</v>
      </c>
    </row>
    <row r="1478" spans="1:27">
      <c r="A1478" s="1" t="s">
        <v>8835</v>
      </c>
      <c r="B1478" s="1" t="s">
        <v>8836</v>
      </c>
      <c r="C1478" s="2">
        <f t="shared" ca="1" si="144"/>
        <v>4.37</v>
      </c>
      <c r="D1478" s="2">
        <f t="shared" ca="1" si="145"/>
        <v>0.20175799999999999</v>
      </c>
      <c r="E1478" s="2">
        <f t="shared" ca="1" si="145"/>
        <v>0.38405299999999998</v>
      </c>
      <c r="F1478" s="2">
        <v>0</v>
      </c>
      <c r="G1478" s="2">
        <v>0</v>
      </c>
      <c r="H1478" s="2">
        <f t="shared" ca="1" si="146"/>
        <v>-2.64</v>
      </c>
      <c r="I1478" s="2">
        <f t="shared" ca="1" si="147"/>
        <v>0.264986</v>
      </c>
      <c r="J1478" s="2">
        <f t="shared" ca="1" si="147"/>
        <v>0.91377399999999998</v>
      </c>
      <c r="K1478" s="2">
        <v>0</v>
      </c>
      <c r="L1478" s="2">
        <v>0</v>
      </c>
      <c r="M1478" s="2">
        <f t="shared" ca="1" si="148"/>
        <v>7.05</v>
      </c>
      <c r="N1478" s="2">
        <f t="shared" ca="1" si="149"/>
        <v>0.22689300000000001</v>
      </c>
      <c r="O1478" s="2">
        <f t="shared" ca="1" si="149"/>
        <v>0.76341099999999995</v>
      </c>
      <c r="P1478" s="2">
        <v>0</v>
      </c>
      <c r="Q1478" s="2">
        <v>0</v>
      </c>
      <c r="R1478" s="4" t="str">
        <f>"19"</f>
        <v>19</v>
      </c>
      <c r="S1478" s="3" t="s">
        <v>8837</v>
      </c>
      <c r="T1478" s="3" t="s">
        <v>8838</v>
      </c>
      <c r="U1478" s="4" t="s">
        <v>40</v>
      </c>
      <c r="V1478" s="3" t="s">
        <v>64</v>
      </c>
      <c r="W1478" s="3" t="s">
        <v>86</v>
      </c>
      <c r="X1478" s="3" t="s">
        <v>8839</v>
      </c>
      <c r="Y1478" s="3">
        <v>60.19</v>
      </c>
      <c r="Z1478" s="3" t="s">
        <v>20</v>
      </c>
      <c r="AA1478" s="3" t="s">
        <v>8840</v>
      </c>
    </row>
    <row r="1479" spans="1:27">
      <c r="A1479" s="1" t="s">
        <v>8841</v>
      </c>
      <c r="B1479" s="1" t="s">
        <v>8842</v>
      </c>
      <c r="C1479" s="2">
        <f t="shared" ca="1" si="144"/>
        <v>0.47</v>
      </c>
      <c r="D1479" s="2">
        <f t="shared" ca="1" si="145"/>
        <v>0.70721400000000001</v>
      </c>
      <c r="E1479" s="2">
        <f t="shared" ca="1" si="145"/>
        <v>0.66961700000000002</v>
      </c>
      <c r="F1479" s="2">
        <v>0</v>
      </c>
      <c r="G1479" s="2">
        <v>0</v>
      </c>
      <c r="H1479" s="2">
        <f t="shared" ca="1" si="146"/>
        <v>-0.09</v>
      </c>
      <c r="I1479" s="2">
        <f t="shared" ca="1" si="147"/>
        <v>0.93648100000000001</v>
      </c>
      <c r="J1479" s="2">
        <f t="shared" ca="1" si="147"/>
        <v>0.63849800000000001</v>
      </c>
      <c r="K1479" s="2">
        <v>0</v>
      </c>
      <c r="L1479" s="2">
        <v>0</v>
      </c>
      <c r="M1479" s="2">
        <f t="shared" ca="1" si="148"/>
        <v>4.9800000000000004</v>
      </c>
      <c r="N1479" s="2">
        <f t="shared" ca="1" si="149"/>
        <v>0.32690599999999997</v>
      </c>
      <c r="O1479" s="2">
        <f t="shared" ca="1" si="149"/>
        <v>0.324098</v>
      </c>
      <c r="P1479" s="2">
        <v>0</v>
      </c>
      <c r="Q1479" s="2">
        <v>0</v>
      </c>
      <c r="R1479" s="4" t="str">
        <f>"19"</f>
        <v>19</v>
      </c>
      <c r="S1479" s="3" t="s">
        <v>8843</v>
      </c>
      <c r="T1479" s="3" t="s">
        <v>8844</v>
      </c>
      <c r="U1479" s="4" t="s">
        <v>40</v>
      </c>
      <c r="V1479" s="3" t="s">
        <v>155</v>
      </c>
      <c r="W1479" s="3" t="s">
        <v>17</v>
      </c>
      <c r="X1479" s="3" t="s">
        <v>8845</v>
      </c>
      <c r="Y1479" s="3">
        <v>59.86</v>
      </c>
      <c r="Z1479" s="3" t="s">
        <v>20</v>
      </c>
      <c r="AA1479" s="3" t="s">
        <v>8846</v>
      </c>
    </row>
    <row r="1480" spans="1:27">
      <c r="A1480" s="1" t="s">
        <v>8847</v>
      </c>
      <c r="B1480" s="1" t="s">
        <v>8848</v>
      </c>
      <c r="C1480" s="2">
        <f t="shared" ca="1" si="144"/>
        <v>-6.62</v>
      </c>
      <c r="D1480" s="2">
        <f t="shared" ca="1" si="145"/>
        <v>0.51482799999999995</v>
      </c>
      <c r="E1480" s="2">
        <f t="shared" ca="1" si="145"/>
        <v>0.57341600000000004</v>
      </c>
      <c r="F1480" s="2">
        <v>0</v>
      </c>
      <c r="G1480" s="2">
        <v>0</v>
      </c>
      <c r="H1480" s="2">
        <f t="shared" ca="1" si="146"/>
        <v>3.06</v>
      </c>
      <c r="I1480" s="2">
        <f t="shared" ca="1" si="147"/>
        <v>0.56649700000000003</v>
      </c>
      <c r="J1480" s="2">
        <f t="shared" ca="1" si="147"/>
        <v>0.34070299999999998</v>
      </c>
      <c r="K1480" s="2">
        <v>0</v>
      </c>
      <c r="L1480" s="2">
        <v>0</v>
      </c>
      <c r="M1480" s="2">
        <f t="shared" ca="1" si="148"/>
        <v>6.43</v>
      </c>
      <c r="N1480" s="2">
        <f t="shared" ca="1" si="149"/>
        <v>0.70741600000000004</v>
      </c>
      <c r="O1480" s="2">
        <f t="shared" ca="1" si="149"/>
        <v>0.91748399999999997</v>
      </c>
      <c r="P1480" s="2">
        <v>0</v>
      </c>
      <c r="Q1480" s="2">
        <v>0</v>
      </c>
      <c r="R1480" s="4" t="str">
        <f>"1"</f>
        <v>1</v>
      </c>
      <c r="S1480" s="3" t="s">
        <v>8849</v>
      </c>
      <c r="T1480" s="3" t="s">
        <v>8850</v>
      </c>
      <c r="U1480" s="4" t="s">
        <v>16</v>
      </c>
      <c r="V1480" s="3" t="s">
        <v>370</v>
      </c>
      <c r="W1480" s="3" t="s">
        <v>33</v>
      </c>
      <c r="X1480" s="3" t="s">
        <v>8851</v>
      </c>
      <c r="Y1480" s="3">
        <v>40.83</v>
      </c>
      <c r="Z1480" s="3" t="s">
        <v>20</v>
      </c>
      <c r="AA1480" s="3" t="s">
        <v>8852</v>
      </c>
    </row>
    <row r="1481" spans="1:27">
      <c r="A1481" s="1" t="s">
        <v>8853</v>
      </c>
      <c r="B1481" s="1" t="s">
        <v>8854</v>
      </c>
      <c r="C1481" s="2">
        <f t="shared" ca="1" si="144"/>
        <v>-4.6399999999999997</v>
      </c>
      <c r="D1481" s="2">
        <f t="shared" ca="1" si="145"/>
        <v>0.75650600000000001</v>
      </c>
      <c r="E1481" s="2">
        <f t="shared" ca="1" si="145"/>
        <v>0.92173400000000005</v>
      </c>
      <c r="F1481" s="2">
        <v>0</v>
      </c>
      <c r="G1481" s="2">
        <v>0</v>
      </c>
      <c r="H1481" s="2">
        <f t="shared" ca="1" si="146"/>
        <v>7.6</v>
      </c>
      <c r="I1481" s="2">
        <f t="shared" ca="1" si="147"/>
        <v>0.534968</v>
      </c>
      <c r="J1481" s="2">
        <f t="shared" ca="1" si="147"/>
        <v>0.62088200000000004</v>
      </c>
      <c r="K1481" s="2">
        <v>0</v>
      </c>
      <c r="L1481" s="2">
        <v>0</v>
      </c>
      <c r="M1481" s="2">
        <f t="shared" ca="1" si="148"/>
        <v>4.12</v>
      </c>
      <c r="N1481" s="2">
        <f t="shared" ca="1" si="149"/>
        <v>0.53262399999999999</v>
      </c>
      <c r="O1481" s="2">
        <f t="shared" ca="1" si="149"/>
        <v>0.95421900000000004</v>
      </c>
      <c r="P1481" s="2">
        <v>0</v>
      </c>
      <c r="Q1481" s="2">
        <v>0</v>
      </c>
      <c r="R1481" s="4" t="str">
        <f>"X"</f>
        <v>X</v>
      </c>
      <c r="S1481" s="3" t="s">
        <v>8855</v>
      </c>
      <c r="T1481" s="3" t="s">
        <v>8856</v>
      </c>
      <c r="U1481" s="4" t="s">
        <v>40</v>
      </c>
      <c r="V1481" s="3" t="s">
        <v>18</v>
      </c>
      <c r="W1481" s="3" t="s">
        <v>101</v>
      </c>
      <c r="X1481" s="3" t="s">
        <v>8857</v>
      </c>
      <c r="Y1481" s="3">
        <v>60.53</v>
      </c>
      <c r="Z1481" s="3" t="s">
        <v>20</v>
      </c>
      <c r="AA1481" s="3" t="s">
        <v>8858</v>
      </c>
    </row>
    <row r="1482" spans="1:27">
      <c r="A1482" s="1" t="s">
        <v>8859</v>
      </c>
      <c r="B1482" s="1" t="s">
        <v>8860</v>
      </c>
      <c r="C1482" s="2">
        <f t="shared" ca="1" si="144"/>
        <v>-2.87</v>
      </c>
      <c r="D1482" s="2">
        <f t="shared" ca="1" si="145"/>
        <v>0.32878600000000002</v>
      </c>
      <c r="E1482" s="2">
        <f t="shared" ca="1" si="145"/>
        <v>0.95462000000000002</v>
      </c>
      <c r="F1482" s="2">
        <v>0</v>
      </c>
      <c r="G1482" s="2">
        <v>0</v>
      </c>
      <c r="H1482" s="2">
        <f t="shared" ca="1" si="146"/>
        <v>3.07</v>
      </c>
      <c r="I1482" s="2">
        <f t="shared" ca="1" si="147"/>
        <v>0.84916000000000003</v>
      </c>
      <c r="J1482" s="2">
        <f t="shared" ca="1" si="147"/>
        <v>6.9712999999999997E-2</v>
      </c>
      <c r="K1482" s="2">
        <v>0</v>
      </c>
      <c r="L1482" s="2">
        <v>0</v>
      </c>
      <c r="M1482" s="2">
        <f t="shared" ca="1" si="148"/>
        <v>2.19</v>
      </c>
      <c r="N1482" s="2">
        <f t="shared" ca="1" si="149"/>
        <v>0.92225000000000001</v>
      </c>
      <c r="O1482" s="2">
        <f t="shared" ca="1" si="149"/>
        <v>0.40102300000000002</v>
      </c>
      <c r="P1482" s="2">
        <v>0</v>
      </c>
      <c r="Q1482" s="2">
        <v>0</v>
      </c>
      <c r="R1482" s="4" t="str">
        <f>"16"</f>
        <v>16</v>
      </c>
      <c r="S1482" s="3" t="s">
        <v>8861</v>
      </c>
      <c r="T1482" s="3" t="s">
        <v>8862</v>
      </c>
      <c r="U1482" s="4" t="s">
        <v>40</v>
      </c>
      <c r="V1482" s="3" t="s">
        <v>49</v>
      </c>
      <c r="W1482" s="3" t="s">
        <v>155</v>
      </c>
      <c r="X1482" s="3" t="s">
        <v>8863</v>
      </c>
      <c r="Y1482" s="3">
        <v>50.35</v>
      </c>
      <c r="Z1482" s="3" t="s">
        <v>20</v>
      </c>
      <c r="AA1482" s="3" t="s">
        <v>8864</v>
      </c>
    </row>
    <row r="1483" spans="1:27">
      <c r="A1483" s="1" t="s">
        <v>8865</v>
      </c>
      <c r="B1483" s="1" t="s">
        <v>8866</v>
      </c>
      <c r="C1483" s="2">
        <f t="shared" ca="1" si="144"/>
        <v>-4.47</v>
      </c>
      <c r="D1483" s="2">
        <f t="shared" ca="1" si="145"/>
        <v>0.680122</v>
      </c>
      <c r="E1483" s="2">
        <f t="shared" ca="1" si="145"/>
        <v>0.238785</v>
      </c>
      <c r="F1483" s="2">
        <v>0</v>
      </c>
      <c r="G1483" s="2">
        <v>0</v>
      </c>
      <c r="H1483" s="2">
        <f t="shared" ca="1" si="146"/>
        <v>-4.72</v>
      </c>
      <c r="I1483" s="2">
        <f t="shared" ca="1" si="147"/>
        <v>0.52959900000000004</v>
      </c>
      <c r="J1483" s="2">
        <f t="shared" ca="1" si="147"/>
        <v>0.84899400000000003</v>
      </c>
      <c r="K1483" s="2">
        <v>0</v>
      </c>
      <c r="L1483" s="2">
        <v>0</v>
      </c>
      <c r="M1483" s="2">
        <f t="shared" ca="1" si="148"/>
        <v>1.08</v>
      </c>
      <c r="N1483" s="2">
        <f t="shared" ca="1" si="149"/>
        <v>2.5454999999999998E-2</v>
      </c>
      <c r="O1483" s="2">
        <f t="shared" ca="1" si="149"/>
        <v>0.186034</v>
      </c>
      <c r="P1483" s="2">
        <v>0</v>
      </c>
      <c r="Q1483" s="2">
        <v>0</v>
      </c>
      <c r="R1483" s="4" t="str">
        <f>"16"</f>
        <v>16</v>
      </c>
      <c r="S1483" s="3" t="s">
        <v>8867</v>
      </c>
      <c r="T1483" s="3" t="s">
        <v>8868</v>
      </c>
      <c r="U1483" s="4" t="s">
        <v>16</v>
      </c>
      <c r="V1483" s="3" t="s">
        <v>377</v>
      </c>
      <c r="W1483" s="3" t="s">
        <v>56</v>
      </c>
      <c r="X1483" s="3" t="s">
        <v>8869</v>
      </c>
      <c r="Y1483" s="3">
        <v>53.07</v>
      </c>
      <c r="Z1483" s="3" t="s">
        <v>20</v>
      </c>
      <c r="AA1483" s="3" t="s">
        <v>8870</v>
      </c>
    </row>
    <row r="1484" spans="1:27">
      <c r="A1484" s="1" t="s">
        <v>8871</v>
      </c>
      <c r="B1484" s="1" t="s">
        <v>8872</v>
      </c>
      <c r="C1484" s="2">
        <f t="shared" ca="1" si="144"/>
        <v>3.32</v>
      </c>
      <c r="D1484" s="2">
        <f t="shared" ca="1" si="145"/>
        <v>0.90499200000000002</v>
      </c>
      <c r="E1484" s="2">
        <f t="shared" ca="1" si="145"/>
        <v>0.66603999999999997</v>
      </c>
      <c r="F1484" s="2">
        <v>0</v>
      </c>
      <c r="G1484" s="2">
        <v>0</v>
      </c>
      <c r="H1484" s="2">
        <f t="shared" ca="1" si="146"/>
        <v>7.17</v>
      </c>
      <c r="I1484" s="2">
        <f t="shared" ca="1" si="147"/>
        <v>0.70488700000000004</v>
      </c>
      <c r="J1484" s="2">
        <f t="shared" ca="1" si="147"/>
        <v>0.53947999999999996</v>
      </c>
      <c r="K1484" s="2">
        <v>0</v>
      </c>
      <c r="L1484" s="2">
        <v>0</v>
      </c>
      <c r="M1484" s="2">
        <f t="shared" ca="1" si="148"/>
        <v>-2.83</v>
      </c>
      <c r="N1484" s="2">
        <f t="shared" ca="1" si="149"/>
        <v>0.71702699999999997</v>
      </c>
      <c r="O1484" s="2">
        <f t="shared" ca="1" si="149"/>
        <v>0.32669199999999998</v>
      </c>
      <c r="P1484" s="2">
        <v>0</v>
      </c>
      <c r="Q1484" s="2">
        <v>0</v>
      </c>
      <c r="R1484" s="4" t="str">
        <f>"16"</f>
        <v>16</v>
      </c>
      <c r="S1484" s="3" t="s">
        <v>8873</v>
      </c>
      <c r="T1484" s="3" t="s">
        <v>8874</v>
      </c>
      <c r="U1484" s="4" t="s">
        <v>16</v>
      </c>
      <c r="V1484" s="3" t="s">
        <v>115</v>
      </c>
      <c r="W1484" s="3" t="s">
        <v>93</v>
      </c>
      <c r="X1484" s="3" t="s">
        <v>8875</v>
      </c>
      <c r="Y1484" s="3">
        <v>48.39</v>
      </c>
      <c r="Z1484" s="3" t="s">
        <v>20</v>
      </c>
      <c r="AA1484" s="3" t="s">
        <v>8876</v>
      </c>
    </row>
    <row r="1485" spans="1:27">
      <c r="A1485" s="1" t="s">
        <v>8877</v>
      </c>
      <c r="B1485" s="1" t="s">
        <v>8878</v>
      </c>
      <c r="C1485" s="2">
        <f t="shared" ca="1" si="144"/>
        <v>-3.38</v>
      </c>
      <c r="D1485" s="2">
        <f t="shared" ca="1" si="145"/>
        <v>0.31228800000000001</v>
      </c>
      <c r="E1485" s="2">
        <f t="shared" ca="1" si="145"/>
        <v>0.53960300000000005</v>
      </c>
      <c r="F1485" s="2">
        <v>0</v>
      </c>
      <c r="G1485" s="2">
        <v>0</v>
      </c>
      <c r="H1485" s="2">
        <f t="shared" ca="1" si="146"/>
        <v>5.73</v>
      </c>
      <c r="I1485" s="2">
        <f t="shared" ca="1" si="147"/>
        <v>0.25131999999999999</v>
      </c>
      <c r="J1485" s="2">
        <f t="shared" ca="1" si="147"/>
        <v>0.84694499999999995</v>
      </c>
      <c r="K1485" s="2">
        <v>0</v>
      </c>
      <c r="L1485" s="2">
        <v>0</v>
      </c>
      <c r="M1485" s="2">
        <f t="shared" ca="1" si="148"/>
        <v>3.43</v>
      </c>
      <c r="N1485" s="2">
        <f t="shared" ca="1" si="149"/>
        <v>0.49423</v>
      </c>
      <c r="O1485" s="2">
        <f t="shared" ca="1" si="149"/>
        <v>0.63597499999999996</v>
      </c>
      <c r="P1485" s="2">
        <v>0</v>
      </c>
      <c r="Q1485" s="2">
        <v>0</v>
      </c>
      <c r="R1485" s="4" t="str">
        <f>"X"</f>
        <v>X</v>
      </c>
      <c r="S1485" s="3" t="s">
        <v>8879</v>
      </c>
      <c r="T1485" s="3" t="s">
        <v>8880</v>
      </c>
      <c r="U1485" s="4" t="s">
        <v>40</v>
      </c>
      <c r="V1485" s="3" t="s">
        <v>369</v>
      </c>
      <c r="W1485" s="3" t="s">
        <v>72</v>
      </c>
      <c r="X1485" s="3" t="s">
        <v>2038</v>
      </c>
      <c r="Y1485" s="3">
        <v>46.72</v>
      </c>
      <c r="Z1485" s="3" t="s">
        <v>20</v>
      </c>
      <c r="AA1485" s="3" t="s">
        <v>8881</v>
      </c>
    </row>
    <row r="1486" spans="1:27">
      <c r="A1486" s="1" t="s">
        <v>8882</v>
      </c>
      <c r="B1486" s="1" t="s">
        <v>8883</v>
      </c>
      <c r="C1486" s="2">
        <f t="shared" ca="1" si="144"/>
        <v>-1.58</v>
      </c>
      <c r="D1486" s="2">
        <f t="shared" ca="1" si="145"/>
        <v>0.21745900000000001</v>
      </c>
      <c r="E1486" s="2">
        <f t="shared" ca="1" si="145"/>
        <v>0.24865100000000001</v>
      </c>
      <c r="F1486" s="2">
        <v>0</v>
      </c>
      <c r="G1486" s="2">
        <v>0</v>
      </c>
      <c r="H1486" s="2">
        <f t="shared" ca="1" si="146"/>
        <v>1.0900000000000001</v>
      </c>
      <c r="I1486" s="2">
        <f t="shared" ca="1" si="147"/>
        <v>0.12639</v>
      </c>
      <c r="J1486" s="2">
        <f t="shared" ca="1" si="147"/>
        <v>0.140759</v>
      </c>
      <c r="K1486" s="2">
        <v>0</v>
      </c>
      <c r="L1486" s="2">
        <v>0</v>
      </c>
      <c r="M1486" s="2">
        <f t="shared" ca="1" si="148"/>
        <v>1.62</v>
      </c>
      <c r="N1486" s="2">
        <f t="shared" ca="1" si="149"/>
        <v>0.75854900000000003</v>
      </c>
      <c r="O1486" s="2">
        <f t="shared" ca="1" si="149"/>
        <v>0.485869</v>
      </c>
      <c r="P1486" s="2">
        <v>0</v>
      </c>
      <c r="Q1486" s="2">
        <v>0</v>
      </c>
      <c r="R1486" s="4" t="str">
        <f>"16"</f>
        <v>16</v>
      </c>
      <c r="S1486" s="3" t="s">
        <v>8884</v>
      </c>
      <c r="T1486" s="3" t="s">
        <v>8885</v>
      </c>
      <c r="U1486" s="4" t="s">
        <v>40</v>
      </c>
      <c r="V1486" s="3" t="s">
        <v>727</v>
      </c>
      <c r="W1486" s="3" t="s">
        <v>64</v>
      </c>
      <c r="X1486" s="3" t="s">
        <v>8886</v>
      </c>
      <c r="Y1486" s="3">
        <v>44.62</v>
      </c>
      <c r="Z1486" s="3" t="s">
        <v>20</v>
      </c>
      <c r="AA1486" s="3" t="s">
        <v>8887</v>
      </c>
    </row>
    <row r="1487" spans="1:27">
      <c r="A1487" s="1" t="s">
        <v>8888</v>
      </c>
      <c r="B1487" s="1" t="s">
        <v>8889</v>
      </c>
      <c r="C1487" s="2">
        <f t="shared" ca="1" si="144"/>
        <v>1.43</v>
      </c>
      <c r="D1487" s="2">
        <f t="shared" ca="1" si="145"/>
        <v>0.214086</v>
      </c>
      <c r="E1487" s="2">
        <f t="shared" ca="1" si="145"/>
        <v>0.208592</v>
      </c>
      <c r="F1487" s="2">
        <v>0</v>
      </c>
      <c r="G1487" s="2">
        <v>0</v>
      </c>
      <c r="H1487" s="2">
        <f t="shared" ca="1" si="146"/>
        <v>4.3099999999999996</v>
      </c>
      <c r="I1487" s="2">
        <f t="shared" ca="1" si="147"/>
        <v>0.34536899999999998</v>
      </c>
      <c r="J1487" s="2">
        <f t="shared" ca="1" si="147"/>
        <v>0.88615100000000002</v>
      </c>
      <c r="K1487" s="2">
        <v>0</v>
      </c>
      <c r="L1487" s="2">
        <v>0</v>
      </c>
      <c r="M1487" s="2">
        <f t="shared" ca="1" si="148"/>
        <v>-5.73</v>
      </c>
      <c r="N1487" s="2">
        <f t="shared" ca="1" si="149"/>
        <v>0.57867400000000002</v>
      </c>
      <c r="O1487" s="2">
        <f t="shared" ca="1" si="149"/>
        <v>0.65154699999999999</v>
      </c>
      <c r="P1487" s="2">
        <v>0</v>
      </c>
      <c r="Q1487" s="2">
        <v>0</v>
      </c>
      <c r="R1487" s="4" t="str">
        <f>"19"</f>
        <v>19</v>
      </c>
      <c r="S1487" s="3" t="s">
        <v>8890</v>
      </c>
      <c r="T1487" s="3" t="s">
        <v>8891</v>
      </c>
      <c r="U1487" s="4" t="s">
        <v>40</v>
      </c>
      <c r="V1487" s="3" t="s">
        <v>108</v>
      </c>
      <c r="W1487" s="3" t="s">
        <v>86</v>
      </c>
      <c r="X1487" s="3" t="s">
        <v>8892</v>
      </c>
      <c r="Y1487" s="3">
        <v>57.16</v>
      </c>
      <c r="Z1487" s="3" t="s">
        <v>20</v>
      </c>
      <c r="AA1487" s="3" t="s">
        <v>8893</v>
      </c>
    </row>
    <row r="1488" spans="1:27">
      <c r="A1488" s="1" t="s">
        <v>8894</v>
      </c>
      <c r="B1488" s="1" t="s">
        <v>8895</v>
      </c>
      <c r="C1488" s="2">
        <f t="shared" ca="1" si="144"/>
        <v>-6.26</v>
      </c>
      <c r="D1488" s="2">
        <f t="shared" ca="1" si="145"/>
        <v>0.53864599999999996</v>
      </c>
      <c r="E1488" s="2">
        <f t="shared" ca="1" si="145"/>
        <v>0.150807</v>
      </c>
      <c r="F1488" s="2">
        <v>0</v>
      </c>
      <c r="G1488" s="2">
        <v>0</v>
      </c>
      <c r="H1488" s="2">
        <f t="shared" ca="1" si="146"/>
        <v>4.41</v>
      </c>
      <c r="I1488" s="2">
        <f t="shared" ca="1" si="147"/>
        <v>0.21414900000000001</v>
      </c>
      <c r="J1488" s="2">
        <f t="shared" ca="1" si="147"/>
        <v>0.54233100000000001</v>
      </c>
      <c r="K1488" s="2">
        <v>0</v>
      </c>
      <c r="L1488" s="2">
        <v>0</v>
      </c>
      <c r="M1488" s="2">
        <f t="shared" ca="1" si="148"/>
        <v>1.58</v>
      </c>
      <c r="N1488" s="2">
        <f t="shared" ca="1" si="149"/>
        <v>0.64776800000000001</v>
      </c>
      <c r="O1488" s="2">
        <f t="shared" ca="1" si="149"/>
        <v>0.52439899999999995</v>
      </c>
      <c r="P1488" s="2">
        <v>0</v>
      </c>
      <c r="Q1488" s="2">
        <v>0</v>
      </c>
      <c r="R1488" s="4" t="str">
        <f>"19"</f>
        <v>19</v>
      </c>
      <c r="S1488" s="3" t="s">
        <v>8896</v>
      </c>
      <c r="T1488" s="3" t="s">
        <v>8897</v>
      </c>
      <c r="U1488" s="4" t="s">
        <v>40</v>
      </c>
      <c r="V1488" s="3" t="s">
        <v>281</v>
      </c>
      <c r="W1488" s="3" t="s">
        <v>18</v>
      </c>
      <c r="X1488" s="3" t="s">
        <v>8898</v>
      </c>
      <c r="Y1488" s="3">
        <v>63.9</v>
      </c>
      <c r="Z1488" s="3" t="s">
        <v>20</v>
      </c>
      <c r="AA1488" s="3" t="s">
        <v>8899</v>
      </c>
    </row>
    <row r="1489" spans="1:27">
      <c r="A1489" s="1" t="s">
        <v>8900</v>
      </c>
      <c r="B1489" s="1" t="s">
        <v>8901</v>
      </c>
      <c r="C1489" s="2">
        <f t="shared" ca="1" si="144"/>
        <v>5.23</v>
      </c>
      <c r="D1489" s="2">
        <f t="shared" ca="1" si="145"/>
        <v>0.157029</v>
      </c>
      <c r="E1489" s="2">
        <f t="shared" ca="1" si="145"/>
        <v>0.993506</v>
      </c>
      <c r="F1489" s="2">
        <v>0</v>
      </c>
      <c r="G1489" s="2">
        <v>0</v>
      </c>
      <c r="H1489" s="2">
        <f t="shared" ca="1" si="146"/>
        <v>-5.99</v>
      </c>
      <c r="I1489" s="2">
        <f t="shared" ca="1" si="147"/>
        <v>0.88902800000000004</v>
      </c>
      <c r="J1489" s="2">
        <f t="shared" ca="1" si="147"/>
        <v>0.30749900000000002</v>
      </c>
      <c r="K1489" s="2">
        <v>0</v>
      </c>
      <c r="L1489" s="2">
        <v>0</v>
      </c>
      <c r="M1489" s="2">
        <f t="shared" ca="1" si="148"/>
        <v>6.04</v>
      </c>
      <c r="N1489" s="2">
        <f t="shared" ca="1" si="149"/>
        <v>0.58425499999999997</v>
      </c>
      <c r="O1489" s="2">
        <f t="shared" ca="1" si="149"/>
        <v>5.5638E-2</v>
      </c>
      <c r="P1489" s="2">
        <v>0</v>
      </c>
      <c r="Q1489" s="2">
        <v>0</v>
      </c>
      <c r="R1489" s="4" t="str">
        <f>"19"</f>
        <v>19</v>
      </c>
      <c r="S1489" s="3" t="s">
        <v>8902</v>
      </c>
      <c r="T1489" s="3" t="s">
        <v>8903</v>
      </c>
      <c r="U1489" s="4" t="s">
        <v>40</v>
      </c>
      <c r="V1489" s="3" t="s">
        <v>72</v>
      </c>
      <c r="W1489" s="3" t="s">
        <v>18</v>
      </c>
      <c r="X1489" s="3" t="s">
        <v>8904</v>
      </c>
      <c r="Y1489" s="3">
        <v>66.25</v>
      </c>
      <c r="Z1489" s="3" t="s">
        <v>20</v>
      </c>
      <c r="AA1489" s="3" t="s">
        <v>8905</v>
      </c>
    </row>
    <row r="1490" spans="1:27">
      <c r="A1490" s="1" t="s">
        <v>8906</v>
      </c>
      <c r="B1490" s="1" t="s">
        <v>8907</v>
      </c>
      <c r="C1490" s="2">
        <f t="shared" ca="1" si="144"/>
        <v>-3.97</v>
      </c>
      <c r="D1490" s="2">
        <f t="shared" ca="1" si="145"/>
        <v>0.567805</v>
      </c>
      <c r="E1490" s="2">
        <f t="shared" ca="1" si="145"/>
        <v>0.92798400000000003</v>
      </c>
      <c r="F1490" s="2">
        <v>0</v>
      </c>
      <c r="G1490" s="2">
        <v>0</v>
      </c>
      <c r="H1490" s="2">
        <f t="shared" ca="1" si="146"/>
        <v>-4.66</v>
      </c>
      <c r="I1490" s="2">
        <f t="shared" ca="1" si="147"/>
        <v>0.20141300000000001</v>
      </c>
      <c r="J1490" s="2">
        <f t="shared" ca="1" si="147"/>
        <v>4.6461000000000002E-2</v>
      </c>
      <c r="K1490" s="2">
        <v>0</v>
      </c>
      <c r="L1490" s="2">
        <v>0</v>
      </c>
      <c r="M1490" s="2">
        <f t="shared" ca="1" si="148"/>
        <v>-0.55000000000000004</v>
      </c>
      <c r="N1490" s="2">
        <f t="shared" ca="1" si="149"/>
        <v>0.24945100000000001</v>
      </c>
      <c r="O1490" s="2">
        <f t="shared" ca="1" si="149"/>
        <v>0.41613899999999998</v>
      </c>
      <c r="P1490" s="2">
        <v>0</v>
      </c>
      <c r="Q1490" s="2">
        <v>0</v>
      </c>
      <c r="R1490" s="4" t="str">
        <f>"12"</f>
        <v>12</v>
      </c>
      <c r="S1490" s="3" t="s">
        <v>8908</v>
      </c>
      <c r="T1490" s="3" t="s">
        <v>8909</v>
      </c>
      <c r="U1490" s="4" t="s">
        <v>16</v>
      </c>
      <c r="V1490" s="3" t="s">
        <v>369</v>
      </c>
      <c r="W1490" s="3" t="s">
        <v>42</v>
      </c>
      <c r="X1490" s="3" t="s">
        <v>1174</v>
      </c>
      <c r="Y1490" s="3">
        <v>59.86</v>
      </c>
      <c r="Z1490" s="3" t="s">
        <v>20</v>
      </c>
      <c r="AA1490" s="3" t="s">
        <v>8910</v>
      </c>
    </row>
    <row r="1491" spans="1:27">
      <c r="A1491" s="1" t="s">
        <v>8911</v>
      </c>
      <c r="B1491" s="1" t="s">
        <v>8912</v>
      </c>
      <c r="C1491" s="2">
        <f t="shared" ca="1" si="144"/>
        <v>4.3499999999999996</v>
      </c>
      <c r="D1491" s="2">
        <f t="shared" ca="1" si="145"/>
        <v>0.104322</v>
      </c>
      <c r="E1491" s="2">
        <f t="shared" ca="1" si="145"/>
        <v>3.6341999999999999E-2</v>
      </c>
      <c r="F1491" s="2">
        <v>0</v>
      </c>
      <c r="G1491" s="2">
        <v>0</v>
      </c>
      <c r="H1491" s="2">
        <f t="shared" ca="1" si="146"/>
        <v>-0.65</v>
      </c>
      <c r="I1491" s="2">
        <f t="shared" ca="1" si="147"/>
        <v>0.77747900000000003</v>
      </c>
      <c r="J1491" s="2">
        <f t="shared" ca="1" si="147"/>
        <v>0.462926</v>
      </c>
      <c r="K1491" s="2">
        <v>0</v>
      </c>
      <c r="L1491" s="2">
        <v>0</v>
      </c>
      <c r="M1491" s="2">
        <f t="shared" ca="1" si="148"/>
        <v>1.89</v>
      </c>
      <c r="N1491" s="2">
        <f t="shared" ca="1" si="149"/>
        <v>0.556728</v>
      </c>
      <c r="O1491" s="2">
        <f t="shared" ca="1" si="149"/>
        <v>0.38895800000000003</v>
      </c>
      <c r="P1491" s="2">
        <v>0</v>
      </c>
      <c r="Q1491" s="2">
        <v>0</v>
      </c>
      <c r="R1491" s="4" t="str">
        <f>"4"</f>
        <v>4</v>
      </c>
      <c r="S1491" s="3" t="s">
        <v>8913</v>
      </c>
      <c r="T1491" s="3" t="s">
        <v>8914</v>
      </c>
      <c r="U1491" s="4" t="s">
        <v>40</v>
      </c>
      <c r="V1491" s="3" t="s">
        <v>108</v>
      </c>
      <c r="W1491" s="3" t="s">
        <v>281</v>
      </c>
      <c r="X1491" s="3" t="s">
        <v>8915</v>
      </c>
      <c r="Y1491" s="3">
        <v>37.72</v>
      </c>
      <c r="Z1491" s="3" t="s">
        <v>20</v>
      </c>
      <c r="AA1491" s="3" t="s">
        <v>8916</v>
      </c>
    </row>
    <row r="1492" spans="1:27">
      <c r="A1492" s="1" t="s">
        <v>8917</v>
      </c>
      <c r="B1492" s="1" t="s">
        <v>8918</v>
      </c>
      <c r="C1492" s="2">
        <f t="shared" ca="1" si="144"/>
        <v>-4.66</v>
      </c>
      <c r="D1492" s="2">
        <f t="shared" ca="1" si="145"/>
        <v>0.88736599999999999</v>
      </c>
      <c r="E1492" s="2">
        <f t="shared" ca="1" si="145"/>
        <v>0.96257599999999999</v>
      </c>
      <c r="F1492" s="2">
        <v>0</v>
      </c>
      <c r="G1492" s="2">
        <v>0</v>
      </c>
      <c r="H1492" s="2">
        <f t="shared" ca="1" si="146"/>
        <v>2.0099999999999998</v>
      </c>
      <c r="I1492" s="2">
        <f t="shared" ca="1" si="147"/>
        <v>0.26751200000000003</v>
      </c>
      <c r="J1492" s="2">
        <f t="shared" ca="1" si="147"/>
        <v>0.30014200000000002</v>
      </c>
      <c r="K1492" s="2">
        <v>0</v>
      </c>
      <c r="L1492" s="2">
        <v>0</v>
      </c>
      <c r="M1492" s="2">
        <f t="shared" ca="1" si="148"/>
        <v>-7.67</v>
      </c>
      <c r="N1492" s="2">
        <f t="shared" ca="1" si="149"/>
        <v>0.77354199999999995</v>
      </c>
      <c r="O1492" s="2">
        <f t="shared" ca="1" si="149"/>
        <v>0.69733999999999996</v>
      </c>
      <c r="P1492" s="2">
        <v>0</v>
      </c>
      <c r="Q1492" s="2">
        <v>0</v>
      </c>
      <c r="R1492" s="4" t="str">
        <f>"5"</f>
        <v>5</v>
      </c>
      <c r="S1492" s="3" t="s">
        <v>8919</v>
      </c>
      <c r="T1492" s="3" t="s">
        <v>8920</v>
      </c>
      <c r="U1492" s="4" t="s">
        <v>40</v>
      </c>
      <c r="V1492" s="3" t="s">
        <v>49</v>
      </c>
      <c r="W1492" s="3" t="s">
        <v>72</v>
      </c>
      <c r="X1492" s="3" t="s">
        <v>2596</v>
      </c>
      <c r="Y1492" s="3">
        <v>39.54</v>
      </c>
      <c r="Z1492" s="3" t="s">
        <v>20</v>
      </c>
      <c r="AA1492" s="3" t="s">
        <v>8921</v>
      </c>
    </row>
    <row r="1493" spans="1:27">
      <c r="A1493" s="1" t="s">
        <v>8922</v>
      </c>
      <c r="B1493" s="1" t="s">
        <v>8923</v>
      </c>
      <c r="C1493" s="2">
        <f t="shared" ca="1" si="144"/>
        <v>-6.59</v>
      </c>
      <c r="D1493" s="2">
        <f t="shared" ca="1" si="145"/>
        <v>0.55337800000000004</v>
      </c>
      <c r="E1493" s="2">
        <f t="shared" ca="1" si="145"/>
        <v>0.43789699999999998</v>
      </c>
      <c r="F1493" s="2">
        <v>0</v>
      </c>
      <c r="G1493" s="2">
        <v>0</v>
      </c>
      <c r="H1493" s="2">
        <f t="shared" ca="1" si="146"/>
        <v>4.21</v>
      </c>
      <c r="I1493" s="2">
        <f t="shared" ca="1" si="147"/>
        <v>0.155636</v>
      </c>
      <c r="J1493" s="2">
        <f t="shared" ca="1" si="147"/>
        <v>0.842642</v>
      </c>
      <c r="K1493" s="2">
        <v>0</v>
      </c>
      <c r="L1493" s="2">
        <v>0</v>
      </c>
      <c r="M1493" s="2">
        <f t="shared" ca="1" si="148"/>
        <v>-3.7</v>
      </c>
      <c r="N1493" s="2">
        <f t="shared" ca="1" si="149"/>
        <v>0.75834100000000004</v>
      </c>
      <c r="O1493" s="2">
        <f t="shared" ca="1" si="149"/>
        <v>0.91174500000000003</v>
      </c>
      <c r="P1493" s="2">
        <v>0</v>
      </c>
      <c r="Q1493" s="2">
        <v>0</v>
      </c>
      <c r="R1493" s="4" t="str">
        <f>"12"</f>
        <v>12</v>
      </c>
      <c r="S1493" s="3" t="s">
        <v>8924</v>
      </c>
      <c r="T1493" s="3" t="s">
        <v>8925</v>
      </c>
      <c r="U1493" s="4" t="s">
        <v>16</v>
      </c>
      <c r="V1493" s="3" t="s">
        <v>320</v>
      </c>
      <c r="W1493" s="3" t="s">
        <v>64</v>
      </c>
      <c r="X1493" s="3" t="s">
        <v>8926</v>
      </c>
      <c r="Y1493" s="3">
        <v>34.72</v>
      </c>
      <c r="Z1493" s="3" t="s">
        <v>20</v>
      </c>
      <c r="AA1493" s="3" t="s">
        <v>8927</v>
      </c>
    </row>
    <row r="1494" spans="1:27">
      <c r="A1494" s="1" t="s">
        <v>8928</v>
      </c>
      <c r="B1494" s="1" t="s">
        <v>8929</v>
      </c>
      <c r="C1494" s="2">
        <f t="shared" ca="1" si="144"/>
        <v>5.97</v>
      </c>
      <c r="D1494" s="2">
        <f t="shared" ca="1" si="145"/>
        <v>0.90293699999999999</v>
      </c>
      <c r="E1494" s="2">
        <f t="shared" ca="1" si="145"/>
        <v>0.483373</v>
      </c>
      <c r="F1494" s="2">
        <v>0</v>
      </c>
      <c r="G1494" s="2">
        <v>0</v>
      </c>
      <c r="H1494" s="2">
        <f t="shared" ca="1" si="146"/>
        <v>-2.87</v>
      </c>
      <c r="I1494" s="2">
        <f t="shared" ca="1" si="147"/>
        <v>0.48624499999999998</v>
      </c>
      <c r="J1494" s="2">
        <f t="shared" ca="1" si="147"/>
        <v>0.95517399999999997</v>
      </c>
      <c r="K1494" s="2">
        <v>0</v>
      </c>
      <c r="L1494" s="2">
        <v>0</v>
      </c>
      <c r="M1494" s="2">
        <f t="shared" ca="1" si="148"/>
        <v>-6.45</v>
      </c>
      <c r="N1494" s="2">
        <f t="shared" ca="1" si="149"/>
        <v>0.35494700000000001</v>
      </c>
      <c r="O1494" s="2">
        <f t="shared" ca="1" si="149"/>
        <v>0.91878099999999996</v>
      </c>
      <c r="P1494" s="2">
        <v>0</v>
      </c>
      <c r="Q1494" s="2">
        <v>0</v>
      </c>
      <c r="R1494" s="4" t="str">
        <f t="shared" ref="R1494:R1500" si="150">"7"</f>
        <v>7</v>
      </c>
      <c r="S1494" s="3" t="s">
        <v>8930</v>
      </c>
      <c r="T1494" s="3" t="s">
        <v>8931</v>
      </c>
      <c r="U1494" s="4" t="s">
        <v>40</v>
      </c>
      <c r="V1494" s="3" t="s">
        <v>134</v>
      </c>
      <c r="W1494" s="3" t="s">
        <v>49</v>
      </c>
      <c r="X1494" s="3" t="s">
        <v>8932</v>
      </c>
      <c r="Y1494" s="3">
        <v>59.82</v>
      </c>
      <c r="Z1494" s="3" t="s">
        <v>20</v>
      </c>
      <c r="AA1494" s="3" t="s">
        <v>8933</v>
      </c>
    </row>
    <row r="1495" spans="1:27">
      <c r="A1495" s="1" t="s">
        <v>8934</v>
      </c>
      <c r="B1495" s="1" t="s">
        <v>8935</v>
      </c>
      <c r="C1495" s="2">
        <f t="shared" ca="1" si="144"/>
        <v>6.2</v>
      </c>
      <c r="D1495" s="2">
        <f t="shared" ca="1" si="145"/>
        <v>0.43345499999999998</v>
      </c>
      <c r="E1495" s="2">
        <f t="shared" ca="1" si="145"/>
        <v>3.5364E-2</v>
      </c>
      <c r="F1495" s="2">
        <v>0</v>
      </c>
      <c r="G1495" s="2">
        <v>0</v>
      </c>
      <c r="H1495" s="2">
        <f t="shared" ca="1" si="146"/>
        <v>-3.84</v>
      </c>
      <c r="I1495" s="2">
        <f t="shared" ca="1" si="147"/>
        <v>0.133354</v>
      </c>
      <c r="J1495" s="2">
        <f t="shared" ca="1" si="147"/>
        <v>3.8893999999999998E-2</v>
      </c>
      <c r="K1495" s="2">
        <v>0</v>
      </c>
      <c r="L1495" s="2">
        <v>0</v>
      </c>
      <c r="M1495" s="2">
        <f t="shared" ca="1" si="148"/>
        <v>4.58</v>
      </c>
      <c r="N1495" s="2">
        <f t="shared" ca="1" si="149"/>
        <v>0.29596699999999998</v>
      </c>
      <c r="O1495" s="2">
        <f t="shared" ca="1" si="149"/>
        <v>0.84977499999999995</v>
      </c>
      <c r="P1495" s="2">
        <v>0</v>
      </c>
      <c r="Q1495" s="2">
        <v>0</v>
      </c>
      <c r="R1495" s="4" t="str">
        <f t="shared" si="150"/>
        <v>7</v>
      </c>
      <c r="S1495" s="3" t="s">
        <v>8936</v>
      </c>
      <c r="T1495" s="3" t="s">
        <v>8937</v>
      </c>
      <c r="U1495" s="4" t="s">
        <v>16</v>
      </c>
      <c r="V1495" s="3" t="s">
        <v>64</v>
      </c>
      <c r="W1495" s="3" t="s">
        <v>26</v>
      </c>
      <c r="X1495" s="3" t="s">
        <v>8938</v>
      </c>
      <c r="Y1495" s="3">
        <v>41.73</v>
      </c>
      <c r="Z1495" s="3" t="s">
        <v>20</v>
      </c>
      <c r="AA1495" s="3" t="s">
        <v>8939</v>
      </c>
    </row>
    <row r="1496" spans="1:27">
      <c r="A1496" s="1" t="s">
        <v>8940</v>
      </c>
      <c r="B1496" s="1" t="s">
        <v>8941</v>
      </c>
      <c r="C1496" s="2">
        <f t="shared" ca="1" si="144"/>
        <v>-5.31</v>
      </c>
      <c r="D1496" s="2">
        <f t="shared" ca="1" si="145"/>
        <v>0.98550300000000002</v>
      </c>
      <c r="E1496" s="2">
        <f t="shared" ca="1" si="145"/>
        <v>0.184613</v>
      </c>
      <c r="F1496" s="2">
        <v>0</v>
      </c>
      <c r="G1496" s="2">
        <v>0</v>
      </c>
      <c r="H1496" s="2">
        <f t="shared" ca="1" si="146"/>
        <v>3.85</v>
      </c>
      <c r="I1496" s="2">
        <f t="shared" ca="1" si="147"/>
        <v>0.736873</v>
      </c>
      <c r="J1496" s="2">
        <f t="shared" ca="1" si="147"/>
        <v>8.7903999999999996E-2</v>
      </c>
      <c r="K1496" s="2">
        <v>0</v>
      </c>
      <c r="L1496" s="2">
        <v>0</v>
      </c>
      <c r="M1496" s="2">
        <f t="shared" ca="1" si="148"/>
        <v>-3.74</v>
      </c>
      <c r="N1496" s="2">
        <f t="shared" ca="1" si="149"/>
        <v>0.52128799999999997</v>
      </c>
      <c r="O1496" s="2">
        <f t="shared" ca="1" si="149"/>
        <v>0.57702900000000001</v>
      </c>
      <c r="P1496" s="2">
        <v>0</v>
      </c>
      <c r="Q1496" s="2">
        <v>0</v>
      </c>
      <c r="R1496" s="4" t="str">
        <f t="shared" si="150"/>
        <v>7</v>
      </c>
      <c r="S1496" s="3" t="s">
        <v>8942</v>
      </c>
      <c r="T1496" s="3" t="s">
        <v>8943</v>
      </c>
      <c r="U1496" s="4" t="s">
        <v>16</v>
      </c>
      <c r="V1496" s="3" t="s">
        <v>174</v>
      </c>
      <c r="W1496" s="3" t="s">
        <v>281</v>
      </c>
      <c r="X1496" s="3" t="s">
        <v>5868</v>
      </c>
      <c r="Y1496" s="3">
        <v>46.21</v>
      </c>
      <c r="Z1496" s="3" t="s">
        <v>20</v>
      </c>
      <c r="AA1496" s="3" t="s">
        <v>8944</v>
      </c>
    </row>
    <row r="1497" spans="1:27">
      <c r="A1497" s="1" t="s">
        <v>8945</v>
      </c>
      <c r="B1497" s="1" t="s">
        <v>8946</v>
      </c>
      <c r="C1497" s="2">
        <f t="shared" ca="1" si="144"/>
        <v>-3.39</v>
      </c>
      <c r="D1497" s="2">
        <f t="shared" ca="1" si="145"/>
        <v>0.84827600000000003</v>
      </c>
      <c r="E1497" s="2">
        <f t="shared" ca="1" si="145"/>
        <v>2.5405E-2</v>
      </c>
      <c r="F1497" s="2">
        <v>0</v>
      </c>
      <c r="G1497" s="2">
        <v>0</v>
      </c>
      <c r="H1497" s="2">
        <f t="shared" ca="1" si="146"/>
        <v>6.8</v>
      </c>
      <c r="I1497" s="2">
        <f t="shared" ca="1" si="147"/>
        <v>0.38556600000000002</v>
      </c>
      <c r="J1497" s="2">
        <f t="shared" ca="1" si="147"/>
        <v>0.88520900000000002</v>
      </c>
      <c r="K1497" s="2">
        <v>0</v>
      </c>
      <c r="L1497" s="2">
        <v>0</v>
      </c>
      <c r="M1497" s="2">
        <f t="shared" ca="1" si="148"/>
        <v>-1.0900000000000001</v>
      </c>
      <c r="N1497" s="2">
        <f t="shared" ca="1" si="149"/>
        <v>0.78105899999999995</v>
      </c>
      <c r="O1497" s="2">
        <f t="shared" ca="1" si="149"/>
        <v>0.69766300000000003</v>
      </c>
      <c r="P1497" s="2">
        <v>0</v>
      </c>
      <c r="Q1497" s="2">
        <v>0</v>
      </c>
      <c r="R1497" s="4" t="str">
        <f t="shared" si="150"/>
        <v>7</v>
      </c>
      <c r="S1497" s="3" t="s">
        <v>8947</v>
      </c>
      <c r="T1497" s="3" t="s">
        <v>8948</v>
      </c>
      <c r="U1497" s="4" t="s">
        <v>16</v>
      </c>
      <c r="V1497" s="3" t="s">
        <v>2164</v>
      </c>
      <c r="W1497" s="3" t="s">
        <v>295</v>
      </c>
      <c r="X1497" s="3" t="s">
        <v>8949</v>
      </c>
      <c r="Y1497" s="3">
        <v>41.77</v>
      </c>
      <c r="Z1497" s="3" t="s">
        <v>20</v>
      </c>
      <c r="AA1497" s="3" t="s">
        <v>8950</v>
      </c>
    </row>
    <row r="1498" spans="1:27">
      <c r="A1498" s="1" t="s">
        <v>8951</v>
      </c>
      <c r="B1498" s="1" t="s">
        <v>8952</v>
      </c>
      <c r="C1498" s="2">
        <f t="shared" ca="1" si="144"/>
        <v>3.05</v>
      </c>
      <c r="D1498" s="2">
        <f t="shared" ca="1" si="145"/>
        <v>0.25118699999999999</v>
      </c>
      <c r="E1498" s="2">
        <f t="shared" ca="1" si="145"/>
        <v>0.96706899999999996</v>
      </c>
      <c r="F1498" s="2">
        <v>0</v>
      </c>
      <c r="G1498" s="2">
        <v>0</v>
      </c>
      <c r="H1498" s="2">
        <f t="shared" ca="1" si="146"/>
        <v>-5.23</v>
      </c>
      <c r="I1498" s="2">
        <f t="shared" ca="1" si="147"/>
        <v>0.16550799999999999</v>
      </c>
      <c r="J1498" s="2">
        <f t="shared" ca="1" si="147"/>
        <v>0.23890500000000001</v>
      </c>
      <c r="K1498" s="2">
        <v>0</v>
      </c>
      <c r="L1498" s="2">
        <v>0</v>
      </c>
      <c r="M1498" s="2">
        <f t="shared" ca="1" si="148"/>
        <v>-2.27</v>
      </c>
      <c r="N1498" s="2">
        <f t="shared" ca="1" si="149"/>
        <v>0.12005300000000001</v>
      </c>
      <c r="O1498" s="2">
        <f t="shared" ca="1" si="149"/>
        <v>0.73906400000000005</v>
      </c>
      <c r="P1498" s="2">
        <v>0</v>
      </c>
      <c r="Q1498" s="2">
        <v>0</v>
      </c>
      <c r="R1498" s="4" t="str">
        <f t="shared" si="150"/>
        <v>7</v>
      </c>
      <c r="S1498" s="3" t="s">
        <v>8953</v>
      </c>
      <c r="T1498" s="3" t="s">
        <v>8954</v>
      </c>
      <c r="U1498" s="4" t="s">
        <v>16</v>
      </c>
      <c r="V1498" s="3" t="s">
        <v>691</v>
      </c>
      <c r="W1498" s="3" t="s">
        <v>65</v>
      </c>
      <c r="X1498" s="3" t="s">
        <v>8955</v>
      </c>
      <c r="Y1498" s="3">
        <v>49.25</v>
      </c>
      <c r="Z1498" s="3" t="s">
        <v>20</v>
      </c>
      <c r="AA1498" s="3" t="s">
        <v>8956</v>
      </c>
    </row>
    <row r="1499" spans="1:27">
      <c r="A1499" s="1" t="s">
        <v>8957</v>
      </c>
      <c r="B1499" s="1" t="s">
        <v>8958</v>
      </c>
      <c r="C1499" s="2">
        <f t="shared" ca="1" si="144"/>
        <v>-3.76</v>
      </c>
      <c r="D1499" s="2">
        <f t="shared" ca="1" si="145"/>
        <v>0.51477499999999998</v>
      </c>
      <c r="E1499" s="2">
        <f t="shared" ca="1" si="145"/>
        <v>4.6979E-2</v>
      </c>
      <c r="F1499" s="2">
        <v>0</v>
      </c>
      <c r="G1499" s="2">
        <v>0</v>
      </c>
      <c r="H1499" s="2">
        <f t="shared" ca="1" si="146"/>
        <v>-7.7</v>
      </c>
      <c r="I1499" s="2">
        <f t="shared" ca="1" si="147"/>
        <v>0.81747099999999995</v>
      </c>
      <c r="J1499" s="2">
        <f t="shared" ca="1" si="147"/>
        <v>0.65880799999999995</v>
      </c>
      <c r="K1499" s="2">
        <v>0</v>
      </c>
      <c r="L1499" s="2">
        <v>0</v>
      </c>
      <c r="M1499" s="2">
        <f t="shared" ca="1" si="148"/>
        <v>-3.81</v>
      </c>
      <c r="N1499" s="2">
        <f t="shared" ca="1" si="149"/>
        <v>0.165683</v>
      </c>
      <c r="O1499" s="2">
        <f t="shared" ca="1" si="149"/>
        <v>0.14886099999999999</v>
      </c>
      <c r="P1499" s="2">
        <v>0</v>
      </c>
      <c r="Q1499" s="2">
        <v>0</v>
      </c>
      <c r="R1499" s="4" t="str">
        <f t="shared" si="150"/>
        <v>7</v>
      </c>
      <c r="S1499" s="3" t="s">
        <v>8959</v>
      </c>
      <c r="T1499" s="3" t="s">
        <v>8960</v>
      </c>
      <c r="U1499" s="4" t="s">
        <v>40</v>
      </c>
      <c r="V1499" s="3" t="s">
        <v>237</v>
      </c>
      <c r="W1499" s="3" t="s">
        <v>56</v>
      </c>
      <c r="X1499" s="3" t="s">
        <v>8961</v>
      </c>
      <c r="Y1499" s="3">
        <v>42.59</v>
      </c>
      <c r="Z1499" s="3" t="s">
        <v>20</v>
      </c>
      <c r="AA1499" s="3" t="s">
        <v>8962</v>
      </c>
    </row>
    <row r="1500" spans="1:27">
      <c r="A1500" s="1" t="s">
        <v>8963</v>
      </c>
      <c r="B1500" s="1" t="s">
        <v>8964</v>
      </c>
      <c r="C1500" s="2">
        <f t="shared" ca="1" si="144"/>
        <v>7.42</v>
      </c>
      <c r="D1500" s="2">
        <f t="shared" ca="1" si="145"/>
        <v>0.90651499999999996</v>
      </c>
      <c r="E1500" s="2">
        <f t="shared" ca="1" si="145"/>
        <v>0.132743</v>
      </c>
      <c r="F1500" s="2">
        <v>0</v>
      </c>
      <c r="G1500" s="2">
        <v>0</v>
      </c>
      <c r="H1500" s="2">
        <f t="shared" ca="1" si="146"/>
        <v>4.97</v>
      </c>
      <c r="I1500" s="2">
        <f t="shared" ca="1" si="147"/>
        <v>0.48197800000000002</v>
      </c>
      <c r="J1500" s="2">
        <f t="shared" ca="1" si="147"/>
        <v>0.25128499999999998</v>
      </c>
      <c r="K1500" s="2">
        <v>0</v>
      </c>
      <c r="L1500" s="2">
        <v>0</v>
      </c>
      <c r="M1500" s="2">
        <f t="shared" ca="1" si="148"/>
        <v>4.7300000000000004</v>
      </c>
      <c r="N1500" s="2">
        <f t="shared" ca="1" si="149"/>
        <v>0.30298000000000003</v>
      </c>
      <c r="O1500" s="2">
        <f t="shared" ca="1" si="149"/>
        <v>0.36263499999999999</v>
      </c>
      <c r="P1500" s="2">
        <v>0</v>
      </c>
      <c r="Q1500" s="2">
        <v>0</v>
      </c>
      <c r="R1500" s="4" t="str">
        <f t="shared" si="150"/>
        <v>7</v>
      </c>
      <c r="S1500" s="3" t="s">
        <v>8965</v>
      </c>
      <c r="T1500" s="3" t="s">
        <v>8966</v>
      </c>
      <c r="U1500" s="4" t="s">
        <v>40</v>
      </c>
      <c r="V1500" s="3" t="s">
        <v>86</v>
      </c>
      <c r="W1500" s="3" t="s">
        <v>93</v>
      </c>
      <c r="X1500" s="3" t="s">
        <v>8967</v>
      </c>
      <c r="Y1500" s="3">
        <v>38.29</v>
      </c>
      <c r="Z1500" s="3" t="s">
        <v>20</v>
      </c>
      <c r="AA1500" s="3" t="s">
        <v>8968</v>
      </c>
    </row>
    <row r="1501" spans="1:27">
      <c r="A1501" s="1" t="s">
        <v>8969</v>
      </c>
      <c r="B1501" s="1" t="s">
        <v>8970</v>
      </c>
      <c r="C1501" s="2">
        <f t="shared" ca="1" si="144"/>
        <v>0.24</v>
      </c>
      <c r="D1501" s="2">
        <f t="shared" ca="1" si="145"/>
        <v>0.71626100000000004</v>
      </c>
      <c r="E1501" s="2">
        <f t="shared" ca="1" si="145"/>
        <v>0.79567500000000002</v>
      </c>
      <c r="F1501" s="2">
        <v>0</v>
      </c>
      <c r="G1501" s="2">
        <v>0</v>
      </c>
      <c r="H1501" s="2">
        <f t="shared" ca="1" si="146"/>
        <v>3.8</v>
      </c>
      <c r="I1501" s="2">
        <f t="shared" ca="1" si="147"/>
        <v>0.98201700000000003</v>
      </c>
      <c r="J1501" s="2">
        <f t="shared" ca="1" si="147"/>
        <v>0.67045900000000003</v>
      </c>
      <c r="K1501" s="2">
        <v>0</v>
      </c>
      <c r="L1501" s="2">
        <v>0</v>
      </c>
      <c r="M1501" s="2">
        <f t="shared" ca="1" si="148"/>
        <v>-0.64</v>
      </c>
      <c r="N1501" s="2">
        <f t="shared" ca="1" si="149"/>
        <v>0.52034899999999995</v>
      </c>
      <c r="O1501" s="2">
        <f t="shared" ca="1" si="149"/>
        <v>0.95133100000000004</v>
      </c>
      <c r="P1501" s="2">
        <v>0</v>
      </c>
      <c r="Q1501" s="2">
        <v>0</v>
      </c>
      <c r="R1501" s="4" t="str">
        <f>"18"</f>
        <v>18</v>
      </c>
      <c r="S1501" s="3" t="s">
        <v>8971</v>
      </c>
      <c r="T1501" s="3" t="s">
        <v>8972</v>
      </c>
      <c r="U1501" s="4" t="s">
        <v>40</v>
      </c>
      <c r="V1501" s="3" t="s">
        <v>1856</v>
      </c>
      <c r="W1501" s="3" t="s">
        <v>65</v>
      </c>
      <c r="X1501" s="3" t="s">
        <v>8973</v>
      </c>
      <c r="Y1501" s="3">
        <v>43.59</v>
      </c>
      <c r="Z1501" s="3" t="s">
        <v>20</v>
      </c>
      <c r="AA1501" s="3" t="s">
        <v>8974</v>
      </c>
    </row>
    <row r="1502" spans="1:27">
      <c r="A1502" s="1" t="s">
        <v>8975</v>
      </c>
      <c r="B1502" s="1" t="s">
        <v>8976</v>
      </c>
      <c r="C1502" s="2">
        <f t="shared" ca="1" si="144"/>
        <v>-4.58</v>
      </c>
      <c r="D1502" s="2">
        <f t="shared" ca="1" si="145"/>
        <v>0.57728100000000004</v>
      </c>
      <c r="E1502" s="2">
        <f t="shared" ca="1" si="145"/>
        <v>0.474914</v>
      </c>
      <c r="F1502" s="2">
        <v>0</v>
      </c>
      <c r="G1502" s="2">
        <v>0</v>
      </c>
      <c r="H1502" s="2">
        <f t="shared" ca="1" si="146"/>
        <v>-7.23</v>
      </c>
      <c r="I1502" s="2">
        <f t="shared" ca="1" si="147"/>
        <v>0.74564600000000003</v>
      </c>
      <c r="J1502" s="2">
        <f t="shared" ca="1" si="147"/>
        <v>0.105588</v>
      </c>
      <c r="K1502" s="2">
        <v>0</v>
      </c>
      <c r="L1502" s="2">
        <v>0</v>
      </c>
      <c r="M1502" s="2">
        <f t="shared" ca="1" si="148"/>
        <v>4.13</v>
      </c>
      <c r="N1502" s="2">
        <f t="shared" ca="1" si="149"/>
        <v>0.76333700000000004</v>
      </c>
      <c r="O1502" s="2">
        <f t="shared" ca="1" si="149"/>
        <v>0.59373299999999996</v>
      </c>
      <c r="P1502" s="2">
        <v>0</v>
      </c>
      <c r="Q1502" s="2">
        <v>0</v>
      </c>
      <c r="R1502" s="4" t="str">
        <f>"18"</f>
        <v>18</v>
      </c>
      <c r="S1502" s="3" t="s">
        <v>8977</v>
      </c>
      <c r="T1502" s="3" t="s">
        <v>8978</v>
      </c>
      <c r="U1502" s="4" t="s">
        <v>16</v>
      </c>
      <c r="V1502" s="3" t="s">
        <v>65</v>
      </c>
      <c r="W1502" s="3" t="s">
        <v>155</v>
      </c>
      <c r="X1502" s="3" t="s">
        <v>2978</v>
      </c>
      <c r="Y1502" s="3">
        <v>38.909999999999997</v>
      </c>
      <c r="Z1502" s="3" t="s">
        <v>20</v>
      </c>
      <c r="AA1502" s="3" t="s">
        <v>8979</v>
      </c>
    </row>
    <row r="1503" spans="1:27">
      <c r="A1503" s="1" t="s">
        <v>8980</v>
      </c>
      <c r="B1503" s="1" t="s">
        <v>8981</v>
      </c>
      <c r="C1503" s="2">
        <f t="shared" ca="1" si="144"/>
        <v>7.24</v>
      </c>
      <c r="D1503" s="2">
        <f t="shared" ca="1" si="145"/>
        <v>0.81725099999999995</v>
      </c>
      <c r="E1503" s="2">
        <f t="shared" ca="1" si="145"/>
        <v>0.90036700000000003</v>
      </c>
      <c r="F1503" s="2">
        <v>0</v>
      </c>
      <c r="G1503" s="2">
        <v>0</v>
      </c>
      <c r="H1503" s="2">
        <f t="shared" ca="1" si="146"/>
        <v>-7.12</v>
      </c>
      <c r="I1503" s="2">
        <f t="shared" ca="1" si="147"/>
        <v>0.56196400000000002</v>
      </c>
      <c r="J1503" s="2">
        <f t="shared" ca="1" si="147"/>
        <v>0.84472800000000003</v>
      </c>
      <c r="K1503" s="2">
        <v>0</v>
      </c>
      <c r="L1503" s="2">
        <v>0</v>
      </c>
      <c r="M1503" s="2">
        <f t="shared" ca="1" si="148"/>
        <v>-7.64</v>
      </c>
      <c r="N1503" s="2">
        <f t="shared" ca="1" si="149"/>
        <v>0.91299399999999997</v>
      </c>
      <c r="O1503" s="2">
        <f t="shared" ca="1" si="149"/>
        <v>0.77435200000000004</v>
      </c>
      <c r="P1503" s="2">
        <v>0</v>
      </c>
      <c r="Q1503" s="2">
        <v>0</v>
      </c>
      <c r="R1503" s="4" t="str">
        <f>"3"</f>
        <v>3</v>
      </c>
      <c r="S1503" s="3" t="s">
        <v>8982</v>
      </c>
      <c r="T1503" s="3" t="s">
        <v>8983</v>
      </c>
      <c r="U1503" s="4" t="s">
        <v>16</v>
      </c>
      <c r="V1503" s="3" t="s">
        <v>100</v>
      </c>
      <c r="W1503" s="3" t="s">
        <v>57</v>
      </c>
      <c r="X1503" s="3" t="s">
        <v>8984</v>
      </c>
      <c r="Y1503" s="3">
        <v>38.39</v>
      </c>
      <c r="Z1503" s="3" t="s">
        <v>20</v>
      </c>
      <c r="AA1503" s="3" t="s">
        <v>8985</v>
      </c>
    </row>
    <row r="1504" spans="1:27">
      <c r="A1504" s="1" t="s">
        <v>8986</v>
      </c>
      <c r="B1504" s="1" t="s">
        <v>8987</v>
      </c>
      <c r="C1504" s="2">
        <f t="shared" ca="1" si="144"/>
        <v>7.74</v>
      </c>
      <c r="D1504" s="2">
        <f t="shared" ca="1" si="145"/>
        <v>0.33799099999999999</v>
      </c>
      <c r="E1504" s="2">
        <f t="shared" ca="1" si="145"/>
        <v>0.996197</v>
      </c>
      <c r="F1504" s="2">
        <v>0</v>
      </c>
      <c r="G1504" s="2">
        <v>0</v>
      </c>
      <c r="H1504" s="2">
        <f t="shared" ca="1" si="146"/>
        <v>-7.37</v>
      </c>
      <c r="I1504" s="2">
        <f t="shared" ca="1" si="147"/>
        <v>0.51334999999999997</v>
      </c>
      <c r="J1504" s="2">
        <f t="shared" ca="1" si="147"/>
        <v>0.350665</v>
      </c>
      <c r="K1504" s="2">
        <v>0</v>
      </c>
      <c r="L1504" s="2">
        <v>0</v>
      </c>
      <c r="M1504" s="2">
        <f t="shared" ca="1" si="148"/>
        <v>5.96</v>
      </c>
      <c r="N1504" s="2">
        <f t="shared" ca="1" si="149"/>
        <v>0.78747999999999996</v>
      </c>
      <c r="O1504" s="2">
        <f t="shared" ca="1" si="149"/>
        <v>0.196191</v>
      </c>
      <c r="P1504" s="2">
        <v>0</v>
      </c>
      <c r="Q1504" s="2">
        <v>0</v>
      </c>
      <c r="R1504" s="4" t="str">
        <f>"2"</f>
        <v>2</v>
      </c>
      <c r="S1504" s="3" t="s">
        <v>8988</v>
      </c>
      <c r="T1504" s="3" t="s">
        <v>8989</v>
      </c>
      <c r="U1504" s="4" t="s">
        <v>40</v>
      </c>
      <c r="V1504" s="3" t="s">
        <v>396</v>
      </c>
      <c r="W1504" s="3" t="s">
        <v>155</v>
      </c>
      <c r="X1504" s="3" t="s">
        <v>8990</v>
      </c>
      <c r="Y1504" s="3">
        <v>42.68</v>
      </c>
      <c r="Z1504" s="3" t="s">
        <v>20</v>
      </c>
      <c r="AA1504" s="3" t="s">
        <v>8991</v>
      </c>
    </row>
    <row r="1505" spans="1:27">
      <c r="A1505" s="1" t="s">
        <v>8992</v>
      </c>
      <c r="B1505" s="1" t="s">
        <v>8993</v>
      </c>
      <c r="C1505" s="2">
        <f t="shared" ca="1" si="144"/>
        <v>-4.57</v>
      </c>
      <c r="D1505" s="2">
        <f t="shared" ca="1" si="145"/>
        <v>0.20752699999999999</v>
      </c>
      <c r="E1505" s="2">
        <f t="shared" ca="1" si="145"/>
        <v>0.38969399999999998</v>
      </c>
      <c r="F1505" s="2">
        <v>0</v>
      </c>
      <c r="G1505" s="2">
        <v>0</v>
      </c>
      <c r="H1505" s="2">
        <f t="shared" ca="1" si="146"/>
        <v>-5.4</v>
      </c>
      <c r="I1505" s="2">
        <f t="shared" ca="1" si="147"/>
        <v>0.58367599999999997</v>
      </c>
      <c r="J1505" s="2">
        <f t="shared" ca="1" si="147"/>
        <v>0.58185500000000001</v>
      </c>
      <c r="K1505" s="2">
        <v>0</v>
      </c>
      <c r="L1505" s="2">
        <v>0</v>
      </c>
      <c r="M1505" s="2">
        <f t="shared" ca="1" si="148"/>
        <v>-5.34</v>
      </c>
      <c r="N1505" s="2">
        <f t="shared" ca="1" si="149"/>
        <v>0.62670300000000001</v>
      </c>
      <c r="O1505" s="2">
        <f t="shared" ca="1" si="149"/>
        <v>0.17458799999999999</v>
      </c>
      <c r="P1505" s="2">
        <v>0</v>
      </c>
      <c r="Q1505" s="2">
        <v>0</v>
      </c>
      <c r="R1505" s="4" t="str">
        <f>"2"</f>
        <v>2</v>
      </c>
      <c r="S1505" s="3" t="s">
        <v>8994</v>
      </c>
      <c r="T1505" s="3" t="s">
        <v>8995</v>
      </c>
      <c r="U1505" s="4" t="s">
        <v>40</v>
      </c>
      <c r="V1505" s="3" t="s">
        <v>174</v>
      </c>
      <c r="W1505" s="3" t="s">
        <v>33</v>
      </c>
      <c r="X1505" s="3" t="s">
        <v>8996</v>
      </c>
      <c r="Y1505" s="3">
        <v>43.19</v>
      </c>
      <c r="Z1505" s="3" t="s">
        <v>20</v>
      </c>
      <c r="AA1505" s="3" t="s">
        <v>8997</v>
      </c>
    </row>
    <row r="1506" spans="1:27">
      <c r="A1506" s="1" t="s">
        <v>8998</v>
      </c>
      <c r="B1506" s="1" t="s">
        <v>8999</v>
      </c>
      <c r="C1506" s="2">
        <f t="shared" ca="1" si="144"/>
        <v>0.97</v>
      </c>
      <c r="D1506" s="2">
        <f t="shared" ca="1" si="145"/>
        <v>0.45422400000000002</v>
      </c>
      <c r="E1506" s="2">
        <f t="shared" ca="1" si="145"/>
        <v>0.77949100000000004</v>
      </c>
      <c r="F1506" s="2">
        <v>0</v>
      </c>
      <c r="G1506" s="2">
        <v>0</v>
      </c>
      <c r="H1506" s="2">
        <f t="shared" ca="1" si="146"/>
        <v>1.51</v>
      </c>
      <c r="I1506" s="2">
        <f t="shared" ca="1" si="147"/>
        <v>0.17951600000000001</v>
      </c>
      <c r="J1506" s="2">
        <f t="shared" ca="1" si="147"/>
        <v>0.87085800000000002</v>
      </c>
      <c r="K1506" s="2">
        <v>0</v>
      </c>
      <c r="L1506" s="2">
        <v>0</v>
      </c>
      <c r="M1506" s="2">
        <f t="shared" ca="1" si="148"/>
        <v>-5.09</v>
      </c>
      <c r="N1506" s="2">
        <f t="shared" ca="1" si="149"/>
        <v>0.83970900000000004</v>
      </c>
      <c r="O1506" s="2">
        <f t="shared" ca="1" si="149"/>
        <v>0.76635799999999998</v>
      </c>
      <c r="P1506" s="2">
        <v>0</v>
      </c>
      <c r="Q1506" s="2">
        <v>0</v>
      </c>
      <c r="R1506" s="4" t="str">
        <f>"2"</f>
        <v>2</v>
      </c>
      <c r="S1506" s="3" t="s">
        <v>9000</v>
      </c>
      <c r="T1506" s="3" t="s">
        <v>9001</v>
      </c>
      <c r="U1506" s="4" t="s">
        <v>40</v>
      </c>
      <c r="V1506" s="3" t="s">
        <v>237</v>
      </c>
      <c r="W1506" s="3" t="s">
        <v>281</v>
      </c>
      <c r="X1506" s="3" t="s">
        <v>9002</v>
      </c>
      <c r="Y1506" s="3">
        <v>41.15</v>
      </c>
      <c r="Z1506" s="3" t="s">
        <v>20</v>
      </c>
      <c r="AA1506" s="3" t="s">
        <v>9003</v>
      </c>
    </row>
    <row r="1507" spans="1:27">
      <c r="A1507" s="1" t="s">
        <v>9004</v>
      </c>
      <c r="B1507" s="1" t="s">
        <v>9005</v>
      </c>
      <c r="C1507" s="2">
        <f t="shared" ca="1" si="144"/>
        <v>-6.96</v>
      </c>
      <c r="D1507" s="2">
        <f t="shared" ca="1" si="145"/>
        <v>0.883351</v>
      </c>
      <c r="E1507" s="2">
        <f t="shared" ca="1" si="145"/>
        <v>0.63975199999999999</v>
      </c>
      <c r="F1507" s="2">
        <v>0</v>
      </c>
      <c r="G1507" s="2">
        <v>0</v>
      </c>
      <c r="H1507" s="2">
        <f t="shared" ca="1" si="146"/>
        <v>-2.61</v>
      </c>
      <c r="I1507" s="2">
        <f t="shared" ca="1" si="147"/>
        <v>0.79542199999999996</v>
      </c>
      <c r="J1507" s="2">
        <f t="shared" ca="1" si="147"/>
        <v>0.79892099999999999</v>
      </c>
      <c r="K1507" s="2">
        <v>0</v>
      </c>
      <c r="L1507" s="2">
        <v>0</v>
      </c>
      <c r="M1507" s="2">
        <f t="shared" ca="1" si="148"/>
        <v>3.98</v>
      </c>
      <c r="N1507" s="2">
        <f t="shared" ca="1" si="149"/>
        <v>0.991622</v>
      </c>
      <c r="O1507" s="2">
        <f t="shared" ca="1" si="149"/>
        <v>0.32472899999999999</v>
      </c>
      <c r="P1507" s="2">
        <v>0</v>
      </c>
      <c r="Q1507" s="2">
        <v>0</v>
      </c>
      <c r="R1507" s="4" t="str">
        <f>"1"</f>
        <v>1</v>
      </c>
      <c r="S1507" s="3" t="s">
        <v>9006</v>
      </c>
      <c r="T1507" s="3" t="s">
        <v>9007</v>
      </c>
      <c r="U1507" s="4" t="s">
        <v>16</v>
      </c>
      <c r="V1507" s="3" t="s">
        <v>155</v>
      </c>
      <c r="W1507" s="3" t="s">
        <v>57</v>
      </c>
      <c r="X1507" s="3" t="s">
        <v>9008</v>
      </c>
      <c r="Y1507" s="3">
        <v>46.03</v>
      </c>
      <c r="Z1507" s="3" t="s">
        <v>20</v>
      </c>
      <c r="AA1507" s="3" t="s">
        <v>9009</v>
      </c>
    </row>
    <row r="1508" spans="1:27">
      <c r="A1508" s="1" t="s">
        <v>9010</v>
      </c>
      <c r="B1508" s="1" t="s">
        <v>9011</v>
      </c>
      <c r="C1508" s="2">
        <f t="shared" ca="1" si="144"/>
        <v>-4.08</v>
      </c>
      <c r="D1508" s="2">
        <f t="shared" ca="1" si="145"/>
        <v>0.46805999999999998</v>
      </c>
      <c r="E1508" s="2">
        <f t="shared" ca="1" si="145"/>
        <v>0.146921</v>
      </c>
      <c r="F1508" s="2">
        <v>0</v>
      </c>
      <c r="G1508" s="2">
        <v>0</v>
      </c>
      <c r="H1508" s="2">
        <f t="shared" ca="1" si="146"/>
        <v>4.43</v>
      </c>
      <c r="I1508" s="2">
        <f t="shared" ca="1" si="147"/>
        <v>0.63972200000000001</v>
      </c>
      <c r="J1508" s="2">
        <f t="shared" ca="1" si="147"/>
        <v>0.94867000000000001</v>
      </c>
      <c r="K1508" s="2">
        <v>0</v>
      </c>
      <c r="L1508" s="2">
        <v>0</v>
      </c>
      <c r="M1508" s="2">
        <f t="shared" ca="1" si="148"/>
        <v>5.88</v>
      </c>
      <c r="N1508" s="2">
        <f t="shared" ca="1" si="149"/>
        <v>0.94836799999999999</v>
      </c>
      <c r="O1508" s="2">
        <f t="shared" ca="1" si="149"/>
        <v>0.89038600000000001</v>
      </c>
      <c r="P1508" s="2">
        <v>0</v>
      </c>
      <c r="Q1508" s="2">
        <v>0</v>
      </c>
      <c r="R1508" s="4" t="str">
        <f>"4"</f>
        <v>4</v>
      </c>
      <c r="S1508" s="3" t="s">
        <v>9012</v>
      </c>
      <c r="T1508" s="3" t="s">
        <v>9013</v>
      </c>
      <c r="U1508" s="4" t="s">
        <v>16</v>
      </c>
      <c r="V1508" s="3" t="s">
        <v>320</v>
      </c>
      <c r="W1508" s="3" t="s">
        <v>65</v>
      </c>
      <c r="X1508" s="3" t="s">
        <v>715</v>
      </c>
      <c r="Y1508" s="3">
        <v>45.73</v>
      </c>
      <c r="Z1508" s="3" t="s">
        <v>20</v>
      </c>
      <c r="AA1508" s="3" t="s">
        <v>9014</v>
      </c>
    </row>
    <row r="1509" spans="1:27">
      <c r="A1509" s="1" t="s">
        <v>9015</v>
      </c>
      <c r="B1509" s="1" t="s">
        <v>9016</v>
      </c>
      <c r="C1509" s="2">
        <f t="shared" ca="1" si="144"/>
        <v>-1.73</v>
      </c>
      <c r="D1509" s="2">
        <f t="shared" ca="1" si="145"/>
        <v>0.33959800000000001</v>
      </c>
      <c r="E1509" s="2">
        <f t="shared" ca="1" si="145"/>
        <v>0.53975600000000001</v>
      </c>
      <c r="F1509" s="2">
        <v>0</v>
      </c>
      <c r="G1509" s="2">
        <v>0</v>
      </c>
      <c r="H1509" s="2">
        <f t="shared" ca="1" si="146"/>
        <v>-3.56</v>
      </c>
      <c r="I1509" s="2">
        <f t="shared" ca="1" si="147"/>
        <v>0.38014900000000001</v>
      </c>
      <c r="J1509" s="2">
        <f t="shared" ca="1" si="147"/>
        <v>0.50747200000000003</v>
      </c>
      <c r="K1509" s="2">
        <v>0</v>
      </c>
      <c r="L1509" s="2">
        <v>0</v>
      </c>
      <c r="M1509" s="2">
        <f t="shared" ca="1" si="148"/>
        <v>1.31</v>
      </c>
      <c r="N1509" s="2">
        <f t="shared" ca="1" si="149"/>
        <v>0.10186199999999999</v>
      </c>
      <c r="O1509" s="2">
        <f t="shared" ca="1" si="149"/>
        <v>0.64528799999999997</v>
      </c>
      <c r="P1509" s="2">
        <v>0</v>
      </c>
      <c r="Q1509" s="2">
        <v>0</v>
      </c>
      <c r="R1509" s="4" t="str">
        <f>"3"</f>
        <v>3</v>
      </c>
      <c r="S1509" s="3" t="s">
        <v>9017</v>
      </c>
      <c r="T1509" s="3" t="s">
        <v>9018</v>
      </c>
      <c r="U1509" s="4" t="s">
        <v>40</v>
      </c>
      <c r="V1509" s="3" t="s">
        <v>26</v>
      </c>
      <c r="W1509" s="3" t="s">
        <v>42</v>
      </c>
      <c r="X1509" s="3" t="s">
        <v>9019</v>
      </c>
      <c r="Y1509" s="3">
        <v>45.91</v>
      </c>
      <c r="Z1509" s="3" t="s">
        <v>20</v>
      </c>
      <c r="AA1509" s="3" t="s">
        <v>9020</v>
      </c>
    </row>
    <row r="1510" spans="1:27">
      <c r="A1510" s="1" t="s">
        <v>9021</v>
      </c>
      <c r="B1510" s="1" t="s">
        <v>9022</v>
      </c>
      <c r="C1510" s="2">
        <f t="shared" ca="1" si="144"/>
        <v>-1.39</v>
      </c>
      <c r="D1510" s="2">
        <f t="shared" ca="1" si="145"/>
        <v>0.74538300000000002</v>
      </c>
      <c r="E1510" s="2">
        <f t="shared" ca="1" si="145"/>
        <v>8.4710999999999995E-2</v>
      </c>
      <c r="F1510" s="2">
        <v>0</v>
      </c>
      <c r="G1510" s="2">
        <v>0</v>
      </c>
      <c r="H1510" s="2">
        <f t="shared" ca="1" si="146"/>
        <v>-5.19</v>
      </c>
      <c r="I1510" s="2">
        <f t="shared" ca="1" si="147"/>
        <v>0.97042799999999996</v>
      </c>
      <c r="J1510" s="2">
        <f t="shared" ca="1" si="147"/>
        <v>0.95169800000000004</v>
      </c>
      <c r="K1510" s="2">
        <v>0</v>
      </c>
      <c r="L1510" s="2">
        <v>0</v>
      </c>
      <c r="M1510" s="2">
        <f t="shared" ca="1" si="148"/>
        <v>2.66</v>
      </c>
      <c r="N1510" s="2">
        <f t="shared" ca="1" si="149"/>
        <v>0.395453</v>
      </c>
      <c r="O1510" s="2">
        <f t="shared" ca="1" si="149"/>
        <v>0.71848000000000001</v>
      </c>
      <c r="P1510" s="2">
        <v>0</v>
      </c>
      <c r="Q1510" s="2">
        <v>0</v>
      </c>
      <c r="R1510" s="4" t="str">
        <f>"17"</f>
        <v>17</v>
      </c>
      <c r="S1510" s="3" t="s">
        <v>9023</v>
      </c>
      <c r="T1510" s="3" t="s">
        <v>9024</v>
      </c>
      <c r="U1510" s="4" t="s">
        <v>40</v>
      </c>
      <c r="V1510" s="3" t="s">
        <v>18</v>
      </c>
      <c r="W1510" s="3" t="s">
        <v>57</v>
      </c>
      <c r="X1510" s="3" t="s">
        <v>9025</v>
      </c>
      <c r="Y1510" s="3">
        <v>55.24</v>
      </c>
      <c r="Z1510" s="3" t="s">
        <v>20</v>
      </c>
      <c r="AA1510" s="3" t="s">
        <v>9026</v>
      </c>
    </row>
    <row r="1511" spans="1:27">
      <c r="A1511" s="1" t="s">
        <v>9027</v>
      </c>
      <c r="B1511" s="1" t="s">
        <v>9028</v>
      </c>
      <c r="C1511" s="2">
        <f t="shared" ca="1" si="144"/>
        <v>-2.0099999999999998</v>
      </c>
      <c r="D1511" s="2">
        <f t="shared" ca="1" si="145"/>
        <v>0.49493199999999998</v>
      </c>
      <c r="E1511" s="2">
        <f t="shared" ca="1" si="145"/>
        <v>0.80039499999999997</v>
      </c>
      <c r="F1511" s="2">
        <v>0</v>
      </c>
      <c r="G1511" s="2">
        <v>0</v>
      </c>
      <c r="H1511" s="2">
        <f t="shared" ca="1" si="146"/>
        <v>-4.8600000000000003</v>
      </c>
      <c r="I1511" s="2">
        <f t="shared" ca="1" si="147"/>
        <v>0.91763700000000004</v>
      </c>
      <c r="J1511" s="2">
        <f t="shared" ca="1" si="147"/>
        <v>0.21260699999999999</v>
      </c>
      <c r="K1511" s="2">
        <v>0</v>
      </c>
      <c r="L1511" s="2">
        <v>0</v>
      </c>
      <c r="M1511" s="2">
        <f t="shared" ca="1" si="148"/>
        <v>4.8899999999999997</v>
      </c>
      <c r="N1511" s="2">
        <f t="shared" ca="1" si="149"/>
        <v>0.721584</v>
      </c>
      <c r="O1511" s="2">
        <f t="shared" ca="1" si="149"/>
        <v>0.85892599999999997</v>
      </c>
      <c r="P1511" s="2">
        <v>0</v>
      </c>
      <c r="Q1511" s="2">
        <v>0</v>
      </c>
      <c r="R1511" s="4" t="str">
        <f>"17"</f>
        <v>17</v>
      </c>
      <c r="S1511" s="3" t="s">
        <v>9029</v>
      </c>
      <c r="T1511" s="3" t="s">
        <v>9030</v>
      </c>
      <c r="U1511" s="4" t="s">
        <v>16</v>
      </c>
      <c r="V1511" s="3" t="s">
        <v>377</v>
      </c>
      <c r="W1511" s="3" t="s">
        <v>295</v>
      </c>
      <c r="X1511" s="3" t="s">
        <v>9031</v>
      </c>
      <c r="Y1511" s="3">
        <v>53.31</v>
      </c>
      <c r="Z1511" s="3" t="s">
        <v>20</v>
      </c>
      <c r="AA1511" s="3" t="s">
        <v>9032</v>
      </c>
    </row>
    <row r="1512" spans="1:27">
      <c r="A1512" s="1" t="s">
        <v>9033</v>
      </c>
      <c r="B1512" s="1" t="s">
        <v>9034</v>
      </c>
      <c r="C1512" s="2">
        <f t="shared" ca="1" si="144"/>
        <v>1.24</v>
      </c>
      <c r="D1512" s="2">
        <f t="shared" ca="1" si="145"/>
        <v>0.20985500000000001</v>
      </c>
      <c r="E1512" s="2">
        <f t="shared" ca="1" si="145"/>
        <v>0.17718300000000001</v>
      </c>
      <c r="F1512" s="2">
        <v>0</v>
      </c>
      <c r="G1512" s="2">
        <v>0</v>
      </c>
      <c r="H1512" s="2">
        <f t="shared" ca="1" si="146"/>
        <v>-0.61</v>
      </c>
      <c r="I1512" s="2">
        <f t="shared" ca="1" si="147"/>
        <v>0.92821200000000004</v>
      </c>
      <c r="J1512" s="2">
        <f t="shared" ca="1" si="147"/>
        <v>0.51250700000000005</v>
      </c>
      <c r="K1512" s="2">
        <v>0</v>
      </c>
      <c r="L1512" s="2">
        <v>0</v>
      </c>
      <c r="M1512" s="2">
        <f t="shared" ca="1" si="148"/>
        <v>4.72</v>
      </c>
      <c r="N1512" s="2">
        <f t="shared" ca="1" si="149"/>
        <v>0.40213399999999999</v>
      </c>
      <c r="O1512" s="2">
        <f t="shared" ca="1" si="149"/>
        <v>0.19447900000000001</v>
      </c>
      <c r="P1512" s="2">
        <v>0</v>
      </c>
      <c r="Q1512" s="2">
        <v>0</v>
      </c>
      <c r="R1512" s="4" t="str">
        <f>"17"</f>
        <v>17</v>
      </c>
      <c r="S1512" s="3" t="s">
        <v>9035</v>
      </c>
      <c r="T1512" s="3" t="s">
        <v>9036</v>
      </c>
      <c r="U1512" s="4" t="s">
        <v>16</v>
      </c>
      <c r="V1512" s="3" t="s">
        <v>26</v>
      </c>
      <c r="W1512" s="3" t="s">
        <v>281</v>
      </c>
      <c r="X1512" s="3" t="s">
        <v>9037</v>
      </c>
      <c r="Y1512" s="3">
        <v>55.6</v>
      </c>
      <c r="Z1512" s="3" t="s">
        <v>20</v>
      </c>
      <c r="AA1512" s="3" t="s">
        <v>9038</v>
      </c>
    </row>
    <row r="1513" spans="1:27">
      <c r="A1513" s="1" t="s">
        <v>9039</v>
      </c>
      <c r="B1513" s="1" t="s">
        <v>9040</v>
      </c>
      <c r="C1513" s="2">
        <f t="shared" ca="1" si="144"/>
        <v>3.57</v>
      </c>
      <c r="D1513" s="2">
        <f t="shared" ca="1" si="145"/>
        <v>0.17383000000000001</v>
      </c>
      <c r="E1513" s="2">
        <f t="shared" ca="1" si="145"/>
        <v>0.87983800000000001</v>
      </c>
      <c r="F1513" s="2">
        <v>0</v>
      </c>
      <c r="G1513" s="2">
        <v>0</v>
      </c>
      <c r="H1513" s="2">
        <f t="shared" ca="1" si="146"/>
        <v>-0.6</v>
      </c>
      <c r="I1513" s="2">
        <f t="shared" ca="1" si="147"/>
        <v>4.2523999999999999E-2</v>
      </c>
      <c r="J1513" s="2">
        <f t="shared" ca="1" si="147"/>
        <v>0.16028999999999999</v>
      </c>
      <c r="K1513" s="2">
        <v>0</v>
      </c>
      <c r="L1513" s="2">
        <v>0</v>
      </c>
      <c r="M1513" s="2">
        <f t="shared" ca="1" si="148"/>
        <v>6.19</v>
      </c>
      <c r="N1513" s="2">
        <f t="shared" ca="1" si="149"/>
        <v>8.9159000000000002E-2</v>
      </c>
      <c r="O1513" s="2">
        <f t="shared" ca="1" si="149"/>
        <v>0.95721299999999998</v>
      </c>
      <c r="P1513" s="2">
        <v>0</v>
      </c>
      <c r="Q1513" s="2">
        <v>0</v>
      </c>
      <c r="R1513" s="4" t="str">
        <f>"16"</f>
        <v>16</v>
      </c>
      <c r="S1513" s="3" t="s">
        <v>9041</v>
      </c>
      <c r="T1513" s="3" t="s">
        <v>9042</v>
      </c>
      <c r="U1513" s="4" t="s">
        <v>40</v>
      </c>
      <c r="V1513" s="3" t="s">
        <v>56</v>
      </c>
      <c r="W1513" s="3" t="s">
        <v>42</v>
      </c>
      <c r="X1513" s="3" t="s">
        <v>9043</v>
      </c>
      <c r="Y1513" s="3">
        <v>43.47</v>
      </c>
      <c r="Z1513" s="3" t="s">
        <v>20</v>
      </c>
      <c r="AA1513" s="3" t="s">
        <v>9044</v>
      </c>
    </row>
    <row r="1514" spans="1:27">
      <c r="A1514" s="1" t="s">
        <v>9045</v>
      </c>
      <c r="B1514" s="1" t="s">
        <v>9046</v>
      </c>
      <c r="C1514" s="2">
        <f t="shared" ca="1" si="144"/>
        <v>-2.69</v>
      </c>
      <c r="D1514" s="2">
        <f t="shared" ca="1" si="145"/>
        <v>0.80323900000000004</v>
      </c>
      <c r="E1514" s="2">
        <f t="shared" ca="1" si="145"/>
        <v>0.97611899999999996</v>
      </c>
      <c r="F1514" s="2">
        <v>0</v>
      </c>
      <c r="G1514" s="2">
        <v>0</v>
      </c>
      <c r="H1514" s="2">
        <f t="shared" ca="1" si="146"/>
        <v>-3.88</v>
      </c>
      <c r="I1514" s="2">
        <f t="shared" ca="1" si="147"/>
        <v>0.87709599999999999</v>
      </c>
      <c r="J1514" s="2">
        <f t="shared" ca="1" si="147"/>
        <v>0.279671</v>
      </c>
      <c r="K1514" s="2">
        <v>0</v>
      </c>
      <c r="L1514" s="2">
        <v>0</v>
      </c>
      <c r="M1514" s="2">
        <f t="shared" ca="1" si="148"/>
        <v>2.8</v>
      </c>
      <c r="N1514" s="2">
        <f t="shared" ca="1" si="149"/>
        <v>0.784273</v>
      </c>
      <c r="O1514" s="2">
        <f t="shared" ca="1" si="149"/>
        <v>0.609259</v>
      </c>
      <c r="P1514" s="2">
        <v>0</v>
      </c>
      <c r="Q1514" s="2">
        <v>0</v>
      </c>
      <c r="R1514" s="4" t="str">
        <f>"7"</f>
        <v>7</v>
      </c>
      <c r="S1514" s="3" t="s">
        <v>9047</v>
      </c>
      <c r="T1514" s="3" t="s">
        <v>9048</v>
      </c>
      <c r="U1514" s="4" t="s">
        <v>16</v>
      </c>
      <c r="V1514" s="3" t="s">
        <v>86</v>
      </c>
      <c r="W1514" s="3" t="s">
        <v>155</v>
      </c>
      <c r="X1514" s="3" t="s">
        <v>9049</v>
      </c>
      <c r="Y1514" s="3">
        <v>48.56</v>
      </c>
      <c r="Z1514" s="3" t="s">
        <v>20</v>
      </c>
      <c r="AA1514" s="3" t="s">
        <v>9050</v>
      </c>
    </row>
    <row r="1515" spans="1:27">
      <c r="A1515" s="1" t="s">
        <v>9051</v>
      </c>
      <c r="B1515" s="1" t="s">
        <v>9052</v>
      </c>
      <c r="C1515" s="2">
        <f t="shared" ca="1" si="144"/>
        <v>7.17</v>
      </c>
      <c r="D1515" s="2">
        <f t="shared" ca="1" si="145"/>
        <v>0.61156200000000005</v>
      </c>
      <c r="E1515" s="2">
        <f t="shared" ca="1" si="145"/>
        <v>0.91989200000000004</v>
      </c>
      <c r="F1515" s="2">
        <v>0</v>
      </c>
      <c r="G1515" s="2">
        <v>0</v>
      </c>
      <c r="H1515" s="2">
        <f t="shared" ca="1" si="146"/>
        <v>-3.75</v>
      </c>
      <c r="I1515" s="2">
        <f t="shared" ca="1" si="147"/>
        <v>4.2084000000000003E-2</v>
      </c>
      <c r="J1515" s="2">
        <f t="shared" ca="1" si="147"/>
        <v>0.103371</v>
      </c>
      <c r="K1515" s="2">
        <v>0</v>
      </c>
      <c r="L1515" s="2">
        <v>0</v>
      </c>
      <c r="M1515" s="2">
        <f t="shared" ca="1" si="148"/>
        <v>1.27</v>
      </c>
      <c r="N1515" s="2">
        <f t="shared" ca="1" si="149"/>
        <v>0.47946299999999997</v>
      </c>
      <c r="O1515" s="2">
        <f t="shared" ca="1" si="149"/>
        <v>0.15459200000000001</v>
      </c>
      <c r="P1515" s="2">
        <v>0</v>
      </c>
      <c r="Q1515" s="2">
        <v>0</v>
      </c>
      <c r="R1515" s="4" t="str">
        <f>"6"</f>
        <v>6</v>
      </c>
      <c r="S1515" s="3" t="s">
        <v>9053</v>
      </c>
      <c r="T1515" s="3" t="s">
        <v>9054</v>
      </c>
      <c r="U1515" s="4" t="s">
        <v>16</v>
      </c>
      <c r="V1515" s="3" t="s">
        <v>18</v>
      </c>
      <c r="W1515" s="3" t="s">
        <v>72</v>
      </c>
      <c r="X1515" s="3" t="s">
        <v>9055</v>
      </c>
      <c r="Y1515" s="3">
        <v>33</v>
      </c>
      <c r="Z1515" s="3" t="s">
        <v>20</v>
      </c>
      <c r="AA1515" s="3" t="s">
        <v>9056</v>
      </c>
    </row>
    <row r="1516" spans="1:27">
      <c r="A1516" s="1" t="s">
        <v>9057</v>
      </c>
      <c r="B1516" s="1" t="s">
        <v>9058</v>
      </c>
      <c r="C1516" s="2">
        <f t="shared" ca="1" si="144"/>
        <v>-0.37</v>
      </c>
      <c r="D1516" s="2">
        <f t="shared" ca="1" si="145"/>
        <v>0.56212600000000001</v>
      </c>
      <c r="E1516" s="2">
        <f t="shared" ca="1" si="145"/>
        <v>0.52763700000000002</v>
      </c>
      <c r="F1516" s="2">
        <v>0</v>
      </c>
      <c r="G1516" s="2">
        <v>0</v>
      </c>
      <c r="H1516" s="2">
        <f t="shared" ca="1" si="146"/>
        <v>-5.17</v>
      </c>
      <c r="I1516" s="2">
        <f t="shared" ca="1" si="147"/>
        <v>0.261548</v>
      </c>
      <c r="J1516" s="2">
        <f t="shared" ca="1" si="147"/>
        <v>0.747197</v>
      </c>
      <c r="K1516" s="2">
        <v>0</v>
      </c>
      <c r="L1516" s="2">
        <v>0</v>
      </c>
      <c r="M1516" s="2">
        <f t="shared" ca="1" si="148"/>
        <v>1.63</v>
      </c>
      <c r="N1516" s="2">
        <f t="shared" ca="1" si="149"/>
        <v>0.90134000000000003</v>
      </c>
      <c r="O1516" s="2">
        <f t="shared" ca="1" si="149"/>
        <v>0.50393699999999997</v>
      </c>
      <c r="P1516" s="2">
        <v>0</v>
      </c>
      <c r="Q1516" s="2">
        <v>0</v>
      </c>
      <c r="R1516" s="4" t="str">
        <f>"8"</f>
        <v>8</v>
      </c>
      <c r="S1516" s="3" t="s">
        <v>9059</v>
      </c>
      <c r="T1516" s="3" t="s">
        <v>9060</v>
      </c>
      <c r="U1516" s="4" t="s">
        <v>16</v>
      </c>
      <c r="V1516" s="3" t="s">
        <v>42</v>
      </c>
      <c r="W1516" s="3" t="s">
        <v>100</v>
      </c>
      <c r="X1516" s="3" t="s">
        <v>9061</v>
      </c>
      <c r="Y1516" s="3">
        <v>39.32</v>
      </c>
      <c r="Z1516" s="3" t="s">
        <v>20</v>
      </c>
      <c r="AA1516" s="3" t="s">
        <v>9062</v>
      </c>
    </row>
    <row r="1517" spans="1:27">
      <c r="A1517" s="1" t="s">
        <v>9063</v>
      </c>
      <c r="B1517" s="1" t="s">
        <v>9064</v>
      </c>
      <c r="C1517" s="2">
        <f t="shared" ca="1" si="144"/>
        <v>6.22</v>
      </c>
      <c r="D1517" s="2">
        <f t="shared" ca="1" si="145"/>
        <v>0.42062300000000002</v>
      </c>
      <c r="E1517" s="2">
        <f t="shared" ca="1" si="145"/>
        <v>0.55986199999999997</v>
      </c>
      <c r="F1517" s="2">
        <v>0</v>
      </c>
      <c r="G1517" s="2">
        <v>0</v>
      </c>
      <c r="H1517" s="2">
        <f t="shared" ca="1" si="146"/>
        <v>6.09</v>
      </c>
      <c r="I1517" s="2">
        <f t="shared" ca="1" si="147"/>
        <v>0.91478499999999996</v>
      </c>
      <c r="J1517" s="2">
        <f t="shared" ca="1" si="147"/>
        <v>0.116479</v>
      </c>
      <c r="K1517" s="2">
        <v>0</v>
      </c>
      <c r="L1517" s="2">
        <v>0</v>
      </c>
      <c r="M1517" s="2">
        <f t="shared" ca="1" si="148"/>
        <v>7.46</v>
      </c>
      <c r="N1517" s="2">
        <f t="shared" ca="1" si="149"/>
        <v>0.306423</v>
      </c>
      <c r="O1517" s="2">
        <f t="shared" ca="1" si="149"/>
        <v>0.32003199999999998</v>
      </c>
      <c r="P1517" s="2">
        <v>0</v>
      </c>
      <c r="Q1517" s="2">
        <v>0</v>
      </c>
      <c r="R1517" s="4" t="str">
        <f>"17"</f>
        <v>17</v>
      </c>
      <c r="S1517" s="3" t="s">
        <v>9065</v>
      </c>
      <c r="T1517" s="3" t="s">
        <v>9066</v>
      </c>
      <c r="U1517" s="4" t="s">
        <v>16</v>
      </c>
      <c r="V1517" s="3" t="s">
        <v>281</v>
      </c>
      <c r="W1517" s="3" t="s">
        <v>281</v>
      </c>
      <c r="X1517" s="3" t="s">
        <v>6681</v>
      </c>
      <c r="Y1517" s="3">
        <v>56.42</v>
      </c>
      <c r="Z1517" s="3" t="s">
        <v>20</v>
      </c>
      <c r="AA1517" s="3" t="s">
        <v>9067</v>
      </c>
    </row>
    <row r="1518" spans="1:27">
      <c r="A1518" s="1" t="s">
        <v>9068</v>
      </c>
      <c r="B1518" s="1" t="s">
        <v>9069</v>
      </c>
      <c r="C1518" s="2">
        <f t="shared" ca="1" si="144"/>
        <v>7.71</v>
      </c>
      <c r="D1518" s="2">
        <f t="shared" ca="1" si="145"/>
        <v>7.3931999999999998E-2</v>
      </c>
      <c r="E1518" s="2">
        <f t="shared" ca="1" si="145"/>
        <v>0.38583000000000001</v>
      </c>
      <c r="F1518" s="2">
        <v>0</v>
      </c>
      <c r="G1518" s="2">
        <v>0</v>
      </c>
      <c r="H1518" s="2">
        <f t="shared" ca="1" si="146"/>
        <v>-4.71</v>
      </c>
      <c r="I1518" s="2">
        <f t="shared" ca="1" si="147"/>
        <v>0.71487999999999996</v>
      </c>
      <c r="J1518" s="2">
        <f t="shared" ca="1" si="147"/>
        <v>5.0831000000000001E-2</v>
      </c>
      <c r="K1518" s="2">
        <v>0</v>
      </c>
      <c r="L1518" s="2">
        <v>0</v>
      </c>
      <c r="M1518" s="2">
        <f t="shared" ca="1" si="148"/>
        <v>-6.2</v>
      </c>
      <c r="N1518" s="2">
        <f t="shared" ca="1" si="149"/>
        <v>0.234685</v>
      </c>
      <c r="O1518" s="2">
        <f t="shared" ca="1" si="149"/>
        <v>0.234935</v>
      </c>
      <c r="P1518" s="2">
        <v>0</v>
      </c>
      <c r="Q1518" s="2">
        <v>0</v>
      </c>
      <c r="R1518" s="4" t="str">
        <f>"3"</f>
        <v>3</v>
      </c>
      <c r="S1518" s="3" t="s">
        <v>9070</v>
      </c>
      <c r="T1518" s="3" t="s">
        <v>9071</v>
      </c>
      <c r="U1518" s="4" t="s">
        <v>40</v>
      </c>
      <c r="V1518" s="3" t="s">
        <v>281</v>
      </c>
      <c r="W1518" s="3" t="s">
        <v>281</v>
      </c>
      <c r="X1518" s="3" t="s">
        <v>9072</v>
      </c>
      <c r="Y1518" s="3">
        <v>45</v>
      </c>
      <c r="Z1518" s="3" t="s">
        <v>20</v>
      </c>
      <c r="AA1518" s="3" t="s">
        <v>9073</v>
      </c>
    </row>
    <row r="1519" spans="1:27">
      <c r="A1519" s="1" t="s">
        <v>9074</v>
      </c>
      <c r="B1519" s="1" t="s">
        <v>9075</v>
      </c>
      <c r="C1519" s="2">
        <f t="shared" ca="1" si="144"/>
        <v>5.05</v>
      </c>
      <c r="D1519" s="2">
        <f t="shared" ca="1" si="145"/>
        <v>0.18972600000000001</v>
      </c>
      <c r="E1519" s="2">
        <f t="shared" ca="1" si="145"/>
        <v>8.5750000000000007E-2</v>
      </c>
      <c r="F1519" s="2">
        <v>0</v>
      </c>
      <c r="G1519" s="2">
        <v>0</v>
      </c>
      <c r="H1519" s="2">
        <f t="shared" ca="1" si="146"/>
        <v>1.1000000000000001</v>
      </c>
      <c r="I1519" s="2">
        <f t="shared" ca="1" si="147"/>
        <v>0.74362399999999995</v>
      </c>
      <c r="J1519" s="2">
        <f t="shared" ca="1" si="147"/>
        <v>0.77291399999999999</v>
      </c>
      <c r="K1519" s="2">
        <v>0</v>
      </c>
      <c r="L1519" s="2">
        <v>0</v>
      </c>
      <c r="M1519" s="2">
        <f t="shared" ca="1" si="148"/>
        <v>5.76</v>
      </c>
      <c r="N1519" s="2">
        <f t="shared" ca="1" si="149"/>
        <v>0.25675799999999999</v>
      </c>
      <c r="O1519" s="2">
        <f t="shared" ca="1" si="149"/>
        <v>0.51924700000000001</v>
      </c>
      <c r="P1519" s="2">
        <v>0</v>
      </c>
      <c r="Q1519" s="2">
        <v>0</v>
      </c>
      <c r="R1519" s="4" t="str">
        <f>"3"</f>
        <v>3</v>
      </c>
      <c r="S1519" s="3" t="s">
        <v>9076</v>
      </c>
      <c r="T1519" s="3" t="s">
        <v>9077</v>
      </c>
      <c r="U1519" s="4" t="s">
        <v>16</v>
      </c>
      <c r="V1519" s="3" t="s">
        <v>17</v>
      </c>
      <c r="W1519" s="3" t="s">
        <v>281</v>
      </c>
      <c r="X1519" s="3" t="s">
        <v>9078</v>
      </c>
      <c r="Y1519" s="3">
        <v>42.46</v>
      </c>
      <c r="Z1519" s="3" t="s">
        <v>20</v>
      </c>
      <c r="AA1519" s="3" t="s">
        <v>9079</v>
      </c>
    </row>
    <row r="1520" spans="1:27">
      <c r="A1520" s="1" t="s">
        <v>9080</v>
      </c>
      <c r="B1520" s="1" t="s">
        <v>9081</v>
      </c>
      <c r="C1520" s="2">
        <f t="shared" ca="1" si="144"/>
        <v>2.86</v>
      </c>
      <c r="D1520" s="2">
        <f t="shared" ca="1" si="145"/>
        <v>0.41647800000000001</v>
      </c>
      <c r="E1520" s="2">
        <f t="shared" ca="1" si="145"/>
        <v>0.18659700000000001</v>
      </c>
      <c r="F1520" s="2">
        <v>0</v>
      </c>
      <c r="G1520" s="2">
        <v>0</v>
      </c>
      <c r="H1520" s="2">
        <f t="shared" ca="1" si="146"/>
        <v>4.32</v>
      </c>
      <c r="I1520" s="2">
        <f t="shared" ca="1" si="147"/>
        <v>6.5522999999999998E-2</v>
      </c>
      <c r="J1520" s="2">
        <f t="shared" ca="1" si="147"/>
        <v>0.17616499999999999</v>
      </c>
      <c r="K1520" s="2">
        <v>0</v>
      </c>
      <c r="L1520" s="2">
        <v>0</v>
      </c>
      <c r="M1520" s="2">
        <f t="shared" ca="1" si="148"/>
        <v>5</v>
      </c>
      <c r="N1520" s="2">
        <f t="shared" ca="1" si="149"/>
        <v>2.7224000000000002E-2</v>
      </c>
      <c r="O1520" s="2">
        <f t="shared" ca="1" si="149"/>
        <v>5.9991000000000003E-2</v>
      </c>
      <c r="P1520" s="2">
        <v>0</v>
      </c>
      <c r="Q1520" s="2">
        <v>0</v>
      </c>
      <c r="R1520" s="4" t="str">
        <f t="shared" ref="R1520:R1534" si="151">"14"</f>
        <v>14</v>
      </c>
      <c r="S1520" s="3" t="s">
        <v>9082</v>
      </c>
      <c r="T1520" s="3" t="s">
        <v>9083</v>
      </c>
      <c r="U1520" s="4" t="s">
        <v>40</v>
      </c>
      <c r="V1520" s="3" t="s">
        <v>18</v>
      </c>
      <c r="W1520" s="3" t="s">
        <v>17</v>
      </c>
      <c r="X1520" s="3" t="s">
        <v>3275</v>
      </c>
      <c r="Y1520" s="3">
        <v>55.08</v>
      </c>
      <c r="Z1520" s="3" t="s">
        <v>20</v>
      </c>
      <c r="AA1520" s="3" t="s">
        <v>9084</v>
      </c>
    </row>
    <row r="1521" spans="1:27">
      <c r="A1521" s="1" t="s">
        <v>9085</v>
      </c>
      <c r="B1521" s="1" t="s">
        <v>9086</v>
      </c>
      <c r="C1521" s="2">
        <f t="shared" ca="1" si="144"/>
        <v>7.26</v>
      </c>
      <c r="D1521" s="2">
        <f t="shared" ca="1" si="145"/>
        <v>0.82417499999999999</v>
      </c>
      <c r="E1521" s="2">
        <f t="shared" ca="1" si="145"/>
        <v>0.57550299999999999</v>
      </c>
      <c r="F1521" s="2">
        <v>0</v>
      </c>
      <c r="G1521" s="2">
        <v>0</v>
      </c>
      <c r="H1521" s="2">
        <f t="shared" ca="1" si="146"/>
        <v>-1.33</v>
      </c>
      <c r="I1521" s="2">
        <f t="shared" ca="1" si="147"/>
        <v>0.22026000000000001</v>
      </c>
      <c r="J1521" s="2">
        <f t="shared" ca="1" si="147"/>
        <v>0.93272200000000005</v>
      </c>
      <c r="K1521" s="2">
        <v>0</v>
      </c>
      <c r="L1521" s="2">
        <v>0</v>
      </c>
      <c r="M1521" s="2">
        <f t="shared" ca="1" si="148"/>
        <v>6.79</v>
      </c>
      <c r="N1521" s="2">
        <f t="shared" ca="1" si="149"/>
        <v>0.62626800000000005</v>
      </c>
      <c r="O1521" s="2">
        <f t="shared" ca="1" si="149"/>
        <v>5.6774999999999999E-2</v>
      </c>
      <c r="P1521" s="2">
        <v>0</v>
      </c>
      <c r="Q1521" s="2">
        <v>0</v>
      </c>
      <c r="R1521" s="4" t="str">
        <f t="shared" si="151"/>
        <v>14</v>
      </c>
      <c r="S1521" s="3" t="s">
        <v>9087</v>
      </c>
      <c r="T1521" s="3" t="s">
        <v>9088</v>
      </c>
      <c r="U1521" s="4" t="s">
        <v>16</v>
      </c>
      <c r="V1521" s="3" t="s">
        <v>65</v>
      </c>
      <c r="W1521" s="3" t="s">
        <v>108</v>
      </c>
      <c r="X1521" s="3" t="s">
        <v>9089</v>
      </c>
      <c r="Y1521" s="3">
        <v>38.729999999999997</v>
      </c>
      <c r="Z1521" s="3" t="s">
        <v>20</v>
      </c>
      <c r="AA1521" s="3" t="s">
        <v>9090</v>
      </c>
    </row>
    <row r="1522" spans="1:27">
      <c r="A1522" s="1" t="s">
        <v>9091</v>
      </c>
      <c r="B1522" s="1" t="s">
        <v>9092</v>
      </c>
      <c r="C1522" s="2">
        <f t="shared" ca="1" si="144"/>
        <v>-7.79</v>
      </c>
      <c r="D1522" s="2">
        <f t="shared" ca="1" si="145"/>
        <v>0.79039300000000001</v>
      </c>
      <c r="E1522" s="2">
        <f t="shared" ca="1" si="145"/>
        <v>0.35200999999999999</v>
      </c>
      <c r="F1522" s="2">
        <v>0</v>
      </c>
      <c r="G1522" s="2">
        <v>0</v>
      </c>
      <c r="H1522" s="2">
        <f t="shared" ca="1" si="146"/>
        <v>-6.48</v>
      </c>
      <c r="I1522" s="2">
        <f t="shared" ca="1" si="147"/>
        <v>0.77466199999999996</v>
      </c>
      <c r="J1522" s="2">
        <f t="shared" ca="1" si="147"/>
        <v>0.65153000000000005</v>
      </c>
      <c r="K1522" s="2">
        <v>0</v>
      </c>
      <c r="L1522" s="2">
        <v>0</v>
      </c>
      <c r="M1522" s="2">
        <f t="shared" ca="1" si="148"/>
        <v>-7.07</v>
      </c>
      <c r="N1522" s="2">
        <f t="shared" ca="1" si="149"/>
        <v>0.20247599999999999</v>
      </c>
      <c r="O1522" s="2">
        <f t="shared" ca="1" si="149"/>
        <v>0.71519299999999997</v>
      </c>
      <c r="P1522" s="2">
        <v>0</v>
      </c>
      <c r="Q1522" s="2">
        <v>0</v>
      </c>
      <c r="R1522" s="4" t="str">
        <f t="shared" si="151"/>
        <v>14</v>
      </c>
      <c r="S1522" s="3" t="s">
        <v>9093</v>
      </c>
      <c r="T1522" s="3" t="s">
        <v>9094</v>
      </c>
      <c r="U1522" s="4" t="s">
        <v>16</v>
      </c>
      <c r="V1522" s="3" t="s">
        <v>42</v>
      </c>
      <c r="W1522" s="3" t="s">
        <v>49</v>
      </c>
      <c r="X1522" s="3" t="s">
        <v>9095</v>
      </c>
      <c r="Y1522" s="3">
        <v>50.81</v>
      </c>
      <c r="Z1522" s="3" t="s">
        <v>20</v>
      </c>
      <c r="AA1522" s="3" t="s">
        <v>9096</v>
      </c>
    </row>
    <row r="1523" spans="1:27">
      <c r="A1523" s="1" t="s">
        <v>9097</v>
      </c>
      <c r="B1523" s="1" t="s">
        <v>9098</v>
      </c>
      <c r="C1523" s="2">
        <f t="shared" ca="1" si="144"/>
        <v>1.77</v>
      </c>
      <c r="D1523" s="2">
        <f t="shared" ca="1" si="145"/>
        <v>0.48197400000000001</v>
      </c>
      <c r="E1523" s="2">
        <f t="shared" ca="1" si="145"/>
        <v>0.14657600000000001</v>
      </c>
      <c r="F1523" s="2">
        <v>0</v>
      </c>
      <c r="G1523" s="2">
        <v>0</v>
      </c>
      <c r="H1523" s="2">
        <f t="shared" ca="1" si="146"/>
        <v>-6.2</v>
      </c>
      <c r="I1523" s="2">
        <f t="shared" ca="1" si="147"/>
        <v>0.62223499999999998</v>
      </c>
      <c r="J1523" s="2">
        <f t="shared" ca="1" si="147"/>
        <v>0.350136</v>
      </c>
      <c r="K1523" s="2">
        <v>0</v>
      </c>
      <c r="L1523" s="2">
        <v>0</v>
      </c>
      <c r="M1523" s="2">
        <f t="shared" ca="1" si="148"/>
        <v>-1.61</v>
      </c>
      <c r="N1523" s="2">
        <f t="shared" ca="1" si="149"/>
        <v>2.2464000000000001E-2</v>
      </c>
      <c r="O1523" s="2">
        <f t="shared" ca="1" si="149"/>
        <v>0.20069100000000001</v>
      </c>
      <c r="P1523" s="2">
        <v>0</v>
      </c>
      <c r="Q1523" s="2">
        <v>0</v>
      </c>
      <c r="R1523" s="4" t="str">
        <f t="shared" si="151"/>
        <v>14</v>
      </c>
      <c r="S1523" s="3" t="s">
        <v>9099</v>
      </c>
      <c r="T1523" s="3" t="s">
        <v>9100</v>
      </c>
      <c r="U1523" s="4" t="s">
        <v>16</v>
      </c>
      <c r="V1523" s="3" t="s">
        <v>93</v>
      </c>
      <c r="W1523" s="3" t="s">
        <v>93</v>
      </c>
      <c r="X1523" s="3" t="s">
        <v>9101</v>
      </c>
      <c r="Y1523" s="3">
        <v>53.26</v>
      </c>
      <c r="Z1523" s="3" t="s">
        <v>20</v>
      </c>
      <c r="AA1523" s="3" t="s">
        <v>9102</v>
      </c>
    </row>
    <row r="1524" spans="1:27">
      <c r="A1524" s="1" t="s">
        <v>9103</v>
      </c>
      <c r="B1524" s="1" t="s">
        <v>9104</v>
      </c>
      <c r="C1524" s="2">
        <f t="shared" ca="1" si="144"/>
        <v>2.27</v>
      </c>
      <c r="D1524" s="2">
        <f t="shared" ca="1" si="145"/>
        <v>0.40791100000000002</v>
      </c>
      <c r="E1524" s="2">
        <f t="shared" ca="1" si="145"/>
        <v>0.55036499999999999</v>
      </c>
      <c r="F1524" s="2">
        <v>0</v>
      </c>
      <c r="G1524" s="2">
        <v>0</v>
      </c>
      <c r="H1524" s="2">
        <f t="shared" ca="1" si="146"/>
        <v>6.83</v>
      </c>
      <c r="I1524" s="2">
        <f t="shared" ca="1" si="147"/>
        <v>0.17441999999999999</v>
      </c>
      <c r="J1524" s="2">
        <f t="shared" ca="1" si="147"/>
        <v>0.47576600000000002</v>
      </c>
      <c r="K1524" s="2">
        <v>0</v>
      </c>
      <c r="L1524" s="2">
        <v>0</v>
      </c>
      <c r="M1524" s="2">
        <f t="shared" ca="1" si="148"/>
        <v>-2.09</v>
      </c>
      <c r="N1524" s="2">
        <f t="shared" ca="1" si="149"/>
        <v>0.663026</v>
      </c>
      <c r="O1524" s="2">
        <f t="shared" ca="1" si="149"/>
        <v>0.23085900000000001</v>
      </c>
      <c r="P1524" s="2">
        <v>0</v>
      </c>
      <c r="Q1524" s="2">
        <v>0</v>
      </c>
      <c r="R1524" s="4" t="str">
        <f t="shared" si="151"/>
        <v>14</v>
      </c>
      <c r="S1524" s="3" t="s">
        <v>9105</v>
      </c>
      <c r="T1524" s="3" t="s">
        <v>9106</v>
      </c>
      <c r="U1524" s="4" t="s">
        <v>16</v>
      </c>
      <c r="V1524" s="3" t="s">
        <v>26</v>
      </c>
      <c r="W1524" s="3" t="s">
        <v>79</v>
      </c>
      <c r="X1524" s="3" t="s">
        <v>9107</v>
      </c>
      <c r="Y1524" s="3">
        <v>47.87</v>
      </c>
      <c r="Z1524" s="3" t="s">
        <v>20</v>
      </c>
      <c r="AA1524" s="3" t="s">
        <v>9108</v>
      </c>
    </row>
    <row r="1525" spans="1:27">
      <c r="A1525" s="1" t="s">
        <v>9109</v>
      </c>
      <c r="B1525" s="1" t="s">
        <v>9110</v>
      </c>
      <c r="C1525" s="2">
        <f t="shared" ca="1" si="144"/>
        <v>0.1</v>
      </c>
      <c r="D1525" s="2">
        <f t="shared" ca="1" si="145"/>
        <v>0.66023500000000002</v>
      </c>
      <c r="E1525" s="2">
        <f t="shared" ca="1" si="145"/>
        <v>0.23899699999999999</v>
      </c>
      <c r="F1525" s="2">
        <v>0</v>
      </c>
      <c r="G1525" s="2">
        <v>0</v>
      </c>
      <c r="H1525" s="2">
        <f t="shared" ca="1" si="146"/>
        <v>4.53</v>
      </c>
      <c r="I1525" s="2">
        <f t="shared" ca="1" si="147"/>
        <v>0.71734399999999998</v>
      </c>
      <c r="J1525" s="2">
        <f t="shared" ca="1" si="147"/>
        <v>0.87502199999999997</v>
      </c>
      <c r="K1525" s="2">
        <v>0</v>
      </c>
      <c r="L1525" s="2">
        <v>0</v>
      </c>
      <c r="M1525" s="2">
        <f t="shared" ca="1" si="148"/>
        <v>0.83</v>
      </c>
      <c r="N1525" s="2">
        <f t="shared" ca="1" si="149"/>
        <v>7.2245000000000004E-2</v>
      </c>
      <c r="O1525" s="2">
        <f t="shared" ca="1" si="149"/>
        <v>2.8774000000000001E-2</v>
      </c>
      <c r="P1525" s="2">
        <v>0</v>
      </c>
      <c r="Q1525" s="2">
        <v>0</v>
      </c>
      <c r="R1525" s="4" t="str">
        <f t="shared" si="151"/>
        <v>14</v>
      </c>
      <c r="S1525" s="3" t="s">
        <v>9111</v>
      </c>
      <c r="T1525" s="3" t="s">
        <v>9112</v>
      </c>
      <c r="U1525" s="4" t="s">
        <v>16</v>
      </c>
      <c r="V1525" s="3" t="s">
        <v>17</v>
      </c>
      <c r="W1525" s="3" t="s">
        <v>155</v>
      </c>
      <c r="X1525" s="3" t="s">
        <v>9113</v>
      </c>
      <c r="Y1525" s="3">
        <v>59.02</v>
      </c>
      <c r="Z1525" s="3" t="s">
        <v>20</v>
      </c>
      <c r="AA1525" s="3" t="s">
        <v>9114</v>
      </c>
    </row>
    <row r="1526" spans="1:27">
      <c r="A1526" s="1" t="s">
        <v>9115</v>
      </c>
      <c r="B1526" s="1" t="s">
        <v>9116</v>
      </c>
      <c r="C1526" s="2">
        <f t="shared" ca="1" si="144"/>
        <v>-4.29</v>
      </c>
      <c r="D1526" s="2">
        <f t="shared" ca="1" si="145"/>
        <v>0.154029</v>
      </c>
      <c r="E1526" s="2">
        <f t="shared" ca="1" si="145"/>
        <v>0.93045</v>
      </c>
      <c r="F1526" s="2">
        <v>0</v>
      </c>
      <c r="G1526" s="2">
        <v>0</v>
      </c>
      <c r="H1526" s="2">
        <f t="shared" ca="1" si="146"/>
        <v>5.14</v>
      </c>
      <c r="I1526" s="2">
        <f t="shared" ca="1" si="147"/>
        <v>0.39795799999999998</v>
      </c>
      <c r="J1526" s="2">
        <f t="shared" ca="1" si="147"/>
        <v>0.75112199999999996</v>
      </c>
      <c r="K1526" s="2">
        <v>0</v>
      </c>
      <c r="L1526" s="2">
        <v>0</v>
      </c>
      <c r="M1526" s="2">
        <f t="shared" ca="1" si="148"/>
        <v>-2.12</v>
      </c>
      <c r="N1526" s="2">
        <f t="shared" ca="1" si="149"/>
        <v>0.71786700000000003</v>
      </c>
      <c r="O1526" s="2">
        <f t="shared" ca="1" si="149"/>
        <v>0.23930199999999999</v>
      </c>
      <c r="P1526" s="2">
        <v>0</v>
      </c>
      <c r="Q1526" s="2">
        <v>0</v>
      </c>
      <c r="R1526" s="4" t="str">
        <f t="shared" si="151"/>
        <v>14</v>
      </c>
      <c r="S1526" s="3" t="s">
        <v>9117</v>
      </c>
      <c r="T1526" s="3" t="s">
        <v>9118</v>
      </c>
      <c r="U1526" s="4" t="s">
        <v>40</v>
      </c>
      <c r="V1526" s="3" t="s">
        <v>377</v>
      </c>
      <c r="W1526" s="3" t="s">
        <v>237</v>
      </c>
      <c r="X1526" s="3" t="s">
        <v>9119</v>
      </c>
      <c r="Y1526" s="3">
        <v>59.39</v>
      </c>
      <c r="Z1526" s="3" t="s">
        <v>20</v>
      </c>
      <c r="AA1526" s="3" t="s">
        <v>9120</v>
      </c>
    </row>
    <row r="1527" spans="1:27">
      <c r="A1527" s="1" t="s">
        <v>9121</v>
      </c>
      <c r="B1527" s="1" t="s">
        <v>9122</v>
      </c>
      <c r="C1527" s="2">
        <f t="shared" ca="1" si="144"/>
        <v>4.99</v>
      </c>
      <c r="D1527" s="2">
        <f t="shared" ca="1" si="145"/>
        <v>0.59977999999999998</v>
      </c>
      <c r="E1527" s="2">
        <f t="shared" ca="1" si="145"/>
        <v>0.90444500000000005</v>
      </c>
      <c r="F1527" s="2">
        <v>0</v>
      </c>
      <c r="G1527" s="2">
        <v>0</v>
      </c>
      <c r="H1527" s="2">
        <f t="shared" ca="1" si="146"/>
        <v>-6.45</v>
      </c>
      <c r="I1527" s="2">
        <f t="shared" ca="1" si="147"/>
        <v>0.75015699999999996</v>
      </c>
      <c r="J1527" s="2">
        <f t="shared" ca="1" si="147"/>
        <v>0.93692900000000001</v>
      </c>
      <c r="K1527" s="2">
        <v>0</v>
      </c>
      <c r="L1527" s="2">
        <v>0</v>
      </c>
      <c r="M1527" s="2">
        <f t="shared" ca="1" si="148"/>
        <v>-7.96</v>
      </c>
      <c r="N1527" s="2">
        <f t="shared" ca="1" si="149"/>
        <v>0.76156400000000002</v>
      </c>
      <c r="O1527" s="2">
        <f t="shared" ca="1" si="149"/>
        <v>0.728016</v>
      </c>
      <c r="P1527" s="2">
        <v>0</v>
      </c>
      <c r="Q1527" s="2">
        <v>0</v>
      </c>
      <c r="R1527" s="4" t="str">
        <f t="shared" si="151"/>
        <v>14</v>
      </c>
      <c r="S1527" s="3" t="s">
        <v>9123</v>
      </c>
      <c r="T1527" s="3" t="s">
        <v>9124</v>
      </c>
      <c r="U1527" s="4" t="s">
        <v>40</v>
      </c>
      <c r="V1527" s="3" t="s">
        <v>369</v>
      </c>
      <c r="W1527" s="3" t="s">
        <v>115</v>
      </c>
      <c r="X1527" s="3" t="s">
        <v>9125</v>
      </c>
      <c r="Y1527" s="3">
        <v>36.74</v>
      </c>
      <c r="Z1527" s="3" t="s">
        <v>20</v>
      </c>
      <c r="AA1527" s="3" t="s">
        <v>9126</v>
      </c>
    </row>
    <row r="1528" spans="1:27">
      <c r="A1528" s="1" t="s">
        <v>9127</v>
      </c>
      <c r="B1528" s="1" t="s">
        <v>9128</v>
      </c>
      <c r="C1528" s="2">
        <f t="shared" ca="1" si="144"/>
        <v>-5.27</v>
      </c>
      <c r="D1528" s="2">
        <f t="shared" ca="1" si="145"/>
        <v>0.43280600000000002</v>
      </c>
      <c r="E1528" s="2">
        <f t="shared" ca="1" si="145"/>
        <v>0.18563399999999999</v>
      </c>
      <c r="F1528" s="2">
        <v>0</v>
      </c>
      <c r="G1528" s="2">
        <v>0</v>
      </c>
      <c r="H1528" s="2">
        <f t="shared" ca="1" si="146"/>
        <v>0.01</v>
      </c>
      <c r="I1528" s="2">
        <f t="shared" ca="1" si="147"/>
        <v>0.23722199999999999</v>
      </c>
      <c r="J1528" s="2">
        <f t="shared" ca="1" si="147"/>
        <v>0.54531399999999997</v>
      </c>
      <c r="K1528" s="2">
        <v>0</v>
      </c>
      <c r="L1528" s="2">
        <v>0</v>
      </c>
      <c r="M1528" s="2">
        <f t="shared" ca="1" si="148"/>
        <v>-3.23</v>
      </c>
      <c r="N1528" s="2">
        <f t="shared" ca="1" si="149"/>
        <v>1.8572999999999999E-2</v>
      </c>
      <c r="O1528" s="2">
        <f t="shared" ca="1" si="149"/>
        <v>0.72779300000000002</v>
      </c>
      <c r="P1528" s="2">
        <v>0</v>
      </c>
      <c r="Q1528" s="2">
        <v>0</v>
      </c>
      <c r="R1528" s="4" t="str">
        <f t="shared" si="151"/>
        <v>14</v>
      </c>
      <c r="S1528" s="3" t="s">
        <v>9129</v>
      </c>
      <c r="T1528" s="3" t="s">
        <v>9130</v>
      </c>
      <c r="U1528" s="4" t="s">
        <v>40</v>
      </c>
      <c r="V1528" s="3" t="s">
        <v>377</v>
      </c>
      <c r="W1528" s="3" t="s">
        <v>93</v>
      </c>
      <c r="X1528" s="3" t="s">
        <v>9131</v>
      </c>
      <c r="Y1528" s="3">
        <v>35.56</v>
      </c>
      <c r="Z1528" s="3" t="s">
        <v>20</v>
      </c>
      <c r="AA1528" s="3" t="s">
        <v>9132</v>
      </c>
    </row>
    <row r="1529" spans="1:27">
      <c r="A1529" s="1" t="s">
        <v>9133</v>
      </c>
      <c r="B1529" s="1" t="s">
        <v>9134</v>
      </c>
      <c r="C1529" s="2">
        <f t="shared" ca="1" si="144"/>
        <v>3.89</v>
      </c>
      <c r="D1529" s="2">
        <f t="shared" ca="1" si="145"/>
        <v>0.11007</v>
      </c>
      <c r="E1529" s="2">
        <f t="shared" ca="1" si="145"/>
        <v>0.24340300000000001</v>
      </c>
      <c r="F1529" s="2">
        <v>0</v>
      </c>
      <c r="G1529" s="2">
        <v>0</v>
      </c>
      <c r="H1529" s="2">
        <f t="shared" ca="1" si="146"/>
        <v>-4.7</v>
      </c>
      <c r="I1529" s="2">
        <f t="shared" ca="1" si="147"/>
        <v>0.17466699999999999</v>
      </c>
      <c r="J1529" s="2">
        <f t="shared" ca="1" si="147"/>
        <v>6.1755999999999998E-2</v>
      </c>
      <c r="K1529" s="2">
        <v>0</v>
      </c>
      <c r="L1529" s="2">
        <v>0</v>
      </c>
      <c r="M1529" s="2">
        <f t="shared" ca="1" si="148"/>
        <v>-5.31</v>
      </c>
      <c r="N1529" s="2">
        <f t="shared" ca="1" si="149"/>
        <v>0.71463699999999997</v>
      </c>
      <c r="O1529" s="2">
        <f t="shared" ca="1" si="149"/>
        <v>5.1711E-2</v>
      </c>
      <c r="P1529" s="2">
        <v>0</v>
      </c>
      <c r="Q1529" s="2">
        <v>0</v>
      </c>
      <c r="R1529" s="4" t="str">
        <f t="shared" si="151"/>
        <v>14</v>
      </c>
      <c r="S1529" s="3" t="s">
        <v>9135</v>
      </c>
      <c r="T1529" s="3" t="s">
        <v>9136</v>
      </c>
      <c r="U1529" s="4" t="s">
        <v>16</v>
      </c>
      <c r="V1529" s="3" t="s">
        <v>141</v>
      </c>
      <c r="W1529" s="3" t="s">
        <v>134</v>
      </c>
      <c r="X1529" s="3" t="s">
        <v>9137</v>
      </c>
      <c r="Y1529" s="3">
        <v>42.02</v>
      </c>
      <c r="Z1529" s="3" t="s">
        <v>20</v>
      </c>
      <c r="AA1529" s="3" t="s">
        <v>9138</v>
      </c>
    </row>
    <row r="1530" spans="1:27">
      <c r="A1530" s="1" t="s">
        <v>9139</v>
      </c>
      <c r="B1530" s="1" t="s">
        <v>9140</v>
      </c>
      <c r="C1530" s="2">
        <f t="shared" ca="1" si="144"/>
        <v>-6.83</v>
      </c>
      <c r="D1530" s="2">
        <f t="shared" ca="1" si="145"/>
        <v>0.157052</v>
      </c>
      <c r="E1530" s="2">
        <f t="shared" ca="1" si="145"/>
        <v>0.40930699999999998</v>
      </c>
      <c r="F1530" s="2">
        <v>0</v>
      </c>
      <c r="G1530" s="2">
        <v>0</v>
      </c>
      <c r="H1530" s="2">
        <f t="shared" ca="1" si="146"/>
        <v>-6.26</v>
      </c>
      <c r="I1530" s="2">
        <f t="shared" ca="1" si="147"/>
        <v>0.115579</v>
      </c>
      <c r="J1530" s="2">
        <f t="shared" ca="1" si="147"/>
        <v>0.32316600000000001</v>
      </c>
      <c r="K1530" s="2">
        <v>0</v>
      </c>
      <c r="L1530" s="2">
        <v>0</v>
      </c>
      <c r="M1530" s="2">
        <f t="shared" ca="1" si="148"/>
        <v>2.78</v>
      </c>
      <c r="N1530" s="2">
        <f t="shared" ca="1" si="149"/>
        <v>0.76164200000000004</v>
      </c>
      <c r="O1530" s="2">
        <f t="shared" ca="1" si="149"/>
        <v>0.17503299999999999</v>
      </c>
      <c r="P1530" s="2">
        <v>0</v>
      </c>
      <c r="Q1530" s="2">
        <v>0</v>
      </c>
      <c r="R1530" s="4" t="str">
        <f t="shared" si="151"/>
        <v>14</v>
      </c>
      <c r="S1530" s="3" t="s">
        <v>9141</v>
      </c>
      <c r="T1530" s="3" t="s">
        <v>9142</v>
      </c>
      <c r="U1530" s="4" t="s">
        <v>16</v>
      </c>
      <c r="V1530" s="3" t="s">
        <v>65</v>
      </c>
      <c r="W1530" s="3" t="s">
        <v>1856</v>
      </c>
      <c r="X1530" s="3" t="s">
        <v>9143</v>
      </c>
      <c r="Y1530" s="3">
        <v>38.58</v>
      </c>
      <c r="Z1530" s="3" t="s">
        <v>20</v>
      </c>
      <c r="AA1530" s="3" t="s">
        <v>9144</v>
      </c>
    </row>
    <row r="1531" spans="1:27">
      <c r="A1531" s="1" t="s">
        <v>9145</v>
      </c>
      <c r="B1531" s="1" t="s">
        <v>9146</v>
      </c>
      <c r="C1531" s="2">
        <f t="shared" ca="1" si="144"/>
        <v>0.96</v>
      </c>
      <c r="D1531" s="2">
        <f t="shared" ca="1" si="145"/>
        <v>0.69842700000000002</v>
      </c>
      <c r="E1531" s="2">
        <f t="shared" ca="1" si="145"/>
        <v>0.16911000000000001</v>
      </c>
      <c r="F1531" s="2">
        <v>0</v>
      </c>
      <c r="G1531" s="2">
        <v>0</v>
      </c>
      <c r="H1531" s="2">
        <f t="shared" ca="1" si="146"/>
        <v>-4.71</v>
      </c>
      <c r="I1531" s="2">
        <f t="shared" ca="1" si="147"/>
        <v>9.9839999999999998E-2</v>
      </c>
      <c r="J1531" s="2">
        <f t="shared" ca="1" si="147"/>
        <v>0.50766500000000003</v>
      </c>
      <c r="K1531" s="2">
        <v>0</v>
      </c>
      <c r="L1531" s="2">
        <v>0</v>
      </c>
      <c r="M1531" s="2">
        <f t="shared" ca="1" si="148"/>
        <v>5.09</v>
      </c>
      <c r="N1531" s="2">
        <f t="shared" ca="1" si="149"/>
        <v>1.3677999999999999E-2</v>
      </c>
      <c r="O1531" s="2">
        <f t="shared" ca="1" si="149"/>
        <v>0.10514800000000001</v>
      </c>
      <c r="P1531" s="2">
        <v>0</v>
      </c>
      <c r="Q1531" s="2">
        <v>0</v>
      </c>
      <c r="R1531" s="4" t="str">
        <f t="shared" si="151"/>
        <v>14</v>
      </c>
      <c r="S1531" s="3" t="s">
        <v>9147</v>
      </c>
      <c r="T1531" s="3" t="s">
        <v>9148</v>
      </c>
      <c r="U1531" s="4" t="s">
        <v>16</v>
      </c>
      <c r="V1531" s="3" t="s">
        <v>727</v>
      </c>
      <c r="W1531" s="3" t="s">
        <v>281</v>
      </c>
      <c r="X1531" s="3" t="s">
        <v>9149</v>
      </c>
      <c r="Y1531" s="3">
        <v>43.76</v>
      </c>
      <c r="Z1531" s="3" t="s">
        <v>20</v>
      </c>
      <c r="AA1531" s="3" t="s">
        <v>9150</v>
      </c>
    </row>
    <row r="1532" spans="1:27">
      <c r="A1532" s="1" t="s">
        <v>9151</v>
      </c>
      <c r="B1532" s="1" t="s">
        <v>9152</v>
      </c>
      <c r="C1532" s="2">
        <f t="shared" ca="1" si="144"/>
        <v>5.26</v>
      </c>
      <c r="D1532" s="2">
        <f t="shared" ca="1" si="145"/>
        <v>0.131407</v>
      </c>
      <c r="E1532" s="2">
        <f t="shared" ca="1" si="145"/>
        <v>3.6920000000000001E-2</v>
      </c>
      <c r="F1532" s="2">
        <v>0</v>
      </c>
      <c r="G1532" s="2">
        <v>0</v>
      </c>
      <c r="H1532" s="2">
        <f t="shared" ca="1" si="146"/>
        <v>-6.28</v>
      </c>
      <c r="I1532" s="2">
        <f t="shared" ca="1" si="147"/>
        <v>0.60052799999999995</v>
      </c>
      <c r="J1532" s="2">
        <f t="shared" ca="1" si="147"/>
        <v>0.13830000000000001</v>
      </c>
      <c r="K1532" s="2">
        <v>0</v>
      </c>
      <c r="L1532" s="2">
        <v>0</v>
      </c>
      <c r="M1532" s="2">
        <f t="shared" ca="1" si="148"/>
        <v>-5.44</v>
      </c>
      <c r="N1532" s="2">
        <f t="shared" ca="1" si="149"/>
        <v>0.49475400000000003</v>
      </c>
      <c r="O1532" s="2">
        <f t="shared" ca="1" si="149"/>
        <v>0.84769300000000003</v>
      </c>
      <c r="P1532" s="2">
        <v>0</v>
      </c>
      <c r="Q1532" s="2">
        <v>0</v>
      </c>
      <c r="R1532" s="4" t="str">
        <f t="shared" si="151"/>
        <v>14</v>
      </c>
      <c r="S1532" s="3" t="s">
        <v>9153</v>
      </c>
      <c r="T1532" s="3" t="s">
        <v>9154</v>
      </c>
      <c r="U1532" s="4" t="s">
        <v>40</v>
      </c>
      <c r="V1532" s="3" t="s">
        <v>17</v>
      </c>
      <c r="W1532" s="3" t="s">
        <v>79</v>
      </c>
      <c r="X1532" s="3" t="s">
        <v>9155</v>
      </c>
      <c r="Y1532" s="3">
        <v>44.56</v>
      </c>
      <c r="Z1532" s="3" t="s">
        <v>20</v>
      </c>
      <c r="AA1532" s="3" t="s">
        <v>9156</v>
      </c>
    </row>
    <row r="1533" spans="1:27">
      <c r="A1533" s="1" t="s">
        <v>9157</v>
      </c>
      <c r="B1533" s="1" t="s">
        <v>9158</v>
      </c>
      <c r="C1533" s="2">
        <f t="shared" ca="1" si="144"/>
        <v>-6.24</v>
      </c>
      <c r="D1533" s="2">
        <f t="shared" ca="1" si="145"/>
        <v>0.65836300000000003</v>
      </c>
      <c r="E1533" s="2">
        <f t="shared" ca="1" si="145"/>
        <v>0.44919900000000001</v>
      </c>
      <c r="F1533" s="2">
        <v>0</v>
      </c>
      <c r="G1533" s="2">
        <v>0</v>
      </c>
      <c r="H1533" s="2">
        <f t="shared" ca="1" si="146"/>
        <v>-5.83</v>
      </c>
      <c r="I1533" s="2">
        <f t="shared" ca="1" si="147"/>
        <v>0.28928799999999999</v>
      </c>
      <c r="J1533" s="2">
        <f t="shared" ca="1" si="147"/>
        <v>0.39276299999999997</v>
      </c>
      <c r="K1533" s="2">
        <v>0</v>
      </c>
      <c r="L1533" s="2">
        <v>0</v>
      </c>
      <c r="M1533" s="2">
        <f t="shared" ca="1" si="148"/>
        <v>0.02</v>
      </c>
      <c r="N1533" s="2">
        <f t="shared" ca="1" si="149"/>
        <v>7.1191000000000004E-2</v>
      </c>
      <c r="O1533" s="2">
        <f t="shared" ca="1" si="149"/>
        <v>0.26112600000000002</v>
      </c>
      <c r="P1533" s="2">
        <v>0</v>
      </c>
      <c r="Q1533" s="2">
        <v>0</v>
      </c>
      <c r="R1533" s="4" t="str">
        <f t="shared" si="151"/>
        <v>14</v>
      </c>
      <c r="S1533" s="3" t="s">
        <v>9159</v>
      </c>
      <c r="T1533" s="3" t="s">
        <v>9160</v>
      </c>
      <c r="U1533" s="4" t="s">
        <v>40</v>
      </c>
      <c r="V1533" s="3" t="s">
        <v>155</v>
      </c>
      <c r="W1533" s="3" t="s">
        <v>79</v>
      </c>
      <c r="X1533" s="3" t="s">
        <v>9161</v>
      </c>
      <c r="Y1533" s="3">
        <v>41.63</v>
      </c>
      <c r="Z1533" s="3" t="s">
        <v>20</v>
      </c>
      <c r="AA1533" s="3" t="s">
        <v>9162</v>
      </c>
    </row>
    <row r="1534" spans="1:27">
      <c r="A1534" s="1" t="s">
        <v>9163</v>
      </c>
      <c r="B1534" s="1" t="s">
        <v>9164</v>
      </c>
      <c r="C1534" s="2">
        <f t="shared" ca="1" si="144"/>
        <v>-2.58</v>
      </c>
      <c r="D1534" s="2">
        <f t="shared" ca="1" si="145"/>
        <v>0.89760200000000001</v>
      </c>
      <c r="E1534" s="2">
        <f t="shared" ca="1" si="145"/>
        <v>0.124487</v>
      </c>
      <c r="F1534" s="2">
        <v>0</v>
      </c>
      <c r="G1534" s="2">
        <v>0</v>
      </c>
      <c r="H1534" s="2">
        <f t="shared" ca="1" si="146"/>
        <v>-7.9</v>
      </c>
      <c r="I1534" s="2">
        <f t="shared" ca="1" si="147"/>
        <v>0.83672899999999995</v>
      </c>
      <c r="J1534" s="2">
        <f t="shared" ca="1" si="147"/>
        <v>0.52170899999999998</v>
      </c>
      <c r="K1534" s="2">
        <v>0</v>
      </c>
      <c r="L1534" s="2">
        <v>0</v>
      </c>
      <c r="M1534" s="2">
        <f t="shared" ca="1" si="148"/>
        <v>4.12</v>
      </c>
      <c r="N1534" s="2">
        <f t="shared" ca="1" si="149"/>
        <v>0.30623499999999998</v>
      </c>
      <c r="O1534" s="2">
        <f t="shared" ca="1" si="149"/>
        <v>0.65098699999999998</v>
      </c>
      <c r="P1534" s="2">
        <v>0</v>
      </c>
      <c r="Q1534" s="2">
        <v>0</v>
      </c>
      <c r="R1534" s="4" t="str">
        <f t="shared" si="151"/>
        <v>14</v>
      </c>
      <c r="S1534" s="3" t="s">
        <v>9165</v>
      </c>
      <c r="T1534" s="3" t="s">
        <v>9166</v>
      </c>
      <c r="U1534" s="4" t="s">
        <v>16</v>
      </c>
      <c r="V1534" s="3" t="s">
        <v>100</v>
      </c>
      <c r="W1534" s="3" t="s">
        <v>33</v>
      </c>
      <c r="X1534" s="3" t="s">
        <v>9167</v>
      </c>
      <c r="Y1534" s="3">
        <v>53.91</v>
      </c>
      <c r="Z1534" s="3" t="s">
        <v>20</v>
      </c>
      <c r="AA1534" s="3" t="s">
        <v>9168</v>
      </c>
    </row>
    <row r="1535" spans="1:27">
      <c r="A1535" s="1" t="s">
        <v>9169</v>
      </c>
      <c r="B1535" s="1" t="s">
        <v>9170</v>
      </c>
      <c r="C1535" s="2">
        <f t="shared" ca="1" si="144"/>
        <v>-0.47</v>
      </c>
      <c r="D1535" s="2">
        <f t="shared" ca="1" si="145"/>
        <v>0.29416599999999998</v>
      </c>
      <c r="E1535" s="2">
        <f t="shared" ca="1" si="145"/>
        <v>0.158641</v>
      </c>
      <c r="F1535" s="2">
        <v>0</v>
      </c>
      <c r="G1535" s="2">
        <v>0</v>
      </c>
      <c r="H1535" s="2">
        <f t="shared" ca="1" si="146"/>
        <v>-4.0999999999999996</v>
      </c>
      <c r="I1535" s="2">
        <f t="shared" ca="1" si="147"/>
        <v>0.64256000000000002</v>
      </c>
      <c r="J1535" s="2">
        <f t="shared" ca="1" si="147"/>
        <v>0.127942</v>
      </c>
      <c r="K1535" s="2">
        <v>0</v>
      </c>
      <c r="L1535" s="2">
        <v>0</v>
      </c>
      <c r="M1535" s="2">
        <f t="shared" ca="1" si="148"/>
        <v>-5.51</v>
      </c>
      <c r="N1535" s="2">
        <f t="shared" ca="1" si="149"/>
        <v>0.36827100000000002</v>
      </c>
      <c r="O1535" s="2">
        <f t="shared" ca="1" si="149"/>
        <v>0.83297600000000005</v>
      </c>
      <c r="P1535" s="2">
        <v>0</v>
      </c>
      <c r="Q1535" s="2">
        <v>0</v>
      </c>
      <c r="R1535" s="4" t="str">
        <f>"5"</f>
        <v>5</v>
      </c>
      <c r="S1535" s="3" t="s">
        <v>9171</v>
      </c>
      <c r="T1535" s="3" t="s">
        <v>9172</v>
      </c>
      <c r="U1535" s="4" t="s">
        <v>16</v>
      </c>
      <c r="V1535" s="3" t="s">
        <v>256</v>
      </c>
      <c r="W1535" s="3" t="s">
        <v>33</v>
      </c>
      <c r="X1535" s="3" t="s">
        <v>9173</v>
      </c>
      <c r="Y1535" s="3">
        <v>45.62</v>
      </c>
      <c r="Z1535" s="3" t="s">
        <v>20</v>
      </c>
      <c r="AA1535" s="3" t="s">
        <v>9174</v>
      </c>
    </row>
    <row r="1536" spans="1:27">
      <c r="A1536" s="1" t="s">
        <v>9175</v>
      </c>
      <c r="B1536" s="1" t="s">
        <v>9176</v>
      </c>
      <c r="C1536" s="2">
        <f t="shared" ca="1" si="144"/>
        <v>4.04</v>
      </c>
      <c r="D1536" s="2">
        <f t="shared" ca="1" si="145"/>
        <v>0.16150200000000001</v>
      </c>
      <c r="E1536" s="2">
        <f t="shared" ca="1" si="145"/>
        <v>0.89146999999999998</v>
      </c>
      <c r="F1536" s="2">
        <v>0</v>
      </c>
      <c r="G1536" s="2">
        <v>0</v>
      </c>
      <c r="H1536" s="2">
        <f t="shared" ca="1" si="146"/>
        <v>-5.92</v>
      </c>
      <c r="I1536" s="2">
        <f t="shared" ca="1" si="147"/>
        <v>0.10476100000000001</v>
      </c>
      <c r="J1536" s="2">
        <f t="shared" ca="1" si="147"/>
        <v>0.773146</v>
      </c>
      <c r="K1536" s="2">
        <v>0</v>
      </c>
      <c r="L1536" s="2">
        <v>0</v>
      </c>
      <c r="M1536" s="2">
        <f t="shared" ca="1" si="148"/>
        <v>-5.86</v>
      </c>
      <c r="N1536" s="2">
        <f t="shared" ca="1" si="149"/>
        <v>0.98656100000000002</v>
      </c>
      <c r="O1536" s="2">
        <f t="shared" ca="1" si="149"/>
        <v>0.22164700000000001</v>
      </c>
      <c r="P1536" s="2">
        <v>0</v>
      </c>
      <c r="Q1536" s="2">
        <v>0</v>
      </c>
      <c r="R1536" s="4" t="str">
        <f>"15"</f>
        <v>15</v>
      </c>
      <c r="S1536" s="3" t="s">
        <v>9177</v>
      </c>
      <c r="T1536" s="3" t="s">
        <v>9178</v>
      </c>
      <c r="U1536" s="4" t="s">
        <v>16</v>
      </c>
      <c r="V1536" s="3" t="s">
        <v>963</v>
      </c>
      <c r="W1536" s="3" t="s">
        <v>42</v>
      </c>
      <c r="X1536" s="3" t="s">
        <v>9179</v>
      </c>
      <c r="Y1536" s="3">
        <v>38.950000000000003</v>
      </c>
      <c r="Z1536" s="3" t="s">
        <v>20</v>
      </c>
      <c r="AA1536" s="3" t="s">
        <v>9180</v>
      </c>
    </row>
    <row r="1537" spans="1:27">
      <c r="A1537" s="1" t="s">
        <v>9181</v>
      </c>
      <c r="B1537" s="1" t="s">
        <v>9182</v>
      </c>
      <c r="C1537" s="2">
        <f t="shared" ca="1" si="144"/>
        <v>-0.75</v>
      </c>
      <c r="D1537" s="2">
        <f t="shared" ca="1" si="145"/>
        <v>0.44722699999999999</v>
      </c>
      <c r="E1537" s="2">
        <f t="shared" ca="1" si="145"/>
        <v>0.88054399999999999</v>
      </c>
      <c r="F1537" s="2">
        <v>0</v>
      </c>
      <c r="G1537" s="2">
        <v>0</v>
      </c>
      <c r="H1537" s="2">
        <f t="shared" ca="1" si="146"/>
        <v>1.81</v>
      </c>
      <c r="I1537" s="2">
        <f t="shared" ca="1" si="147"/>
        <v>0.16633500000000001</v>
      </c>
      <c r="J1537" s="2">
        <f t="shared" ca="1" si="147"/>
        <v>0.76683299999999999</v>
      </c>
      <c r="K1537" s="2">
        <v>0</v>
      </c>
      <c r="L1537" s="2">
        <v>0</v>
      </c>
      <c r="M1537" s="2">
        <f t="shared" ca="1" si="148"/>
        <v>-4.1399999999999997</v>
      </c>
      <c r="N1537" s="2">
        <f t="shared" ca="1" si="149"/>
        <v>0.18550700000000001</v>
      </c>
      <c r="O1537" s="2">
        <f t="shared" ca="1" si="149"/>
        <v>5.9422000000000003E-2</v>
      </c>
      <c r="P1537" s="2">
        <v>0</v>
      </c>
      <c r="Q1537" s="2">
        <v>0</v>
      </c>
      <c r="R1537" s="4" t="str">
        <f>"15"</f>
        <v>15</v>
      </c>
      <c r="S1537" s="3" t="s">
        <v>9183</v>
      </c>
      <c r="T1537" s="3" t="s">
        <v>9184</v>
      </c>
      <c r="U1537" s="4" t="s">
        <v>40</v>
      </c>
      <c r="V1537" s="3" t="s">
        <v>108</v>
      </c>
      <c r="W1537" s="3" t="s">
        <v>42</v>
      </c>
      <c r="X1537" s="3" t="s">
        <v>9185</v>
      </c>
      <c r="Y1537" s="3">
        <v>53.42</v>
      </c>
      <c r="Z1537" s="3" t="s">
        <v>20</v>
      </c>
      <c r="AA1537" s="3" t="s">
        <v>9186</v>
      </c>
    </row>
    <row r="1538" spans="1:27">
      <c r="A1538" s="1" t="s">
        <v>9187</v>
      </c>
      <c r="B1538" s="1" t="s">
        <v>9188</v>
      </c>
      <c r="C1538" s="2">
        <f t="shared" ca="1" si="144"/>
        <v>-4.43</v>
      </c>
      <c r="D1538" s="2">
        <f t="shared" ca="1" si="145"/>
        <v>0.87131899999999995</v>
      </c>
      <c r="E1538" s="2">
        <f t="shared" ca="1" si="145"/>
        <v>0.36888599999999999</v>
      </c>
      <c r="F1538" s="2">
        <v>0</v>
      </c>
      <c r="G1538" s="2">
        <v>0</v>
      </c>
      <c r="H1538" s="2">
        <f t="shared" ca="1" si="146"/>
        <v>-0.34</v>
      </c>
      <c r="I1538" s="2">
        <f t="shared" ca="1" si="147"/>
        <v>6.1187999999999999E-2</v>
      </c>
      <c r="J1538" s="2">
        <f t="shared" ca="1" si="147"/>
        <v>3.5054000000000002E-2</v>
      </c>
      <c r="K1538" s="2">
        <v>0</v>
      </c>
      <c r="L1538" s="2">
        <v>0</v>
      </c>
      <c r="M1538" s="2">
        <f t="shared" ca="1" si="148"/>
        <v>-3.41</v>
      </c>
      <c r="N1538" s="2">
        <f t="shared" ca="1" si="149"/>
        <v>0.55581800000000003</v>
      </c>
      <c r="O1538" s="2">
        <f t="shared" ca="1" si="149"/>
        <v>0.74502599999999997</v>
      </c>
      <c r="P1538" s="2">
        <v>0</v>
      </c>
      <c r="Q1538" s="2">
        <v>0</v>
      </c>
      <c r="R1538" s="4" t="str">
        <f>"15"</f>
        <v>15</v>
      </c>
      <c r="S1538" s="3" t="s">
        <v>9189</v>
      </c>
      <c r="T1538" s="3" t="s">
        <v>9190</v>
      </c>
      <c r="U1538" s="4" t="s">
        <v>40</v>
      </c>
      <c r="V1538" s="3" t="s">
        <v>93</v>
      </c>
      <c r="W1538" s="3" t="s">
        <v>100</v>
      </c>
      <c r="X1538" s="3" t="s">
        <v>1289</v>
      </c>
      <c r="Y1538" s="3">
        <v>40.799999999999997</v>
      </c>
      <c r="Z1538" s="3" t="s">
        <v>20</v>
      </c>
      <c r="AA1538" s="3" t="s">
        <v>9191</v>
      </c>
    </row>
    <row r="1539" spans="1:27">
      <c r="A1539" s="1" t="s">
        <v>9192</v>
      </c>
      <c r="B1539" s="1" t="s">
        <v>9193</v>
      </c>
      <c r="C1539" s="2">
        <f t="shared" ref="C1539:C1602" ca="1" si="152">RANDBETWEEN(-800,800)/100</f>
        <v>7.61</v>
      </c>
      <c r="D1539" s="2">
        <f t="shared" ref="D1539:E1602" ca="1" si="153">RANDBETWEEN(0,1000000)/1000000</f>
        <v>0.40543200000000001</v>
      </c>
      <c r="E1539" s="2">
        <f t="shared" ca="1" si="153"/>
        <v>0.23802100000000001</v>
      </c>
      <c r="F1539" s="2">
        <v>0</v>
      </c>
      <c r="G1539" s="2">
        <v>0</v>
      </c>
      <c r="H1539" s="2">
        <f t="shared" ref="H1539:H1602" ca="1" si="154">RANDBETWEEN(-800,800)/100</f>
        <v>-4.97</v>
      </c>
      <c r="I1539" s="2">
        <f t="shared" ref="I1539:J1602" ca="1" si="155">RANDBETWEEN(0,1000000)/1000000</f>
        <v>0.119046</v>
      </c>
      <c r="J1539" s="2">
        <f t="shared" ca="1" si="155"/>
        <v>0.20649600000000001</v>
      </c>
      <c r="K1539" s="2">
        <v>0</v>
      </c>
      <c r="L1539" s="2">
        <v>0</v>
      </c>
      <c r="M1539" s="2">
        <f t="shared" ref="M1539:M1602" ca="1" si="156">RANDBETWEEN(-800,800)/100</f>
        <v>-0.76</v>
      </c>
      <c r="N1539" s="2">
        <f t="shared" ref="N1539:O1602" ca="1" si="157">RANDBETWEEN(0,1000000)/1000000</f>
        <v>0.18740699999999999</v>
      </c>
      <c r="O1539" s="2">
        <f t="shared" ca="1" si="157"/>
        <v>0.32689299999999999</v>
      </c>
      <c r="P1539" s="2">
        <v>0</v>
      </c>
      <c r="Q1539" s="2">
        <v>0</v>
      </c>
      <c r="R1539" s="4" t="str">
        <f>"15"</f>
        <v>15</v>
      </c>
      <c r="S1539" s="3" t="s">
        <v>9194</v>
      </c>
      <c r="T1539" s="3" t="s">
        <v>9195</v>
      </c>
      <c r="U1539" s="4" t="s">
        <v>40</v>
      </c>
      <c r="V1539" s="3" t="s">
        <v>79</v>
      </c>
      <c r="W1539" s="3" t="s">
        <v>175</v>
      </c>
      <c r="X1539" s="3" t="s">
        <v>9196</v>
      </c>
      <c r="Y1539" s="3">
        <v>40.78</v>
      </c>
      <c r="Z1539" s="3" t="s">
        <v>20</v>
      </c>
      <c r="AA1539" s="3" t="s">
        <v>9197</v>
      </c>
    </row>
    <row r="1540" spans="1:27">
      <c r="A1540" s="1" t="s">
        <v>9198</v>
      </c>
      <c r="B1540" s="1" t="s">
        <v>9199</v>
      </c>
      <c r="C1540" s="2">
        <f t="shared" ca="1" si="152"/>
        <v>-6.35</v>
      </c>
      <c r="D1540" s="2">
        <f t="shared" ca="1" si="153"/>
        <v>0.76043000000000005</v>
      </c>
      <c r="E1540" s="2">
        <f t="shared" ca="1" si="153"/>
        <v>0.89127800000000001</v>
      </c>
      <c r="F1540" s="2">
        <v>0</v>
      </c>
      <c r="G1540" s="2">
        <v>0</v>
      </c>
      <c r="H1540" s="2">
        <f t="shared" ca="1" si="154"/>
        <v>-0.2</v>
      </c>
      <c r="I1540" s="2">
        <f t="shared" ca="1" si="155"/>
        <v>0.77705100000000005</v>
      </c>
      <c r="J1540" s="2">
        <f t="shared" ca="1" si="155"/>
        <v>0.81011200000000005</v>
      </c>
      <c r="K1540" s="2">
        <v>0</v>
      </c>
      <c r="L1540" s="2">
        <v>0</v>
      </c>
      <c r="M1540" s="2">
        <f t="shared" ca="1" si="156"/>
        <v>2.38</v>
      </c>
      <c r="N1540" s="2">
        <f t="shared" ca="1" si="157"/>
        <v>0.71976600000000002</v>
      </c>
      <c r="O1540" s="2">
        <f t="shared" ca="1" si="157"/>
        <v>0.73043800000000003</v>
      </c>
      <c r="P1540" s="2">
        <v>0</v>
      </c>
      <c r="Q1540" s="2">
        <v>0</v>
      </c>
      <c r="R1540" s="4" t="str">
        <f>"1"</f>
        <v>1</v>
      </c>
      <c r="S1540" s="3" t="s">
        <v>9200</v>
      </c>
      <c r="T1540" s="3" t="s">
        <v>9201</v>
      </c>
      <c r="U1540" s="4" t="s">
        <v>40</v>
      </c>
      <c r="V1540" s="3" t="s">
        <v>295</v>
      </c>
      <c r="W1540" s="3" t="s">
        <v>56</v>
      </c>
      <c r="X1540" s="3" t="s">
        <v>9202</v>
      </c>
      <c r="Y1540" s="3">
        <v>50.48</v>
      </c>
      <c r="Z1540" s="3" t="s">
        <v>20</v>
      </c>
      <c r="AA1540" s="3" t="s">
        <v>9203</v>
      </c>
    </row>
    <row r="1541" spans="1:27">
      <c r="A1541" s="1" t="s">
        <v>9204</v>
      </c>
      <c r="B1541" s="1" t="s">
        <v>9205</v>
      </c>
      <c r="C1541" s="2">
        <f t="shared" ca="1" si="152"/>
        <v>-0.47</v>
      </c>
      <c r="D1541" s="2">
        <f t="shared" ca="1" si="153"/>
        <v>0.51526300000000003</v>
      </c>
      <c r="E1541" s="2">
        <f t="shared" ca="1" si="153"/>
        <v>0.55761899999999998</v>
      </c>
      <c r="F1541" s="2">
        <v>0</v>
      </c>
      <c r="G1541" s="2">
        <v>0</v>
      </c>
      <c r="H1541" s="2">
        <f t="shared" ca="1" si="154"/>
        <v>1.2</v>
      </c>
      <c r="I1541" s="2">
        <f t="shared" ca="1" si="155"/>
        <v>0.49539100000000003</v>
      </c>
      <c r="J1541" s="2">
        <f t="shared" ca="1" si="155"/>
        <v>0.56382500000000002</v>
      </c>
      <c r="K1541" s="2">
        <v>0</v>
      </c>
      <c r="L1541" s="2">
        <v>0</v>
      </c>
      <c r="M1541" s="2">
        <f t="shared" ca="1" si="156"/>
        <v>-1.29</v>
      </c>
      <c r="N1541" s="2">
        <f t="shared" ca="1" si="157"/>
        <v>0.91969599999999996</v>
      </c>
      <c r="O1541" s="2">
        <f t="shared" ca="1" si="157"/>
        <v>0.64991500000000002</v>
      </c>
      <c r="P1541" s="2">
        <v>0</v>
      </c>
      <c r="Q1541" s="2">
        <v>0</v>
      </c>
      <c r="R1541" s="4" t="str">
        <f>"6"</f>
        <v>6</v>
      </c>
      <c r="S1541" s="3" t="s">
        <v>9206</v>
      </c>
      <c r="T1541" s="3" t="s">
        <v>9207</v>
      </c>
      <c r="U1541" s="4" t="s">
        <v>16</v>
      </c>
      <c r="V1541" s="3" t="s">
        <v>86</v>
      </c>
      <c r="W1541" s="3" t="s">
        <v>100</v>
      </c>
      <c r="X1541" s="3" t="s">
        <v>9208</v>
      </c>
      <c r="Y1541" s="3">
        <v>51.86</v>
      </c>
      <c r="Z1541" s="3" t="s">
        <v>20</v>
      </c>
      <c r="AA1541" s="3" t="s">
        <v>9209</v>
      </c>
    </row>
    <row r="1542" spans="1:27">
      <c r="A1542" s="1" t="s">
        <v>9210</v>
      </c>
      <c r="B1542" s="1" t="s">
        <v>9211</v>
      </c>
      <c r="C1542" s="2">
        <f t="shared" ca="1" si="152"/>
        <v>-0.03</v>
      </c>
      <c r="D1542" s="2">
        <f t="shared" ca="1" si="153"/>
        <v>8.0246999999999999E-2</v>
      </c>
      <c r="E1542" s="2">
        <f t="shared" ca="1" si="153"/>
        <v>0.47817799999999999</v>
      </c>
      <c r="F1542" s="2">
        <v>0</v>
      </c>
      <c r="G1542" s="2">
        <v>0</v>
      </c>
      <c r="H1542" s="2">
        <f t="shared" ca="1" si="154"/>
        <v>-1.57</v>
      </c>
      <c r="I1542" s="2">
        <f t="shared" ca="1" si="155"/>
        <v>0.97594400000000003</v>
      </c>
      <c r="J1542" s="2">
        <f t="shared" ca="1" si="155"/>
        <v>0.45115300000000003</v>
      </c>
      <c r="K1542" s="2">
        <v>0</v>
      </c>
      <c r="L1542" s="2">
        <v>0</v>
      </c>
      <c r="M1542" s="2">
        <f t="shared" ca="1" si="156"/>
        <v>-6.86</v>
      </c>
      <c r="N1542" s="2">
        <f t="shared" ca="1" si="157"/>
        <v>0.72806099999999996</v>
      </c>
      <c r="O1542" s="2">
        <f t="shared" ca="1" si="157"/>
        <v>0.95101000000000002</v>
      </c>
      <c r="P1542" s="2">
        <v>0</v>
      </c>
      <c r="Q1542" s="2">
        <v>0</v>
      </c>
      <c r="R1542" s="4" t="str">
        <f>"12"</f>
        <v>12</v>
      </c>
      <c r="S1542" s="3" t="s">
        <v>9212</v>
      </c>
      <c r="T1542" s="3" t="s">
        <v>9213</v>
      </c>
      <c r="U1542" s="4" t="s">
        <v>40</v>
      </c>
      <c r="V1542" s="3" t="s">
        <v>18</v>
      </c>
      <c r="W1542" s="3" t="s">
        <v>49</v>
      </c>
      <c r="X1542" s="3" t="s">
        <v>9214</v>
      </c>
      <c r="Y1542" s="3">
        <v>52.09</v>
      </c>
      <c r="Z1542" s="3" t="s">
        <v>20</v>
      </c>
      <c r="AA1542" s="3" t="s">
        <v>9215</v>
      </c>
    </row>
    <row r="1543" spans="1:27">
      <c r="A1543" s="1" t="s">
        <v>9216</v>
      </c>
      <c r="B1543" s="1" t="s">
        <v>9217</v>
      </c>
      <c r="C1543" s="2">
        <f t="shared" ca="1" si="152"/>
        <v>-3.92</v>
      </c>
      <c r="D1543" s="2">
        <f t="shared" ca="1" si="153"/>
        <v>0.90063800000000005</v>
      </c>
      <c r="E1543" s="2">
        <f t="shared" ca="1" si="153"/>
        <v>0.82570100000000002</v>
      </c>
      <c r="F1543" s="2">
        <v>0</v>
      </c>
      <c r="G1543" s="2">
        <v>0</v>
      </c>
      <c r="H1543" s="2">
        <f t="shared" ca="1" si="154"/>
        <v>-1.22</v>
      </c>
      <c r="I1543" s="2">
        <f t="shared" ca="1" si="155"/>
        <v>0.66269599999999995</v>
      </c>
      <c r="J1543" s="2">
        <f t="shared" ca="1" si="155"/>
        <v>0.44811800000000002</v>
      </c>
      <c r="K1543" s="2">
        <v>0</v>
      </c>
      <c r="L1543" s="2">
        <v>0</v>
      </c>
      <c r="M1543" s="2">
        <f t="shared" ca="1" si="156"/>
        <v>-0.66</v>
      </c>
      <c r="N1543" s="2">
        <f t="shared" ca="1" si="157"/>
        <v>7.2283E-2</v>
      </c>
      <c r="O1543" s="2">
        <f t="shared" ca="1" si="157"/>
        <v>0.84593600000000002</v>
      </c>
      <c r="P1543" s="2">
        <v>0</v>
      </c>
      <c r="Q1543" s="2">
        <v>0</v>
      </c>
      <c r="R1543" s="4" t="str">
        <f>"1"</f>
        <v>1</v>
      </c>
      <c r="S1543" s="3" t="s">
        <v>9218</v>
      </c>
      <c r="T1543" s="3" t="s">
        <v>9219</v>
      </c>
      <c r="U1543" s="4" t="s">
        <v>40</v>
      </c>
      <c r="V1543" s="3" t="s">
        <v>108</v>
      </c>
      <c r="W1543" s="3" t="s">
        <v>57</v>
      </c>
      <c r="X1543" s="3" t="s">
        <v>9220</v>
      </c>
      <c r="Y1543" s="3">
        <v>46.59</v>
      </c>
      <c r="Z1543" s="3" t="s">
        <v>20</v>
      </c>
      <c r="AA1543" s="3" t="s">
        <v>9221</v>
      </c>
    </row>
    <row r="1544" spans="1:27">
      <c r="A1544" s="1" t="s">
        <v>9222</v>
      </c>
      <c r="B1544" s="1" t="s">
        <v>9223</v>
      </c>
      <c r="C1544" s="2">
        <f t="shared" ca="1" si="152"/>
        <v>2.89</v>
      </c>
      <c r="D1544" s="2">
        <f t="shared" ca="1" si="153"/>
        <v>0.53598699999999999</v>
      </c>
      <c r="E1544" s="2">
        <f t="shared" ca="1" si="153"/>
        <v>0.81150999999999995</v>
      </c>
      <c r="F1544" s="2">
        <v>0</v>
      </c>
      <c r="G1544" s="2">
        <v>0</v>
      </c>
      <c r="H1544" s="2">
        <f t="shared" ca="1" si="154"/>
        <v>-7.97</v>
      </c>
      <c r="I1544" s="2">
        <f t="shared" ca="1" si="155"/>
        <v>0.108098</v>
      </c>
      <c r="J1544" s="2">
        <f t="shared" ca="1" si="155"/>
        <v>0.38799499999999998</v>
      </c>
      <c r="K1544" s="2">
        <v>0</v>
      </c>
      <c r="L1544" s="2">
        <v>0</v>
      </c>
      <c r="M1544" s="2">
        <f t="shared" ca="1" si="156"/>
        <v>5.79</v>
      </c>
      <c r="N1544" s="2">
        <f t="shared" ca="1" si="157"/>
        <v>0.46175899999999998</v>
      </c>
      <c r="O1544" s="2">
        <f t="shared" ca="1" si="157"/>
        <v>0.62622900000000004</v>
      </c>
      <c r="P1544" s="2">
        <v>0</v>
      </c>
      <c r="Q1544" s="2">
        <v>0</v>
      </c>
      <c r="R1544" s="4" t="str">
        <f>"1"</f>
        <v>1</v>
      </c>
      <c r="S1544" s="3" t="s">
        <v>9224</v>
      </c>
      <c r="T1544" s="3" t="s">
        <v>9225</v>
      </c>
      <c r="U1544" s="4" t="s">
        <v>16</v>
      </c>
      <c r="V1544" s="3" t="s">
        <v>727</v>
      </c>
      <c r="W1544" s="3" t="s">
        <v>26</v>
      </c>
      <c r="X1544" s="3" t="s">
        <v>1520</v>
      </c>
      <c r="Y1544" s="3">
        <v>43.95</v>
      </c>
      <c r="Z1544" s="3" t="s">
        <v>20</v>
      </c>
      <c r="AA1544" s="3" t="s">
        <v>9226</v>
      </c>
    </row>
    <row r="1545" spans="1:27">
      <c r="A1545" s="1" t="s">
        <v>9227</v>
      </c>
      <c r="B1545" s="1" t="s">
        <v>9228</v>
      </c>
      <c r="C1545" s="2">
        <f t="shared" ca="1" si="152"/>
        <v>2.82</v>
      </c>
      <c r="D1545" s="2">
        <f t="shared" ca="1" si="153"/>
        <v>0.21940000000000001</v>
      </c>
      <c r="E1545" s="2">
        <f t="shared" ca="1" si="153"/>
        <v>0.17189499999999999</v>
      </c>
      <c r="F1545" s="2">
        <v>0</v>
      </c>
      <c r="G1545" s="2">
        <v>0</v>
      </c>
      <c r="H1545" s="2">
        <f t="shared" ca="1" si="154"/>
        <v>-2.3199999999999998</v>
      </c>
      <c r="I1545" s="2">
        <f t="shared" ca="1" si="155"/>
        <v>0.157329</v>
      </c>
      <c r="J1545" s="2">
        <f t="shared" ca="1" si="155"/>
        <v>0.70882599999999996</v>
      </c>
      <c r="K1545" s="2">
        <v>0</v>
      </c>
      <c r="L1545" s="2">
        <v>0</v>
      </c>
      <c r="M1545" s="2">
        <f t="shared" ca="1" si="156"/>
        <v>2.02</v>
      </c>
      <c r="N1545" s="2">
        <f t="shared" ca="1" si="157"/>
        <v>0.48701100000000003</v>
      </c>
      <c r="O1545" s="2">
        <f t="shared" ca="1" si="157"/>
        <v>0.74792000000000003</v>
      </c>
      <c r="P1545" s="2">
        <v>0</v>
      </c>
      <c r="Q1545" s="2">
        <v>0</v>
      </c>
      <c r="R1545" s="4" t="str">
        <f>"17"</f>
        <v>17</v>
      </c>
      <c r="S1545" s="3" t="s">
        <v>9229</v>
      </c>
      <c r="T1545" s="3" t="s">
        <v>9230</v>
      </c>
      <c r="U1545" s="4" t="s">
        <v>16</v>
      </c>
      <c r="V1545" s="3" t="s">
        <v>65</v>
      </c>
      <c r="W1545" s="3" t="s">
        <v>79</v>
      </c>
      <c r="X1545" s="3" t="s">
        <v>3816</v>
      </c>
      <c r="Y1545" s="3">
        <v>47.59</v>
      </c>
      <c r="Z1545" s="3" t="s">
        <v>20</v>
      </c>
      <c r="AA1545" s="3" t="s">
        <v>9231</v>
      </c>
    </row>
    <row r="1546" spans="1:27">
      <c r="A1546" s="1" t="s">
        <v>9232</v>
      </c>
      <c r="B1546" s="1" t="s">
        <v>9233</v>
      </c>
      <c r="C1546" s="2">
        <f t="shared" ca="1" si="152"/>
        <v>-7.23</v>
      </c>
      <c r="D1546" s="2">
        <f t="shared" ca="1" si="153"/>
        <v>0.27163500000000002</v>
      </c>
      <c r="E1546" s="2">
        <f t="shared" ca="1" si="153"/>
        <v>0.86844399999999999</v>
      </c>
      <c r="F1546" s="2">
        <v>0</v>
      </c>
      <c r="G1546" s="2">
        <v>0</v>
      </c>
      <c r="H1546" s="2">
        <f t="shared" ca="1" si="154"/>
        <v>1.96</v>
      </c>
      <c r="I1546" s="2">
        <f t="shared" ca="1" si="155"/>
        <v>0.72958299999999998</v>
      </c>
      <c r="J1546" s="2">
        <f t="shared" ca="1" si="155"/>
        <v>0.80337099999999995</v>
      </c>
      <c r="K1546" s="2">
        <v>0</v>
      </c>
      <c r="L1546" s="2">
        <v>0</v>
      </c>
      <c r="M1546" s="2">
        <f t="shared" ca="1" si="156"/>
        <v>7.15</v>
      </c>
      <c r="N1546" s="2">
        <f t="shared" ca="1" si="157"/>
        <v>0.679701</v>
      </c>
      <c r="O1546" s="2">
        <f t="shared" ca="1" si="157"/>
        <v>0.37848599999999999</v>
      </c>
      <c r="P1546" s="2">
        <v>0</v>
      </c>
      <c r="Q1546" s="2">
        <v>0</v>
      </c>
      <c r="R1546" s="4" t="str">
        <f>"17"</f>
        <v>17</v>
      </c>
      <c r="S1546" s="3" t="s">
        <v>9234</v>
      </c>
      <c r="T1546" s="3" t="s">
        <v>9235</v>
      </c>
      <c r="U1546" s="4" t="s">
        <v>16</v>
      </c>
      <c r="V1546" s="3" t="s">
        <v>320</v>
      </c>
      <c r="W1546" s="3" t="s">
        <v>295</v>
      </c>
      <c r="X1546" s="3" t="s">
        <v>9236</v>
      </c>
      <c r="Y1546" s="3">
        <v>62.41</v>
      </c>
      <c r="Z1546" s="3" t="s">
        <v>20</v>
      </c>
      <c r="AA1546" s="3" t="s">
        <v>9237</v>
      </c>
    </row>
    <row r="1547" spans="1:27">
      <c r="A1547" s="1" t="s">
        <v>9238</v>
      </c>
      <c r="B1547" s="1" t="s">
        <v>9239</v>
      </c>
      <c r="C1547" s="2">
        <f t="shared" ca="1" si="152"/>
        <v>-1.0900000000000001</v>
      </c>
      <c r="D1547" s="2">
        <f t="shared" ca="1" si="153"/>
        <v>0.40277499999999999</v>
      </c>
      <c r="E1547" s="2">
        <f t="shared" ca="1" si="153"/>
        <v>0.88858800000000004</v>
      </c>
      <c r="F1547" s="2">
        <v>0</v>
      </c>
      <c r="G1547" s="2">
        <v>0</v>
      </c>
      <c r="H1547" s="2">
        <f t="shared" ca="1" si="154"/>
        <v>-3.77</v>
      </c>
      <c r="I1547" s="2">
        <f t="shared" ca="1" si="155"/>
        <v>0.64220500000000003</v>
      </c>
      <c r="J1547" s="2">
        <f t="shared" ca="1" si="155"/>
        <v>0.318027</v>
      </c>
      <c r="K1547" s="2">
        <v>0</v>
      </c>
      <c r="L1547" s="2">
        <v>0</v>
      </c>
      <c r="M1547" s="2">
        <f t="shared" ca="1" si="156"/>
        <v>-2.52</v>
      </c>
      <c r="N1547" s="2">
        <f t="shared" ca="1" si="157"/>
        <v>0.40823199999999998</v>
      </c>
      <c r="O1547" s="2">
        <f t="shared" ca="1" si="157"/>
        <v>0.64946000000000004</v>
      </c>
      <c r="P1547" s="2">
        <v>0</v>
      </c>
      <c r="Q1547" s="2">
        <v>0</v>
      </c>
      <c r="R1547" s="4" t="str">
        <f>"17"</f>
        <v>17</v>
      </c>
      <c r="S1547" s="3" t="s">
        <v>9240</v>
      </c>
      <c r="T1547" s="3" t="s">
        <v>9241</v>
      </c>
      <c r="U1547" s="4" t="s">
        <v>40</v>
      </c>
      <c r="V1547" s="3" t="s">
        <v>64</v>
      </c>
      <c r="W1547" s="3" t="s">
        <v>108</v>
      </c>
      <c r="X1547" s="3" t="s">
        <v>9242</v>
      </c>
      <c r="Y1547" s="3">
        <v>51.42</v>
      </c>
      <c r="Z1547" s="3" t="s">
        <v>20</v>
      </c>
      <c r="AA1547" s="3" t="s">
        <v>9243</v>
      </c>
    </row>
    <row r="1548" spans="1:27">
      <c r="A1548" s="1" t="s">
        <v>9244</v>
      </c>
      <c r="B1548" s="1" t="s">
        <v>9245</v>
      </c>
      <c r="C1548" s="2">
        <f t="shared" ca="1" si="152"/>
        <v>3.33</v>
      </c>
      <c r="D1548" s="2">
        <f t="shared" ca="1" si="153"/>
        <v>0.91926699999999995</v>
      </c>
      <c r="E1548" s="2">
        <f t="shared" ca="1" si="153"/>
        <v>0.64319300000000001</v>
      </c>
      <c r="F1548" s="2">
        <v>0</v>
      </c>
      <c r="G1548" s="2">
        <v>0</v>
      </c>
      <c r="H1548" s="2">
        <f t="shared" ca="1" si="154"/>
        <v>2.13</v>
      </c>
      <c r="I1548" s="2">
        <f t="shared" ca="1" si="155"/>
        <v>8.9713000000000001E-2</v>
      </c>
      <c r="J1548" s="2">
        <f t="shared" ca="1" si="155"/>
        <v>0.41611599999999999</v>
      </c>
      <c r="K1548" s="2">
        <v>0</v>
      </c>
      <c r="L1548" s="2">
        <v>0</v>
      </c>
      <c r="M1548" s="2">
        <f t="shared" ca="1" si="156"/>
        <v>7.39</v>
      </c>
      <c r="N1548" s="2">
        <f t="shared" ca="1" si="157"/>
        <v>0.70597699999999997</v>
      </c>
      <c r="O1548" s="2">
        <f t="shared" ca="1" si="157"/>
        <v>0.383355</v>
      </c>
      <c r="P1548" s="2">
        <v>0</v>
      </c>
      <c r="Q1548" s="2">
        <v>0</v>
      </c>
      <c r="R1548" s="4" t="str">
        <f>"8"</f>
        <v>8</v>
      </c>
      <c r="S1548" s="3" t="s">
        <v>9246</v>
      </c>
      <c r="T1548" s="3" t="s">
        <v>9247</v>
      </c>
      <c r="U1548" s="4" t="s">
        <v>40</v>
      </c>
      <c r="V1548" s="3" t="s">
        <v>108</v>
      </c>
      <c r="W1548" s="3" t="s">
        <v>281</v>
      </c>
      <c r="X1548" s="3" t="s">
        <v>9248</v>
      </c>
      <c r="Y1548" s="3">
        <v>51.13</v>
      </c>
      <c r="Z1548" s="3" t="s">
        <v>20</v>
      </c>
      <c r="AA1548" s="3" t="s">
        <v>9249</v>
      </c>
    </row>
    <row r="1549" spans="1:27">
      <c r="A1549" s="1" t="s">
        <v>9250</v>
      </c>
      <c r="B1549" s="1" t="s">
        <v>9251</v>
      </c>
      <c r="C1549" s="2">
        <f t="shared" ca="1" si="152"/>
        <v>-3.61</v>
      </c>
      <c r="D1549" s="2">
        <f t="shared" ca="1" si="153"/>
        <v>0.76101099999999999</v>
      </c>
      <c r="E1549" s="2">
        <f t="shared" ca="1" si="153"/>
        <v>0.99626700000000001</v>
      </c>
      <c r="F1549" s="2">
        <v>0</v>
      </c>
      <c r="G1549" s="2">
        <v>0</v>
      </c>
      <c r="H1549" s="2">
        <f t="shared" ca="1" si="154"/>
        <v>-5.52</v>
      </c>
      <c r="I1549" s="2">
        <f t="shared" ca="1" si="155"/>
        <v>0.49740099999999998</v>
      </c>
      <c r="J1549" s="2">
        <f t="shared" ca="1" si="155"/>
        <v>0.65151000000000003</v>
      </c>
      <c r="K1549" s="2">
        <v>0</v>
      </c>
      <c r="L1549" s="2">
        <v>0</v>
      </c>
      <c r="M1549" s="2">
        <f t="shared" ca="1" si="156"/>
        <v>0.87</v>
      </c>
      <c r="N1549" s="2">
        <f t="shared" ca="1" si="157"/>
        <v>0.470026</v>
      </c>
      <c r="O1549" s="2">
        <f t="shared" ca="1" si="157"/>
        <v>0.90042299999999997</v>
      </c>
      <c r="P1549" s="2">
        <v>0</v>
      </c>
      <c r="Q1549" s="2">
        <v>0</v>
      </c>
      <c r="R1549" s="4" t="str">
        <f>"1"</f>
        <v>1</v>
      </c>
      <c r="S1549" s="3" t="s">
        <v>9252</v>
      </c>
      <c r="T1549" s="3" t="s">
        <v>9253</v>
      </c>
      <c r="U1549" s="4" t="s">
        <v>40</v>
      </c>
      <c r="V1549" s="3" t="s">
        <v>281</v>
      </c>
      <c r="W1549" s="3" t="s">
        <v>100</v>
      </c>
      <c r="X1549" s="3" t="s">
        <v>9254</v>
      </c>
      <c r="Y1549" s="3">
        <v>38.85</v>
      </c>
      <c r="Z1549" s="3" t="s">
        <v>20</v>
      </c>
      <c r="AA1549" s="3" t="s">
        <v>9255</v>
      </c>
    </row>
    <row r="1550" spans="1:27">
      <c r="A1550" s="1" t="s">
        <v>9256</v>
      </c>
      <c r="B1550" s="1" t="s">
        <v>9257</v>
      </c>
      <c r="C1550" s="2">
        <f t="shared" ca="1" si="152"/>
        <v>5.37</v>
      </c>
      <c r="D1550" s="2">
        <f t="shared" ca="1" si="153"/>
        <v>0.71347700000000003</v>
      </c>
      <c r="E1550" s="2">
        <f t="shared" ca="1" si="153"/>
        <v>0.18357999999999999</v>
      </c>
      <c r="F1550" s="2">
        <v>0</v>
      </c>
      <c r="G1550" s="2">
        <v>0</v>
      </c>
      <c r="H1550" s="2">
        <f t="shared" ca="1" si="154"/>
        <v>-6.22</v>
      </c>
      <c r="I1550" s="2">
        <f t="shared" ca="1" si="155"/>
        <v>0.47775099999999998</v>
      </c>
      <c r="J1550" s="2">
        <f t="shared" ca="1" si="155"/>
        <v>8.9800000000000001E-3</v>
      </c>
      <c r="K1550" s="2">
        <v>0</v>
      </c>
      <c r="L1550" s="2">
        <v>0</v>
      </c>
      <c r="M1550" s="2">
        <f t="shared" ca="1" si="156"/>
        <v>7.49</v>
      </c>
      <c r="N1550" s="2">
        <f t="shared" ca="1" si="157"/>
        <v>0.77589300000000005</v>
      </c>
      <c r="O1550" s="2">
        <f t="shared" ca="1" si="157"/>
        <v>0.80418299999999998</v>
      </c>
      <c r="P1550" s="2">
        <v>0</v>
      </c>
      <c r="Q1550" s="2">
        <v>0</v>
      </c>
      <c r="R1550" s="4" t="str">
        <f>"1"</f>
        <v>1</v>
      </c>
      <c r="S1550" s="3" t="s">
        <v>9258</v>
      </c>
      <c r="T1550" s="3" t="s">
        <v>9259</v>
      </c>
      <c r="U1550" s="4" t="s">
        <v>16</v>
      </c>
      <c r="V1550" s="3" t="s">
        <v>65</v>
      </c>
      <c r="W1550" s="3" t="s">
        <v>18</v>
      </c>
      <c r="X1550" s="3" t="s">
        <v>2129</v>
      </c>
      <c r="Y1550" s="3">
        <v>36.35</v>
      </c>
      <c r="Z1550" s="3" t="s">
        <v>20</v>
      </c>
      <c r="AA1550" s="3" t="s">
        <v>9260</v>
      </c>
    </row>
    <row r="1551" spans="1:27">
      <c r="A1551" s="1" t="s">
        <v>9261</v>
      </c>
      <c r="B1551" s="1" t="s">
        <v>9262</v>
      </c>
      <c r="C1551" s="2">
        <f t="shared" ca="1" si="152"/>
        <v>-1.33</v>
      </c>
      <c r="D1551" s="2">
        <f t="shared" ca="1" si="153"/>
        <v>0.32443499999999997</v>
      </c>
      <c r="E1551" s="2">
        <f t="shared" ca="1" si="153"/>
        <v>0.81282500000000002</v>
      </c>
      <c r="F1551" s="2">
        <v>0</v>
      </c>
      <c r="G1551" s="2">
        <v>0</v>
      </c>
      <c r="H1551" s="2">
        <f t="shared" ca="1" si="154"/>
        <v>7.11</v>
      </c>
      <c r="I1551" s="2">
        <f t="shared" ca="1" si="155"/>
        <v>6.9295999999999996E-2</v>
      </c>
      <c r="J1551" s="2">
        <f t="shared" ca="1" si="155"/>
        <v>7.3446999999999998E-2</v>
      </c>
      <c r="K1551" s="2">
        <v>0</v>
      </c>
      <c r="L1551" s="2">
        <v>0</v>
      </c>
      <c r="M1551" s="2">
        <f t="shared" ca="1" si="156"/>
        <v>-6.71</v>
      </c>
      <c r="N1551" s="2">
        <f t="shared" ca="1" si="157"/>
        <v>0.45676099999999997</v>
      </c>
      <c r="O1551" s="2">
        <f t="shared" ca="1" si="157"/>
        <v>0.82641399999999998</v>
      </c>
      <c r="P1551" s="2">
        <v>0</v>
      </c>
      <c r="Q1551" s="2">
        <v>0</v>
      </c>
      <c r="R1551" s="4" t="str">
        <f>"22"</f>
        <v>22</v>
      </c>
      <c r="S1551" s="3" t="s">
        <v>9263</v>
      </c>
      <c r="T1551" s="3" t="s">
        <v>9264</v>
      </c>
      <c r="U1551" s="4" t="s">
        <v>40</v>
      </c>
      <c r="V1551" s="3" t="s">
        <v>79</v>
      </c>
      <c r="W1551" s="3" t="s">
        <v>134</v>
      </c>
      <c r="X1551" s="3" t="s">
        <v>9265</v>
      </c>
      <c r="Y1551" s="3">
        <v>44.52</v>
      </c>
      <c r="Z1551" s="3" t="s">
        <v>20</v>
      </c>
      <c r="AA1551" s="3" t="s">
        <v>9266</v>
      </c>
    </row>
    <row r="1552" spans="1:27">
      <c r="A1552" s="1" t="s">
        <v>9267</v>
      </c>
      <c r="B1552" s="1" t="s">
        <v>9268</v>
      </c>
      <c r="C1552" s="2">
        <f t="shared" ca="1" si="152"/>
        <v>-4.45</v>
      </c>
      <c r="D1552" s="2">
        <f t="shared" ca="1" si="153"/>
        <v>0.103978</v>
      </c>
      <c r="E1552" s="2">
        <f t="shared" ca="1" si="153"/>
        <v>0.87273299999999998</v>
      </c>
      <c r="F1552" s="2">
        <v>0</v>
      </c>
      <c r="G1552" s="2">
        <v>0</v>
      </c>
      <c r="H1552" s="2">
        <f t="shared" ca="1" si="154"/>
        <v>-7.05</v>
      </c>
      <c r="I1552" s="2">
        <f t="shared" ca="1" si="155"/>
        <v>0.50030799999999997</v>
      </c>
      <c r="J1552" s="2">
        <f t="shared" ca="1" si="155"/>
        <v>0.309693</v>
      </c>
      <c r="K1552" s="2">
        <v>0</v>
      </c>
      <c r="L1552" s="2">
        <v>0</v>
      </c>
      <c r="M1552" s="2">
        <f t="shared" ca="1" si="156"/>
        <v>-3.64</v>
      </c>
      <c r="N1552" s="2">
        <f t="shared" ca="1" si="157"/>
        <v>4.5969999999999997E-2</v>
      </c>
      <c r="O1552" s="2">
        <f t="shared" ca="1" si="157"/>
        <v>0.87045700000000004</v>
      </c>
      <c r="P1552" s="2">
        <v>0</v>
      </c>
      <c r="Q1552" s="2">
        <v>0</v>
      </c>
      <c r="R1552" s="4" t="str">
        <f>"22"</f>
        <v>22</v>
      </c>
      <c r="S1552" s="3" t="s">
        <v>9269</v>
      </c>
      <c r="T1552" s="3" t="s">
        <v>9270</v>
      </c>
      <c r="U1552" s="4" t="s">
        <v>40</v>
      </c>
      <c r="V1552" s="3" t="s">
        <v>108</v>
      </c>
      <c r="W1552" s="3" t="s">
        <v>79</v>
      </c>
      <c r="X1552" s="3" t="s">
        <v>9271</v>
      </c>
      <c r="Y1552" s="3">
        <v>53.94</v>
      </c>
      <c r="Z1552" s="3" t="s">
        <v>20</v>
      </c>
      <c r="AA1552" s="3" t="s">
        <v>9272</v>
      </c>
    </row>
    <row r="1553" spans="1:27">
      <c r="A1553" s="1" t="s">
        <v>9273</v>
      </c>
      <c r="B1553" s="1" t="s">
        <v>9274</v>
      </c>
      <c r="C1553" s="2">
        <f t="shared" ca="1" si="152"/>
        <v>-2.52</v>
      </c>
      <c r="D1553" s="2">
        <f t="shared" ca="1" si="153"/>
        <v>0.45471099999999998</v>
      </c>
      <c r="E1553" s="2">
        <f t="shared" ca="1" si="153"/>
        <v>0.77007800000000004</v>
      </c>
      <c r="F1553" s="2">
        <v>0</v>
      </c>
      <c r="G1553" s="2">
        <v>0</v>
      </c>
      <c r="H1553" s="2">
        <f t="shared" ca="1" si="154"/>
        <v>5.94</v>
      </c>
      <c r="I1553" s="2">
        <f t="shared" ca="1" si="155"/>
        <v>0.26266299999999998</v>
      </c>
      <c r="J1553" s="2">
        <f t="shared" ca="1" si="155"/>
        <v>8.9714000000000002E-2</v>
      </c>
      <c r="K1553" s="2">
        <v>0</v>
      </c>
      <c r="L1553" s="2">
        <v>0</v>
      </c>
      <c r="M1553" s="2">
        <f t="shared" ca="1" si="156"/>
        <v>0.43</v>
      </c>
      <c r="N1553" s="2">
        <f t="shared" ca="1" si="157"/>
        <v>0.92105700000000001</v>
      </c>
      <c r="O1553" s="2">
        <f t="shared" ca="1" si="157"/>
        <v>0.76926899999999998</v>
      </c>
      <c r="P1553" s="2">
        <v>0</v>
      </c>
      <c r="Q1553" s="2">
        <v>0</v>
      </c>
      <c r="R1553" s="4" t="str">
        <f>"22"</f>
        <v>22</v>
      </c>
      <c r="S1553" s="3" t="s">
        <v>9275</v>
      </c>
      <c r="T1553" s="3" t="s">
        <v>9276</v>
      </c>
      <c r="U1553" s="4" t="s">
        <v>40</v>
      </c>
      <c r="V1553" s="3" t="s">
        <v>155</v>
      </c>
      <c r="W1553" s="3" t="s">
        <v>155</v>
      </c>
      <c r="X1553" s="3" t="s">
        <v>9277</v>
      </c>
      <c r="Y1553" s="3">
        <v>60.13</v>
      </c>
      <c r="Z1553" s="3" t="s">
        <v>20</v>
      </c>
      <c r="AA1553" s="3" t="s">
        <v>9278</v>
      </c>
    </row>
    <row r="1554" spans="1:27">
      <c r="A1554" s="1" t="s">
        <v>9279</v>
      </c>
      <c r="B1554" s="1" t="s">
        <v>9280</v>
      </c>
      <c r="C1554" s="2">
        <f t="shared" ca="1" si="152"/>
        <v>-2.59</v>
      </c>
      <c r="D1554" s="2">
        <f t="shared" ca="1" si="153"/>
        <v>0.455405</v>
      </c>
      <c r="E1554" s="2">
        <f t="shared" ca="1" si="153"/>
        <v>0.79148200000000002</v>
      </c>
      <c r="F1554" s="2">
        <v>0</v>
      </c>
      <c r="G1554" s="2">
        <v>0</v>
      </c>
      <c r="H1554" s="2">
        <f t="shared" ca="1" si="154"/>
        <v>6.66</v>
      </c>
      <c r="I1554" s="2">
        <f t="shared" ca="1" si="155"/>
        <v>0.48244500000000001</v>
      </c>
      <c r="J1554" s="2">
        <f t="shared" ca="1" si="155"/>
        <v>0.33666000000000001</v>
      </c>
      <c r="K1554" s="2">
        <v>0</v>
      </c>
      <c r="L1554" s="2">
        <v>0</v>
      </c>
      <c r="M1554" s="2">
        <f t="shared" ca="1" si="156"/>
        <v>3.35</v>
      </c>
      <c r="N1554" s="2">
        <f t="shared" ca="1" si="157"/>
        <v>0.491537</v>
      </c>
      <c r="O1554" s="2">
        <f t="shared" ca="1" si="157"/>
        <v>0.66701200000000005</v>
      </c>
      <c r="P1554" s="2">
        <v>0</v>
      </c>
      <c r="Q1554" s="2">
        <v>0</v>
      </c>
      <c r="R1554" s="4" t="str">
        <f>"22"</f>
        <v>22</v>
      </c>
      <c r="S1554" s="3" t="s">
        <v>9281</v>
      </c>
      <c r="T1554" s="3" t="s">
        <v>9282</v>
      </c>
      <c r="U1554" s="4" t="s">
        <v>16</v>
      </c>
      <c r="V1554" s="3" t="s">
        <v>65</v>
      </c>
      <c r="W1554" s="3" t="s">
        <v>17</v>
      </c>
      <c r="X1554" s="3" t="s">
        <v>8961</v>
      </c>
      <c r="Y1554" s="3">
        <v>51.81</v>
      </c>
      <c r="Z1554" s="3" t="s">
        <v>20</v>
      </c>
      <c r="AA1554" s="3" t="s">
        <v>9283</v>
      </c>
    </row>
    <row r="1555" spans="1:27">
      <c r="A1555" s="1" t="s">
        <v>9284</v>
      </c>
      <c r="B1555" s="1" t="s">
        <v>9285</v>
      </c>
      <c r="C1555" s="2">
        <f t="shared" ca="1" si="152"/>
        <v>-2.95</v>
      </c>
      <c r="D1555" s="2">
        <f t="shared" ca="1" si="153"/>
        <v>3.0249999999999999E-3</v>
      </c>
      <c r="E1555" s="2">
        <f t="shared" ca="1" si="153"/>
        <v>0.100526</v>
      </c>
      <c r="F1555" s="2">
        <v>0</v>
      </c>
      <c r="G1555" s="2">
        <v>0</v>
      </c>
      <c r="H1555" s="2">
        <f t="shared" ca="1" si="154"/>
        <v>-3.17</v>
      </c>
      <c r="I1555" s="2">
        <f t="shared" ca="1" si="155"/>
        <v>0.78903400000000001</v>
      </c>
      <c r="J1555" s="2">
        <f t="shared" ca="1" si="155"/>
        <v>0.24413699999999999</v>
      </c>
      <c r="K1555" s="2">
        <v>0</v>
      </c>
      <c r="L1555" s="2">
        <v>0</v>
      </c>
      <c r="M1555" s="2">
        <f t="shared" ca="1" si="156"/>
        <v>-1.65</v>
      </c>
      <c r="N1555" s="2">
        <f t="shared" ca="1" si="157"/>
        <v>0.33886699999999997</v>
      </c>
      <c r="O1555" s="2">
        <f t="shared" ca="1" si="157"/>
        <v>0.71172100000000005</v>
      </c>
      <c r="P1555" s="2">
        <v>0</v>
      </c>
      <c r="Q1555" s="2">
        <v>0</v>
      </c>
      <c r="R1555" s="4" t="str">
        <f>"6"</f>
        <v>6</v>
      </c>
      <c r="S1555" s="3" t="s">
        <v>9286</v>
      </c>
      <c r="T1555" s="3" t="s">
        <v>9287</v>
      </c>
      <c r="U1555" s="4" t="s">
        <v>16</v>
      </c>
      <c r="V1555" s="3" t="s">
        <v>93</v>
      </c>
      <c r="W1555" s="3" t="s">
        <v>175</v>
      </c>
      <c r="X1555" s="3" t="s">
        <v>9288</v>
      </c>
      <c r="Y1555" s="3">
        <v>38.76</v>
      </c>
      <c r="Z1555" s="3" t="s">
        <v>20</v>
      </c>
      <c r="AA1555" s="3" t="s">
        <v>9289</v>
      </c>
    </row>
    <row r="1556" spans="1:27">
      <c r="A1556" s="1" t="s">
        <v>9290</v>
      </c>
      <c r="B1556" s="1" t="s">
        <v>9291</v>
      </c>
      <c r="C1556" s="2">
        <f t="shared" ca="1" si="152"/>
        <v>-4.01</v>
      </c>
      <c r="D1556" s="2">
        <f t="shared" ca="1" si="153"/>
        <v>0.77344199999999996</v>
      </c>
      <c r="E1556" s="2">
        <f t="shared" ca="1" si="153"/>
        <v>0.96199199999999996</v>
      </c>
      <c r="F1556" s="2">
        <v>0</v>
      </c>
      <c r="G1556" s="2">
        <v>0</v>
      </c>
      <c r="H1556" s="2">
        <f t="shared" ca="1" si="154"/>
        <v>-6.55</v>
      </c>
      <c r="I1556" s="2">
        <f t="shared" ca="1" si="155"/>
        <v>0.78621399999999997</v>
      </c>
      <c r="J1556" s="2">
        <f t="shared" ca="1" si="155"/>
        <v>0.60860700000000001</v>
      </c>
      <c r="K1556" s="2">
        <v>0</v>
      </c>
      <c r="L1556" s="2">
        <v>0</v>
      </c>
      <c r="M1556" s="2">
        <f t="shared" ca="1" si="156"/>
        <v>-1.31</v>
      </c>
      <c r="N1556" s="2">
        <f t="shared" ca="1" si="157"/>
        <v>0.68984999999999996</v>
      </c>
      <c r="O1556" s="2">
        <f t="shared" ca="1" si="157"/>
        <v>0.43434699999999998</v>
      </c>
      <c r="P1556" s="2">
        <v>0</v>
      </c>
      <c r="Q1556" s="2">
        <v>0</v>
      </c>
      <c r="R1556" s="4" t="str">
        <f>"3"</f>
        <v>3</v>
      </c>
      <c r="S1556" s="3" t="s">
        <v>9292</v>
      </c>
      <c r="T1556" s="3" t="s">
        <v>9293</v>
      </c>
      <c r="U1556" s="4" t="s">
        <v>16</v>
      </c>
      <c r="V1556" s="3" t="s">
        <v>294</v>
      </c>
      <c r="W1556" s="3" t="s">
        <v>108</v>
      </c>
      <c r="X1556" s="3" t="s">
        <v>9294</v>
      </c>
      <c r="Y1556" s="3">
        <v>41.87</v>
      </c>
      <c r="Z1556" s="3" t="s">
        <v>20</v>
      </c>
      <c r="AA1556" s="3" t="s">
        <v>9295</v>
      </c>
    </row>
    <row r="1557" spans="1:27">
      <c r="A1557" s="1" t="s">
        <v>9296</v>
      </c>
      <c r="B1557" s="1" t="s">
        <v>9297</v>
      </c>
      <c r="C1557" s="2">
        <f t="shared" ca="1" si="152"/>
        <v>-0.52</v>
      </c>
      <c r="D1557" s="2">
        <f t="shared" ca="1" si="153"/>
        <v>0.391536</v>
      </c>
      <c r="E1557" s="2">
        <f t="shared" ca="1" si="153"/>
        <v>0.59256500000000001</v>
      </c>
      <c r="F1557" s="2">
        <v>0</v>
      </c>
      <c r="G1557" s="2">
        <v>0</v>
      </c>
      <c r="H1557" s="2">
        <f t="shared" ca="1" si="154"/>
        <v>2.82</v>
      </c>
      <c r="I1557" s="2">
        <f t="shared" ca="1" si="155"/>
        <v>0.79428200000000004</v>
      </c>
      <c r="J1557" s="2">
        <f t="shared" ca="1" si="155"/>
        <v>0.82255199999999995</v>
      </c>
      <c r="K1557" s="2">
        <v>0</v>
      </c>
      <c r="L1557" s="2">
        <v>0</v>
      </c>
      <c r="M1557" s="2">
        <f t="shared" ca="1" si="156"/>
        <v>0.82</v>
      </c>
      <c r="N1557" s="2">
        <f t="shared" ca="1" si="157"/>
        <v>0.59604400000000002</v>
      </c>
      <c r="O1557" s="2">
        <f t="shared" ca="1" si="157"/>
        <v>0.51769600000000005</v>
      </c>
      <c r="P1557" s="2">
        <v>0</v>
      </c>
      <c r="Q1557" s="2">
        <v>0</v>
      </c>
      <c r="R1557" s="4" t="str">
        <f>"3"</f>
        <v>3</v>
      </c>
      <c r="S1557" s="3" t="s">
        <v>9298</v>
      </c>
      <c r="T1557" s="3" t="s">
        <v>9299</v>
      </c>
      <c r="U1557" s="4" t="s">
        <v>16</v>
      </c>
      <c r="V1557" s="3" t="s">
        <v>64</v>
      </c>
      <c r="W1557" s="3" t="s">
        <v>86</v>
      </c>
      <c r="X1557" s="3" t="s">
        <v>3639</v>
      </c>
      <c r="Y1557" s="3">
        <v>45.23</v>
      </c>
      <c r="Z1557" s="3" t="s">
        <v>20</v>
      </c>
      <c r="AA1557" s="3" t="s">
        <v>9300</v>
      </c>
    </row>
    <row r="1558" spans="1:27">
      <c r="A1558" s="1" t="s">
        <v>9301</v>
      </c>
      <c r="B1558" s="1" t="s">
        <v>9302</v>
      </c>
      <c r="C1558" s="2">
        <f t="shared" ca="1" si="152"/>
        <v>2.97</v>
      </c>
      <c r="D1558" s="2">
        <f t="shared" ca="1" si="153"/>
        <v>0.70093099999999997</v>
      </c>
      <c r="E1558" s="2">
        <f t="shared" ca="1" si="153"/>
        <v>0.34791100000000003</v>
      </c>
      <c r="F1558" s="2">
        <v>0</v>
      </c>
      <c r="G1558" s="2">
        <v>0</v>
      </c>
      <c r="H1558" s="2">
        <f t="shared" ca="1" si="154"/>
        <v>0.18</v>
      </c>
      <c r="I1558" s="2">
        <f t="shared" ca="1" si="155"/>
        <v>0.60248999999999997</v>
      </c>
      <c r="J1558" s="2">
        <f t="shared" ca="1" si="155"/>
        <v>0.91721900000000001</v>
      </c>
      <c r="K1558" s="2">
        <v>0</v>
      </c>
      <c r="L1558" s="2">
        <v>0</v>
      </c>
      <c r="M1558" s="2">
        <f t="shared" ca="1" si="156"/>
        <v>2.82</v>
      </c>
      <c r="N1558" s="2">
        <f t="shared" ca="1" si="157"/>
        <v>0.34609000000000001</v>
      </c>
      <c r="O1558" s="2">
        <f t="shared" ca="1" si="157"/>
        <v>0.86782099999999995</v>
      </c>
      <c r="P1558" s="2">
        <v>0</v>
      </c>
      <c r="Q1558" s="2">
        <v>0</v>
      </c>
      <c r="R1558" s="4" t="str">
        <f>"3"</f>
        <v>3</v>
      </c>
      <c r="S1558" s="3" t="s">
        <v>9303</v>
      </c>
      <c r="T1558" s="3" t="s">
        <v>9304</v>
      </c>
      <c r="U1558" s="4" t="s">
        <v>40</v>
      </c>
      <c r="V1558" s="3" t="s">
        <v>49</v>
      </c>
      <c r="W1558" s="3" t="s">
        <v>18</v>
      </c>
      <c r="X1558" s="3" t="s">
        <v>9305</v>
      </c>
      <c r="Y1558" s="3">
        <v>47.13</v>
      </c>
      <c r="Z1558" s="3" t="s">
        <v>20</v>
      </c>
      <c r="AA1558" s="3" t="s">
        <v>9306</v>
      </c>
    </row>
    <row r="1559" spans="1:27">
      <c r="A1559" s="1" t="s">
        <v>9307</v>
      </c>
      <c r="B1559" s="1" t="s">
        <v>9308</v>
      </c>
      <c r="C1559" s="2">
        <f t="shared" ca="1" si="152"/>
        <v>3.65</v>
      </c>
      <c r="D1559" s="2">
        <f t="shared" ca="1" si="153"/>
        <v>0.94638</v>
      </c>
      <c r="E1559" s="2">
        <f t="shared" ca="1" si="153"/>
        <v>0.87262300000000004</v>
      </c>
      <c r="F1559" s="2">
        <v>0</v>
      </c>
      <c r="G1559" s="2">
        <v>0</v>
      </c>
      <c r="H1559" s="2">
        <f t="shared" ca="1" si="154"/>
        <v>-0.28000000000000003</v>
      </c>
      <c r="I1559" s="2">
        <f t="shared" ca="1" si="155"/>
        <v>1.683E-3</v>
      </c>
      <c r="J1559" s="2">
        <f t="shared" ca="1" si="155"/>
        <v>0.72498300000000004</v>
      </c>
      <c r="K1559" s="2">
        <v>0</v>
      </c>
      <c r="L1559" s="2">
        <v>0</v>
      </c>
      <c r="M1559" s="2">
        <f t="shared" ca="1" si="156"/>
        <v>-1.58</v>
      </c>
      <c r="N1559" s="2">
        <f t="shared" ca="1" si="157"/>
        <v>0.131244</v>
      </c>
      <c r="O1559" s="2">
        <f t="shared" ca="1" si="157"/>
        <v>0.29597600000000002</v>
      </c>
      <c r="P1559" s="2">
        <v>0</v>
      </c>
      <c r="Q1559" s="2">
        <v>0</v>
      </c>
      <c r="R1559" s="4" t="str">
        <f>"X"</f>
        <v>X</v>
      </c>
      <c r="S1559" s="3" t="s">
        <v>9309</v>
      </c>
      <c r="T1559" s="3" t="s">
        <v>9310</v>
      </c>
      <c r="U1559" s="4" t="s">
        <v>40</v>
      </c>
      <c r="V1559" s="3" t="s">
        <v>49</v>
      </c>
      <c r="W1559" s="3" t="s">
        <v>294</v>
      </c>
      <c r="X1559" s="3" t="s">
        <v>9311</v>
      </c>
      <c r="Y1559" s="3">
        <v>55.42</v>
      </c>
      <c r="Z1559" s="3" t="s">
        <v>20</v>
      </c>
      <c r="AA1559" s="3" t="s">
        <v>9312</v>
      </c>
    </row>
    <row r="1560" spans="1:27">
      <c r="A1560" s="1" t="s">
        <v>9313</v>
      </c>
      <c r="B1560" s="1" t="s">
        <v>9314</v>
      </c>
      <c r="C1560" s="2">
        <f t="shared" ca="1" si="152"/>
        <v>-1.02</v>
      </c>
      <c r="D1560" s="2">
        <f t="shared" ca="1" si="153"/>
        <v>0.30611699999999997</v>
      </c>
      <c r="E1560" s="2">
        <f t="shared" ca="1" si="153"/>
        <v>0.78309799999999996</v>
      </c>
      <c r="F1560" s="2">
        <v>0</v>
      </c>
      <c r="G1560" s="2">
        <v>0</v>
      </c>
      <c r="H1560" s="2">
        <f t="shared" ca="1" si="154"/>
        <v>0.35</v>
      </c>
      <c r="I1560" s="2">
        <f t="shared" ca="1" si="155"/>
        <v>0.63785000000000003</v>
      </c>
      <c r="J1560" s="2">
        <f t="shared" ca="1" si="155"/>
        <v>0.22093299999999999</v>
      </c>
      <c r="K1560" s="2">
        <v>0</v>
      </c>
      <c r="L1560" s="2">
        <v>0</v>
      </c>
      <c r="M1560" s="2">
        <f t="shared" ca="1" si="156"/>
        <v>5.86</v>
      </c>
      <c r="N1560" s="2">
        <f t="shared" ca="1" si="157"/>
        <v>0.83011800000000002</v>
      </c>
      <c r="O1560" s="2">
        <f t="shared" ca="1" si="157"/>
        <v>0.98348899999999995</v>
      </c>
      <c r="P1560" s="2">
        <v>0</v>
      </c>
      <c r="Q1560" s="2">
        <v>0</v>
      </c>
      <c r="R1560" s="4" t="str">
        <f>"17"</f>
        <v>17</v>
      </c>
      <c r="S1560" s="3" t="s">
        <v>9315</v>
      </c>
      <c r="T1560" s="3" t="s">
        <v>9316</v>
      </c>
      <c r="U1560" s="4" t="s">
        <v>40</v>
      </c>
      <c r="V1560" s="3" t="s">
        <v>79</v>
      </c>
      <c r="W1560" s="3" t="s">
        <v>18</v>
      </c>
      <c r="X1560" s="3" t="s">
        <v>9317</v>
      </c>
      <c r="Y1560" s="3">
        <v>44.82</v>
      </c>
      <c r="Z1560" s="3" t="s">
        <v>20</v>
      </c>
      <c r="AA1560" s="3" t="s">
        <v>9318</v>
      </c>
    </row>
    <row r="1561" spans="1:27">
      <c r="A1561" s="1" t="s">
        <v>9319</v>
      </c>
      <c r="B1561" s="1" t="s">
        <v>9320</v>
      </c>
      <c r="C1561" s="2">
        <f t="shared" ca="1" si="152"/>
        <v>5.14</v>
      </c>
      <c r="D1561" s="2">
        <f t="shared" ca="1" si="153"/>
        <v>0.16170300000000001</v>
      </c>
      <c r="E1561" s="2">
        <f t="shared" ca="1" si="153"/>
        <v>0.61392199999999997</v>
      </c>
      <c r="F1561" s="2">
        <v>0</v>
      </c>
      <c r="G1561" s="2">
        <v>0</v>
      </c>
      <c r="H1561" s="2">
        <f t="shared" ca="1" si="154"/>
        <v>0.21</v>
      </c>
      <c r="I1561" s="2">
        <f t="shared" ca="1" si="155"/>
        <v>0.52539499999999995</v>
      </c>
      <c r="J1561" s="2">
        <f t="shared" ca="1" si="155"/>
        <v>0.11686199999999999</v>
      </c>
      <c r="K1561" s="2">
        <v>0</v>
      </c>
      <c r="L1561" s="2">
        <v>0</v>
      </c>
      <c r="M1561" s="2">
        <f t="shared" ca="1" si="156"/>
        <v>-3.89</v>
      </c>
      <c r="N1561" s="2">
        <f t="shared" ca="1" si="157"/>
        <v>3.7399999999999998E-4</v>
      </c>
      <c r="O1561" s="2">
        <f t="shared" ca="1" si="157"/>
        <v>0.38578899999999999</v>
      </c>
      <c r="P1561" s="2">
        <v>0</v>
      </c>
      <c r="Q1561" s="2">
        <v>0</v>
      </c>
      <c r="R1561" s="4" t="str">
        <f>"X"</f>
        <v>X</v>
      </c>
      <c r="S1561" s="3" t="s">
        <v>9321</v>
      </c>
      <c r="T1561" s="3" t="s">
        <v>9322</v>
      </c>
      <c r="U1561" s="4" t="s">
        <v>40</v>
      </c>
      <c r="V1561" s="3" t="s">
        <v>155</v>
      </c>
      <c r="W1561" s="3" t="s">
        <v>281</v>
      </c>
      <c r="X1561" s="3" t="s">
        <v>9323</v>
      </c>
      <c r="Y1561" s="3">
        <v>42.8</v>
      </c>
      <c r="Z1561" s="3" t="s">
        <v>20</v>
      </c>
      <c r="AA1561" s="3" t="s">
        <v>9324</v>
      </c>
    </row>
    <row r="1562" spans="1:27">
      <c r="A1562" s="1" t="s">
        <v>9325</v>
      </c>
      <c r="B1562" s="1" t="s">
        <v>9326</v>
      </c>
      <c r="C1562" s="2">
        <f t="shared" ca="1" si="152"/>
        <v>-6.17</v>
      </c>
      <c r="D1562" s="2">
        <f t="shared" ca="1" si="153"/>
        <v>0.91784600000000005</v>
      </c>
      <c r="E1562" s="2">
        <f t="shared" ca="1" si="153"/>
        <v>0.40313199999999999</v>
      </c>
      <c r="F1562" s="2">
        <v>0</v>
      </c>
      <c r="G1562" s="2">
        <v>0</v>
      </c>
      <c r="H1562" s="2">
        <f t="shared" ca="1" si="154"/>
        <v>6.39</v>
      </c>
      <c r="I1562" s="2">
        <f t="shared" ca="1" si="155"/>
        <v>0.14263000000000001</v>
      </c>
      <c r="J1562" s="2">
        <f t="shared" ca="1" si="155"/>
        <v>0.55471999999999999</v>
      </c>
      <c r="K1562" s="2">
        <v>0</v>
      </c>
      <c r="L1562" s="2">
        <v>0</v>
      </c>
      <c r="M1562" s="2">
        <f t="shared" ca="1" si="156"/>
        <v>-6.77</v>
      </c>
      <c r="N1562" s="2">
        <f t="shared" ca="1" si="157"/>
        <v>0.75614800000000004</v>
      </c>
      <c r="O1562" s="2">
        <f t="shared" ca="1" si="157"/>
        <v>0.132775</v>
      </c>
      <c r="P1562" s="2">
        <v>0</v>
      </c>
      <c r="Q1562" s="2">
        <v>0</v>
      </c>
      <c r="R1562" s="4" t="str">
        <f>"5"</f>
        <v>5</v>
      </c>
      <c r="S1562" s="3" t="s">
        <v>9327</v>
      </c>
      <c r="T1562" s="3" t="s">
        <v>9328</v>
      </c>
      <c r="U1562" s="4" t="s">
        <v>16</v>
      </c>
      <c r="V1562" s="3" t="s">
        <v>93</v>
      </c>
      <c r="W1562" s="3" t="s">
        <v>42</v>
      </c>
      <c r="X1562" s="3" t="s">
        <v>9329</v>
      </c>
      <c r="Y1562" s="3">
        <v>39.54</v>
      </c>
      <c r="Z1562" s="3" t="s">
        <v>20</v>
      </c>
      <c r="AA1562" s="3" t="s">
        <v>9330</v>
      </c>
    </row>
    <row r="1563" spans="1:27">
      <c r="A1563" s="1" t="s">
        <v>9331</v>
      </c>
      <c r="B1563" s="1" t="s">
        <v>9332</v>
      </c>
      <c r="C1563" s="2">
        <f t="shared" ca="1" si="152"/>
        <v>1.23</v>
      </c>
      <c r="D1563" s="2">
        <f t="shared" ca="1" si="153"/>
        <v>0.15670600000000001</v>
      </c>
      <c r="E1563" s="2">
        <f t="shared" ca="1" si="153"/>
        <v>6.5804000000000001E-2</v>
      </c>
      <c r="F1563" s="2">
        <v>0</v>
      </c>
      <c r="G1563" s="2">
        <v>0</v>
      </c>
      <c r="H1563" s="2">
        <f t="shared" ca="1" si="154"/>
        <v>-2.14</v>
      </c>
      <c r="I1563" s="2">
        <f t="shared" ca="1" si="155"/>
        <v>7.5211E-2</v>
      </c>
      <c r="J1563" s="2">
        <f t="shared" ca="1" si="155"/>
        <v>0.87878599999999996</v>
      </c>
      <c r="K1563" s="2">
        <v>0</v>
      </c>
      <c r="L1563" s="2">
        <v>0</v>
      </c>
      <c r="M1563" s="2">
        <f t="shared" ca="1" si="156"/>
        <v>-0.22</v>
      </c>
      <c r="N1563" s="2">
        <f t="shared" ca="1" si="157"/>
        <v>0.13734199999999999</v>
      </c>
      <c r="O1563" s="2">
        <f t="shared" ca="1" si="157"/>
        <v>0.74750399999999995</v>
      </c>
      <c r="P1563" s="2">
        <v>0</v>
      </c>
      <c r="Q1563" s="2">
        <v>0</v>
      </c>
      <c r="R1563" s="4" t="str">
        <f>"12"</f>
        <v>12</v>
      </c>
      <c r="S1563" s="3" t="s">
        <v>9333</v>
      </c>
      <c r="T1563" s="3" t="s">
        <v>9334</v>
      </c>
      <c r="U1563" s="4" t="s">
        <v>16</v>
      </c>
      <c r="V1563" s="3" t="s">
        <v>65</v>
      </c>
      <c r="W1563" s="3" t="s">
        <v>108</v>
      </c>
      <c r="X1563" s="3" t="s">
        <v>9335</v>
      </c>
      <c r="Y1563" s="3">
        <v>53.94</v>
      </c>
      <c r="Z1563" s="3" t="s">
        <v>20</v>
      </c>
      <c r="AA1563" s="3" t="s">
        <v>9336</v>
      </c>
    </row>
    <row r="1564" spans="1:27">
      <c r="A1564" s="1" t="s">
        <v>9337</v>
      </c>
      <c r="B1564" s="1" t="s">
        <v>9338</v>
      </c>
      <c r="C1564" s="2">
        <f t="shared" ca="1" si="152"/>
        <v>0.83</v>
      </c>
      <c r="D1564" s="2">
        <f t="shared" ca="1" si="153"/>
        <v>0.39633099999999999</v>
      </c>
      <c r="E1564" s="2">
        <f t="shared" ca="1" si="153"/>
        <v>4.2626999999999998E-2</v>
      </c>
      <c r="F1564" s="2">
        <v>0</v>
      </c>
      <c r="G1564" s="2">
        <v>0</v>
      </c>
      <c r="H1564" s="2">
        <f t="shared" ca="1" si="154"/>
        <v>-3.48</v>
      </c>
      <c r="I1564" s="2">
        <f t="shared" ca="1" si="155"/>
        <v>0.68995200000000001</v>
      </c>
      <c r="J1564" s="2">
        <f t="shared" ca="1" si="155"/>
        <v>0.961812</v>
      </c>
      <c r="K1564" s="2">
        <v>0</v>
      </c>
      <c r="L1564" s="2">
        <v>0</v>
      </c>
      <c r="M1564" s="2">
        <f t="shared" ca="1" si="156"/>
        <v>5.99</v>
      </c>
      <c r="N1564" s="2">
        <f t="shared" ca="1" si="157"/>
        <v>0.25654199999999999</v>
      </c>
      <c r="O1564" s="2">
        <f t="shared" ca="1" si="157"/>
        <v>0.17588599999999999</v>
      </c>
      <c r="P1564" s="2">
        <v>0</v>
      </c>
      <c r="Q1564" s="2">
        <v>0</v>
      </c>
      <c r="R1564" s="4" t="str">
        <f>"12"</f>
        <v>12</v>
      </c>
      <c r="S1564" s="3" t="s">
        <v>9339</v>
      </c>
      <c r="T1564" s="3" t="s">
        <v>9340</v>
      </c>
      <c r="U1564" s="4" t="s">
        <v>16</v>
      </c>
      <c r="V1564" s="3" t="s">
        <v>281</v>
      </c>
      <c r="W1564" s="3" t="s">
        <v>26</v>
      </c>
      <c r="X1564" s="3" t="s">
        <v>9341</v>
      </c>
      <c r="Y1564" s="3">
        <v>41.24</v>
      </c>
      <c r="Z1564" s="3" t="s">
        <v>20</v>
      </c>
      <c r="AA1564" s="3" t="s">
        <v>9342</v>
      </c>
    </row>
    <row r="1565" spans="1:27">
      <c r="A1565" s="1" t="s">
        <v>9343</v>
      </c>
      <c r="B1565" s="1" t="s">
        <v>9344</v>
      </c>
      <c r="C1565" s="2">
        <f t="shared" ca="1" si="152"/>
        <v>-0.31</v>
      </c>
      <c r="D1565" s="2">
        <f t="shared" ca="1" si="153"/>
        <v>0.88268899999999995</v>
      </c>
      <c r="E1565" s="2">
        <f t="shared" ca="1" si="153"/>
        <v>0.17249800000000001</v>
      </c>
      <c r="F1565" s="2">
        <v>0</v>
      </c>
      <c r="G1565" s="2">
        <v>0</v>
      </c>
      <c r="H1565" s="2">
        <f t="shared" ca="1" si="154"/>
        <v>3.33</v>
      </c>
      <c r="I1565" s="2">
        <f t="shared" ca="1" si="155"/>
        <v>0.81827499999999997</v>
      </c>
      <c r="J1565" s="2">
        <f t="shared" ca="1" si="155"/>
        <v>0.25089699999999998</v>
      </c>
      <c r="K1565" s="2">
        <v>0</v>
      </c>
      <c r="L1565" s="2">
        <v>0</v>
      </c>
      <c r="M1565" s="2">
        <f t="shared" ca="1" si="156"/>
        <v>1.58</v>
      </c>
      <c r="N1565" s="2">
        <f t="shared" ca="1" si="157"/>
        <v>0.65434199999999998</v>
      </c>
      <c r="O1565" s="2">
        <f t="shared" ca="1" si="157"/>
        <v>0.84722299999999995</v>
      </c>
      <c r="P1565" s="2">
        <v>0</v>
      </c>
      <c r="Q1565" s="2">
        <v>0</v>
      </c>
      <c r="R1565" s="4" t="str">
        <f>"1"</f>
        <v>1</v>
      </c>
      <c r="S1565" s="3" t="s">
        <v>9345</v>
      </c>
      <c r="T1565" s="3" t="s">
        <v>9346</v>
      </c>
      <c r="U1565" s="4" t="s">
        <v>40</v>
      </c>
      <c r="V1565" s="3" t="s">
        <v>237</v>
      </c>
      <c r="W1565" s="3" t="s">
        <v>17</v>
      </c>
      <c r="X1565" s="3" t="s">
        <v>9347</v>
      </c>
      <c r="Y1565" s="3">
        <v>38.119999999999997</v>
      </c>
      <c r="Z1565" s="3" t="s">
        <v>20</v>
      </c>
      <c r="AA1565" s="3" t="s">
        <v>9348</v>
      </c>
    </row>
    <row r="1566" spans="1:27">
      <c r="A1566" s="1" t="s">
        <v>9349</v>
      </c>
      <c r="B1566" s="1" t="s">
        <v>9350</v>
      </c>
      <c r="C1566" s="2">
        <f t="shared" ca="1" si="152"/>
        <v>3.81</v>
      </c>
      <c r="D1566" s="2">
        <f t="shared" ca="1" si="153"/>
        <v>0.55942999999999998</v>
      </c>
      <c r="E1566" s="2">
        <f t="shared" ca="1" si="153"/>
        <v>0.47927900000000001</v>
      </c>
      <c r="F1566" s="2">
        <v>0</v>
      </c>
      <c r="G1566" s="2">
        <v>0</v>
      </c>
      <c r="H1566" s="2">
        <f t="shared" ca="1" si="154"/>
        <v>4.84</v>
      </c>
      <c r="I1566" s="2">
        <f t="shared" ca="1" si="155"/>
        <v>0.99324699999999999</v>
      </c>
      <c r="J1566" s="2">
        <f t="shared" ca="1" si="155"/>
        <v>5.6945000000000003E-2</v>
      </c>
      <c r="K1566" s="2">
        <v>0</v>
      </c>
      <c r="L1566" s="2">
        <v>0</v>
      </c>
      <c r="M1566" s="2">
        <f t="shared" ca="1" si="156"/>
        <v>2.64</v>
      </c>
      <c r="N1566" s="2">
        <f t="shared" ca="1" si="157"/>
        <v>0.33355699999999999</v>
      </c>
      <c r="O1566" s="2">
        <f t="shared" ca="1" si="157"/>
        <v>0.54254999999999998</v>
      </c>
      <c r="P1566" s="2">
        <v>0</v>
      </c>
      <c r="Q1566" s="2">
        <v>0</v>
      </c>
      <c r="R1566" s="4" t="str">
        <f>"2"</f>
        <v>2</v>
      </c>
      <c r="S1566" s="3" t="s">
        <v>9351</v>
      </c>
      <c r="T1566" s="3" t="s">
        <v>9352</v>
      </c>
      <c r="U1566" s="4" t="s">
        <v>40</v>
      </c>
      <c r="V1566" s="3" t="s">
        <v>134</v>
      </c>
      <c r="W1566" s="3" t="s">
        <v>26</v>
      </c>
      <c r="X1566" s="3" t="s">
        <v>9353</v>
      </c>
      <c r="Y1566" s="3">
        <v>43.04</v>
      </c>
      <c r="Z1566" s="3" t="s">
        <v>20</v>
      </c>
      <c r="AA1566" s="3" t="s">
        <v>9354</v>
      </c>
    </row>
    <row r="1567" spans="1:27">
      <c r="A1567" s="1" t="s">
        <v>9355</v>
      </c>
      <c r="B1567" s="1" t="s">
        <v>9356</v>
      </c>
      <c r="C1567" s="2">
        <f t="shared" ca="1" si="152"/>
        <v>-6.31</v>
      </c>
      <c r="D1567" s="2">
        <f t="shared" ca="1" si="153"/>
        <v>0.59015099999999998</v>
      </c>
      <c r="E1567" s="2">
        <f t="shared" ca="1" si="153"/>
        <v>0.68749199999999999</v>
      </c>
      <c r="F1567" s="2">
        <v>0</v>
      </c>
      <c r="G1567" s="2">
        <v>0</v>
      </c>
      <c r="H1567" s="2">
        <f t="shared" ca="1" si="154"/>
        <v>-2.4300000000000002</v>
      </c>
      <c r="I1567" s="2">
        <f t="shared" ca="1" si="155"/>
        <v>0.15998999999999999</v>
      </c>
      <c r="J1567" s="2">
        <f t="shared" ca="1" si="155"/>
        <v>3.0810000000000001E-2</v>
      </c>
      <c r="K1567" s="2">
        <v>0</v>
      </c>
      <c r="L1567" s="2">
        <v>0</v>
      </c>
      <c r="M1567" s="2">
        <f t="shared" ca="1" si="156"/>
        <v>1.85</v>
      </c>
      <c r="N1567" s="2">
        <f t="shared" ca="1" si="157"/>
        <v>5.9740000000000001E-3</v>
      </c>
      <c r="O1567" s="2">
        <f t="shared" ca="1" si="157"/>
        <v>0.81729399999999996</v>
      </c>
      <c r="P1567" s="2">
        <v>0</v>
      </c>
      <c r="Q1567" s="2">
        <v>0</v>
      </c>
      <c r="R1567" s="4" t="str">
        <f>"5"</f>
        <v>5</v>
      </c>
      <c r="S1567" s="3" t="s">
        <v>9357</v>
      </c>
      <c r="T1567" s="3" t="s">
        <v>9358</v>
      </c>
      <c r="U1567" s="4" t="s">
        <v>40</v>
      </c>
      <c r="V1567" s="3" t="s">
        <v>134</v>
      </c>
      <c r="W1567" s="3" t="s">
        <v>72</v>
      </c>
      <c r="X1567" s="3" t="s">
        <v>9359</v>
      </c>
      <c r="Y1567" s="3">
        <v>41.84</v>
      </c>
      <c r="Z1567" s="3" t="s">
        <v>20</v>
      </c>
      <c r="AA1567" s="3" t="s">
        <v>9360</v>
      </c>
    </row>
    <row r="1568" spans="1:27">
      <c r="A1568" s="1" t="s">
        <v>9361</v>
      </c>
      <c r="B1568" s="1" t="s">
        <v>9362</v>
      </c>
      <c r="C1568" s="2">
        <f t="shared" ca="1" si="152"/>
        <v>1</v>
      </c>
      <c r="D1568" s="2">
        <f t="shared" ca="1" si="153"/>
        <v>6.3639999999999999E-3</v>
      </c>
      <c r="E1568" s="2">
        <f t="shared" ca="1" si="153"/>
        <v>0.28031099999999998</v>
      </c>
      <c r="F1568" s="2">
        <v>0</v>
      </c>
      <c r="G1568" s="2">
        <v>0</v>
      </c>
      <c r="H1568" s="2">
        <f t="shared" ca="1" si="154"/>
        <v>4.9000000000000004</v>
      </c>
      <c r="I1568" s="2">
        <f t="shared" ca="1" si="155"/>
        <v>0.29139599999999999</v>
      </c>
      <c r="J1568" s="2">
        <f t="shared" ca="1" si="155"/>
        <v>0.83180200000000004</v>
      </c>
      <c r="K1568" s="2">
        <v>0</v>
      </c>
      <c r="L1568" s="2">
        <v>0</v>
      </c>
      <c r="M1568" s="2">
        <f t="shared" ca="1" si="156"/>
        <v>-7.21</v>
      </c>
      <c r="N1568" s="2">
        <f t="shared" ca="1" si="157"/>
        <v>0.67792699999999995</v>
      </c>
      <c r="O1568" s="2">
        <f t="shared" ca="1" si="157"/>
        <v>0.81943600000000005</v>
      </c>
      <c r="P1568" s="2">
        <v>0</v>
      </c>
      <c r="Q1568" s="2">
        <v>0</v>
      </c>
      <c r="R1568" s="4" t="str">
        <f>"19"</f>
        <v>19</v>
      </c>
      <c r="S1568" s="3" t="s">
        <v>9363</v>
      </c>
      <c r="T1568" s="3" t="s">
        <v>9364</v>
      </c>
      <c r="U1568" s="4" t="s">
        <v>16</v>
      </c>
      <c r="V1568" s="3" t="s">
        <v>281</v>
      </c>
      <c r="W1568" s="3" t="s">
        <v>175</v>
      </c>
      <c r="X1568" s="3" t="s">
        <v>9365</v>
      </c>
      <c r="Y1568" s="3">
        <v>57.68</v>
      </c>
      <c r="Z1568" s="3" t="s">
        <v>20</v>
      </c>
      <c r="AA1568" s="3" t="s">
        <v>9366</v>
      </c>
    </row>
    <row r="1569" spans="1:27">
      <c r="A1569" s="1" t="s">
        <v>9367</v>
      </c>
      <c r="B1569" s="1" t="s">
        <v>9368</v>
      </c>
      <c r="C1569" s="2">
        <f t="shared" ca="1" si="152"/>
        <v>3.97</v>
      </c>
      <c r="D1569" s="2">
        <f t="shared" ca="1" si="153"/>
        <v>0.49699399999999999</v>
      </c>
      <c r="E1569" s="2">
        <f t="shared" ca="1" si="153"/>
        <v>0.360566</v>
      </c>
      <c r="F1569" s="2">
        <v>0</v>
      </c>
      <c r="G1569" s="2">
        <v>0</v>
      </c>
      <c r="H1569" s="2">
        <f t="shared" ca="1" si="154"/>
        <v>-5.55</v>
      </c>
      <c r="I1569" s="2">
        <f t="shared" ca="1" si="155"/>
        <v>4.3040000000000002E-2</v>
      </c>
      <c r="J1569" s="2">
        <f t="shared" ca="1" si="155"/>
        <v>0.31975799999999999</v>
      </c>
      <c r="K1569" s="2">
        <v>0</v>
      </c>
      <c r="L1569" s="2">
        <v>0</v>
      </c>
      <c r="M1569" s="2">
        <f t="shared" ca="1" si="156"/>
        <v>7.14</v>
      </c>
      <c r="N1569" s="2">
        <f t="shared" ca="1" si="157"/>
        <v>0.65879500000000002</v>
      </c>
      <c r="O1569" s="2">
        <f t="shared" ca="1" si="157"/>
        <v>6.4716999999999997E-2</v>
      </c>
      <c r="P1569" s="2">
        <v>0</v>
      </c>
      <c r="Q1569" s="2">
        <v>0</v>
      </c>
      <c r="R1569" s="4" t="str">
        <f>"19"</f>
        <v>19</v>
      </c>
      <c r="S1569" s="3" t="s">
        <v>9369</v>
      </c>
      <c r="T1569" s="3" t="s">
        <v>9370</v>
      </c>
      <c r="U1569" s="4" t="s">
        <v>16</v>
      </c>
      <c r="V1569" s="3" t="s">
        <v>175</v>
      </c>
      <c r="W1569" s="3" t="s">
        <v>115</v>
      </c>
      <c r="X1569" s="3" t="s">
        <v>9371</v>
      </c>
      <c r="Y1569" s="3">
        <v>58.79</v>
      </c>
      <c r="Z1569" s="3" t="s">
        <v>20</v>
      </c>
      <c r="AA1569" s="3" t="s">
        <v>9372</v>
      </c>
    </row>
    <row r="1570" spans="1:27">
      <c r="A1570" s="1" t="s">
        <v>9373</v>
      </c>
      <c r="B1570" s="1" t="s">
        <v>9374</v>
      </c>
      <c r="C1570" s="2">
        <f t="shared" ca="1" si="152"/>
        <v>-3.05</v>
      </c>
      <c r="D1570" s="2">
        <f t="shared" ca="1" si="153"/>
        <v>0.85687800000000003</v>
      </c>
      <c r="E1570" s="2">
        <f t="shared" ca="1" si="153"/>
        <v>0.31943300000000002</v>
      </c>
      <c r="F1570" s="2">
        <v>0</v>
      </c>
      <c r="G1570" s="2">
        <v>0</v>
      </c>
      <c r="H1570" s="2">
        <f t="shared" ca="1" si="154"/>
        <v>-7.81</v>
      </c>
      <c r="I1570" s="2">
        <f t="shared" ca="1" si="155"/>
        <v>0.11837</v>
      </c>
      <c r="J1570" s="2">
        <f t="shared" ca="1" si="155"/>
        <v>0.52102199999999999</v>
      </c>
      <c r="K1570" s="2">
        <v>0</v>
      </c>
      <c r="L1570" s="2">
        <v>0</v>
      </c>
      <c r="M1570" s="2">
        <f t="shared" ca="1" si="156"/>
        <v>5.72</v>
      </c>
      <c r="N1570" s="2">
        <f t="shared" ca="1" si="157"/>
        <v>0.318635</v>
      </c>
      <c r="O1570" s="2">
        <f t="shared" ca="1" si="157"/>
        <v>0.89859999999999995</v>
      </c>
      <c r="P1570" s="2">
        <v>0</v>
      </c>
      <c r="Q1570" s="2">
        <v>0</v>
      </c>
      <c r="R1570" s="4" t="str">
        <f>"11"</f>
        <v>11</v>
      </c>
      <c r="S1570" s="3" t="s">
        <v>9375</v>
      </c>
      <c r="T1570" s="3" t="s">
        <v>9376</v>
      </c>
      <c r="U1570" s="4" t="s">
        <v>40</v>
      </c>
      <c r="V1570" s="3" t="s">
        <v>155</v>
      </c>
      <c r="W1570" s="3" t="s">
        <v>18</v>
      </c>
      <c r="X1570" s="3" t="s">
        <v>1640</v>
      </c>
      <c r="Y1570" s="3">
        <v>43.45</v>
      </c>
      <c r="Z1570" s="3" t="s">
        <v>20</v>
      </c>
      <c r="AA1570" s="3" t="s">
        <v>9377</v>
      </c>
    </row>
    <row r="1571" spans="1:27">
      <c r="A1571" s="1" t="s">
        <v>9378</v>
      </c>
      <c r="B1571" s="1" t="s">
        <v>9379</v>
      </c>
      <c r="C1571" s="2">
        <f t="shared" ca="1" si="152"/>
        <v>-3.37</v>
      </c>
      <c r="D1571" s="2">
        <f t="shared" ca="1" si="153"/>
        <v>1.954E-3</v>
      </c>
      <c r="E1571" s="2">
        <f t="shared" ca="1" si="153"/>
        <v>0.67254899999999995</v>
      </c>
      <c r="F1571" s="2">
        <v>0</v>
      </c>
      <c r="G1571" s="2">
        <v>0</v>
      </c>
      <c r="H1571" s="2">
        <f t="shared" ca="1" si="154"/>
        <v>1.41</v>
      </c>
      <c r="I1571" s="2">
        <f t="shared" ca="1" si="155"/>
        <v>0.43172899999999997</v>
      </c>
      <c r="J1571" s="2">
        <f t="shared" ca="1" si="155"/>
        <v>0.72344399999999998</v>
      </c>
      <c r="K1571" s="2">
        <v>0</v>
      </c>
      <c r="L1571" s="2">
        <v>0</v>
      </c>
      <c r="M1571" s="2">
        <f t="shared" ca="1" si="156"/>
        <v>2.81</v>
      </c>
      <c r="N1571" s="2">
        <f t="shared" ca="1" si="157"/>
        <v>0.825905</v>
      </c>
      <c r="O1571" s="2">
        <f t="shared" ca="1" si="157"/>
        <v>9.8833000000000004E-2</v>
      </c>
      <c r="P1571" s="2">
        <v>0</v>
      </c>
      <c r="Q1571" s="2">
        <v>0</v>
      </c>
      <c r="R1571" s="4" t="str">
        <f t="shared" ref="R1571:R1580" si="158">"9"</f>
        <v>9</v>
      </c>
      <c r="S1571" s="3" t="s">
        <v>9380</v>
      </c>
      <c r="T1571" s="3" t="s">
        <v>9381</v>
      </c>
      <c r="U1571" s="4" t="s">
        <v>16</v>
      </c>
      <c r="V1571" s="3" t="s">
        <v>727</v>
      </c>
      <c r="W1571" s="3" t="s">
        <v>72</v>
      </c>
      <c r="X1571" s="3" t="s">
        <v>9382</v>
      </c>
      <c r="Y1571" s="3">
        <v>46.15</v>
      </c>
      <c r="Z1571" s="3" t="s">
        <v>20</v>
      </c>
      <c r="AA1571" s="3" t="s">
        <v>9383</v>
      </c>
    </row>
    <row r="1572" spans="1:27">
      <c r="A1572" s="1" t="s">
        <v>9384</v>
      </c>
      <c r="B1572" s="1" t="s">
        <v>9385</v>
      </c>
      <c r="C1572" s="2">
        <f t="shared" ca="1" si="152"/>
        <v>0.38</v>
      </c>
      <c r="D1572" s="2">
        <f t="shared" ca="1" si="153"/>
        <v>0.24718300000000001</v>
      </c>
      <c r="E1572" s="2">
        <f t="shared" ca="1" si="153"/>
        <v>0.43205199999999999</v>
      </c>
      <c r="F1572" s="2">
        <v>0</v>
      </c>
      <c r="G1572" s="2">
        <v>0</v>
      </c>
      <c r="H1572" s="2">
        <f t="shared" ca="1" si="154"/>
        <v>4.53</v>
      </c>
      <c r="I1572" s="2">
        <f t="shared" ca="1" si="155"/>
        <v>0.94298000000000004</v>
      </c>
      <c r="J1572" s="2">
        <f t="shared" ca="1" si="155"/>
        <v>0.88835900000000001</v>
      </c>
      <c r="K1572" s="2">
        <v>0</v>
      </c>
      <c r="L1572" s="2">
        <v>0</v>
      </c>
      <c r="M1572" s="2">
        <f t="shared" ca="1" si="156"/>
        <v>-5.07</v>
      </c>
      <c r="N1572" s="2">
        <f t="shared" ca="1" si="157"/>
        <v>0.57479999999999998</v>
      </c>
      <c r="O1572" s="2">
        <f t="shared" ca="1" si="157"/>
        <v>0.57047700000000001</v>
      </c>
      <c r="P1572" s="2">
        <v>0</v>
      </c>
      <c r="Q1572" s="2">
        <v>0</v>
      </c>
      <c r="R1572" s="4" t="str">
        <f t="shared" si="158"/>
        <v>9</v>
      </c>
      <c r="S1572" s="3" t="s">
        <v>9386</v>
      </c>
      <c r="T1572" s="3" t="s">
        <v>9387</v>
      </c>
      <c r="U1572" s="4" t="s">
        <v>40</v>
      </c>
      <c r="V1572" s="3" t="s">
        <v>42</v>
      </c>
      <c r="W1572" s="3" t="s">
        <v>18</v>
      </c>
      <c r="X1572" s="3" t="s">
        <v>9388</v>
      </c>
      <c r="Y1572" s="3">
        <v>36.11</v>
      </c>
      <c r="Z1572" s="3" t="s">
        <v>20</v>
      </c>
      <c r="AA1572" s="3" t="s">
        <v>9389</v>
      </c>
    </row>
    <row r="1573" spans="1:27">
      <c r="A1573" s="1" t="s">
        <v>9390</v>
      </c>
      <c r="B1573" s="1" t="s">
        <v>9391</v>
      </c>
      <c r="C1573" s="2">
        <f t="shared" ca="1" si="152"/>
        <v>5.12</v>
      </c>
      <c r="D1573" s="2">
        <f t="shared" ca="1" si="153"/>
        <v>0.24649799999999999</v>
      </c>
      <c r="E1573" s="2">
        <f t="shared" ca="1" si="153"/>
        <v>0.81337400000000004</v>
      </c>
      <c r="F1573" s="2">
        <v>0</v>
      </c>
      <c r="G1573" s="2">
        <v>0</v>
      </c>
      <c r="H1573" s="2">
        <f t="shared" ca="1" si="154"/>
        <v>-6.25</v>
      </c>
      <c r="I1573" s="2">
        <f t="shared" ca="1" si="155"/>
        <v>0.89748499999999998</v>
      </c>
      <c r="J1573" s="2">
        <f t="shared" ca="1" si="155"/>
        <v>0.53863300000000003</v>
      </c>
      <c r="K1573" s="2">
        <v>0</v>
      </c>
      <c r="L1573" s="2">
        <v>0</v>
      </c>
      <c r="M1573" s="2">
        <f t="shared" ca="1" si="156"/>
        <v>4.9800000000000004</v>
      </c>
      <c r="N1573" s="2">
        <f t="shared" ca="1" si="157"/>
        <v>0.86673</v>
      </c>
      <c r="O1573" s="2">
        <f t="shared" ca="1" si="157"/>
        <v>6.0614000000000001E-2</v>
      </c>
      <c r="P1573" s="2">
        <v>0</v>
      </c>
      <c r="Q1573" s="2">
        <v>0</v>
      </c>
      <c r="R1573" s="4" t="str">
        <f t="shared" si="158"/>
        <v>9</v>
      </c>
      <c r="S1573" s="3" t="s">
        <v>9392</v>
      </c>
      <c r="T1573" s="3" t="s">
        <v>9393</v>
      </c>
      <c r="U1573" s="4" t="s">
        <v>16</v>
      </c>
      <c r="V1573" s="3" t="s">
        <v>155</v>
      </c>
      <c r="W1573" s="3" t="s">
        <v>281</v>
      </c>
      <c r="X1573" s="3" t="s">
        <v>540</v>
      </c>
      <c r="Y1573" s="3">
        <v>40.159999999999997</v>
      </c>
      <c r="Z1573" s="3" t="s">
        <v>20</v>
      </c>
      <c r="AA1573" s="3" t="s">
        <v>9394</v>
      </c>
    </row>
    <row r="1574" spans="1:27">
      <c r="A1574" s="1" t="s">
        <v>9395</v>
      </c>
      <c r="B1574" s="1" t="s">
        <v>9396</v>
      </c>
      <c r="C1574" s="2">
        <f t="shared" ca="1" si="152"/>
        <v>-4.08</v>
      </c>
      <c r="D1574" s="2">
        <f t="shared" ca="1" si="153"/>
        <v>0.16081899999999999</v>
      </c>
      <c r="E1574" s="2">
        <f t="shared" ca="1" si="153"/>
        <v>0.69569599999999998</v>
      </c>
      <c r="F1574" s="2">
        <v>0</v>
      </c>
      <c r="G1574" s="2">
        <v>0</v>
      </c>
      <c r="H1574" s="2">
        <f t="shared" ca="1" si="154"/>
        <v>6.42</v>
      </c>
      <c r="I1574" s="2">
        <f t="shared" ca="1" si="155"/>
        <v>0.19781299999999999</v>
      </c>
      <c r="J1574" s="2">
        <f t="shared" ca="1" si="155"/>
        <v>0.40905599999999998</v>
      </c>
      <c r="K1574" s="2">
        <v>0</v>
      </c>
      <c r="L1574" s="2">
        <v>0</v>
      </c>
      <c r="M1574" s="2">
        <f t="shared" ca="1" si="156"/>
        <v>4.13</v>
      </c>
      <c r="N1574" s="2">
        <f t="shared" ca="1" si="157"/>
        <v>0.82894999999999996</v>
      </c>
      <c r="O1574" s="2">
        <f t="shared" ca="1" si="157"/>
        <v>0.86315699999999995</v>
      </c>
      <c r="P1574" s="2">
        <v>0</v>
      </c>
      <c r="Q1574" s="2">
        <v>0</v>
      </c>
      <c r="R1574" s="4" t="str">
        <f t="shared" si="158"/>
        <v>9</v>
      </c>
      <c r="S1574" s="3" t="s">
        <v>9397</v>
      </c>
      <c r="T1574" s="3" t="s">
        <v>9398</v>
      </c>
      <c r="U1574" s="4" t="s">
        <v>40</v>
      </c>
      <c r="V1574" s="3" t="s">
        <v>93</v>
      </c>
      <c r="W1574" s="3" t="s">
        <v>56</v>
      </c>
      <c r="X1574" s="3" t="s">
        <v>9399</v>
      </c>
      <c r="Y1574" s="3">
        <v>51.42</v>
      </c>
      <c r="Z1574" s="3" t="s">
        <v>20</v>
      </c>
      <c r="AA1574" s="3" t="s">
        <v>9400</v>
      </c>
    </row>
    <row r="1575" spans="1:27">
      <c r="A1575" s="1" t="s">
        <v>9401</v>
      </c>
      <c r="B1575" s="1" t="s">
        <v>9402</v>
      </c>
      <c r="C1575" s="2">
        <f t="shared" ca="1" si="152"/>
        <v>0.63</v>
      </c>
      <c r="D1575" s="2">
        <f t="shared" ca="1" si="153"/>
        <v>4.8772999999999997E-2</v>
      </c>
      <c r="E1575" s="2">
        <f t="shared" ca="1" si="153"/>
        <v>0.55399699999999996</v>
      </c>
      <c r="F1575" s="2">
        <v>0</v>
      </c>
      <c r="G1575" s="2">
        <v>0</v>
      </c>
      <c r="H1575" s="2">
        <f t="shared" ca="1" si="154"/>
        <v>-2.21</v>
      </c>
      <c r="I1575" s="2">
        <f t="shared" ca="1" si="155"/>
        <v>0.96750000000000003</v>
      </c>
      <c r="J1575" s="2">
        <f t="shared" ca="1" si="155"/>
        <v>0.98073299999999997</v>
      </c>
      <c r="K1575" s="2">
        <v>0</v>
      </c>
      <c r="L1575" s="2">
        <v>0</v>
      </c>
      <c r="M1575" s="2">
        <f t="shared" ca="1" si="156"/>
        <v>-1.49</v>
      </c>
      <c r="N1575" s="2">
        <f t="shared" ca="1" si="157"/>
        <v>0.448187</v>
      </c>
      <c r="O1575" s="2">
        <f t="shared" ca="1" si="157"/>
        <v>0.48399199999999998</v>
      </c>
      <c r="P1575" s="2">
        <v>0</v>
      </c>
      <c r="Q1575" s="2">
        <v>0</v>
      </c>
      <c r="R1575" s="4" t="str">
        <f t="shared" si="158"/>
        <v>9</v>
      </c>
      <c r="S1575" s="3" t="s">
        <v>9403</v>
      </c>
      <c r="T1575" s="3" t="s">
        <v>9404</v>
      </c>
      <c r="U1575" s="4" t="s">
        <v>40</v>
      </c>
      <c r="V1575" s="3" t="s">
        <v>141</v>
      </c>
      <c r="W1575" s="3" t="s">
        <v>155</v>
      </c>
      <c r="X1575" s="3" t="s">
        <v>9405</v>
      </c>
      <c r="Y1575" s="3">
        <v>51.81</v>
      </c>
      <c r="Z1575" s="3" t="s">
        <v>20</v>
      </c>
      <c r="AA1575" s="3" t="s">
        <v>9406</v>
      </c>
    </row>
    <row r="1576" spans="1:27">
      <c r="A1576" s="1" t="s">
        <v>9407</v>
      </c>
      <c r="B1576" s="1" t="s">
        <v>9408</v>
      </c>
      <c r="C1576" s="2">
        <f t="shared" ca="1" si="152"/>
        <v>0.93</v>
      </c>
      <c r="D1576" s="2">
        <f t="shared" ca="1" si="153"/>
        <v>0.68599299999999996</v>
      </c>
      <c r="E1576" s="2">
        <f t="shared" ca="1" si="153"/>
        <v>3.7395999999999999E-2</v>
      </c>
      <c r="F1576" s="2">
        <v>0</v>
      </c>
      <c r="G1576" s="2">
        <v>0</v>
      </c>
      <c r="H1576" s="2">
        <f t="shared" ca="1" si="154"/>
        <v>5.45</v>
      </c>
      <c r="I1576" s="2">
        <f t="shared" ca="1" si="155"/>
        <v>0.61926999999999999</v>
      </c>
      <c r="J1576" s="2">
        <f t="shared" ca="1" si="155"/>
        <v>0.128585</v>
      </c>
      <c r="K1576" s="2">
        <v>0</v>
      </c>
      <c r="L1576" s="2">
        <v>0</v>
      </c>
      <c r="M1576" s="2">
        <f t="shared" ca="1" si="156"/>
        <v>3.15</v>
      </c>
      <c r="N1576" s="2">
        <f t="shared" ca="1" si="157"/>
        <v>0.55204500000000001</v>
      </c>
      <c r="O1576" s="2">
        <f t="shared" ca="1" si="157"/>
        <v>0.95280699999999996</v>
      </c>
      <c r="P1576" s="2">
        <v>0</v>
      </c>
      <c r="Q1576" s="2">
        <v>0</v>
      </c>
      <c r="R1576" s="4" t="str">
        <f t="shared" si="158"/>
        <v>9</v>
      </c>
      <c r="S1576" s="3" t="s">
        <v>9409</v>
      </c>
      <c r="T1576" s="3" t="s">
        <v>9410</v>
      </c>
      <c r="U1576" s="4" t="s">
        <v>16</v>
      </c>
      <c r="V1576" s="3" t="s">
        <v>64</v>
      </c>
      <c r="W1576" s="3" t="s">
        <v>42</v>
      </c>
      <c r="X1576" s="3" t="s">
        <v>9411</v>
      </c>
      <c r="Y1576" s="3">
        <v>59.93</v>
      </c>
      <c r="Z1576" s="3" t="s">
        <v>20</v>
      </c>
      <c r="AA1576" s="3" t="s">
        <v>9412</v>
      </c>
    </row>
    <row r="1577" spans="1:27">
      <c r="A1577" s="1" t="s">
        <v>9413</v>
      </c>
      <c r="B1577" s="1" t="s">
        <v>9414</v>
      </c>
      <c r="C1577" s="2">
        <f t="shared" ca="1" si="152"/>
        <v>5.88</v>
      </c>
      <c r="D1577" s="2">
        <f t="shared" ca="1" si="153"/>
        <v>0.154805</v>
      </c>
      <c r="E1577" s="2">
        <f t="shared" ca="1" si="153"/>
        <v>9.1977000000000003E-2</v>
      </c>
      <c r="F1577" s="2">
        <v>0</v>
      </c>
      <c r="G1577" s="2">
        <v>0</v>
      </c>
      <c r="H1577" s="2">
        <f t="shared" ca="1" si="154"/>
        <v>4.1900000000000004</v>
      </c>
      <c r="I1577" s="2">
        <f t="shared" ca="1" si="155"/>
        <v>0.78931099999999998</v>
      </c>
      <c r="J1577" s="2">
        <f t="shared" ca="1" si="155"/>
        <v>0.85032300000000005</v>
      </c>
      <c r="K1577" s="2">
        <v>0</v>
      </c>
      <c r="L1577" s="2">
        <v>0</v>
      </c>
      <c r="M1577" s="2">
        <f t="shared" ca="1" si="156"/>
        <v>-5.23</v>
      </c>
      <c r="N1577" s="2">
        <f t="shared" ca="1" si="157"/>
        <v>0.64990800000000004</v>
      </c>
      <c r="O1577" s="2">
        <f t="shared" ca="1" si="157"/>
        <v>0.119685</v>
      </c>
      <c r="P1577" s="2">
        <v>0</v>
      </c>
      <c r="Q1577" s="2">
        <v>0</v>
      </c>
      <c r="R1577" s="4" t="str">
        <f t="shared" si="158"/>
        <v>9</v>
      </c>
      <c r="S1577" s="3" t="s">
        <v>9415</v>
      </c>
      <c r="T1577" s="3" t="s">
        <v>9416</v>
      </c>
      <c r="U1577" s="4" t="s">
        <v>16</v>
      </c>
      <c r="V1577" s="3" t="s">
        <v>295</v>
      </c>
      <c r="W1577" s="3" t="s">
        <v>65</v>
      </c>
      <c r="X1577" s="3" t="s">
        <v>9417</v>
      </c>
      <c r="Y1577" s="3">
        <v>63.19</v>
      </c>
      <c r="Z1577" s="3" t="s">
        <v>20</v>
      </c>
      <c r="AA1577" s="3" t="s">
        <v>9418</v>
      </c>
    </row>
    <row r="1578" spans="1:27">
      <c r="A1578" s="1" t="s">
        <v>9419</v>
      </c>
      <c r="B1578" s="1" t="s">
        <v>9420</v>
      </c>
      <c r="C1578" s="2">
        <f t="shared" ca="1" si="152"/>
        <v>6.63</v>
      </c>
      <c r="D1578" s="2">
        <f t="shared" ca="1" si="153"/>
        <v>0.91655299999999995</v>
      </c>
      <c r="E1578" s="2">
        <f t="shared" ca="1" si="153"/>
        <v>0.162048</v>
      </c>
      <c r="F1578" s="2">
        <v>0</v>
      </c>
      <c r="G1578" s="2">
        <v>0</v>
      </c>
      <c r="H1578" s="2">
        <f t="shared" ca="1" si="154"/>
        <v>-2.88</v>
      </c>
      <c r="I1578" s="2">
        <f t="shared" ca="1" si="155"/>
        <v>0.63673900000000005</v>
      </c>
      <c r="J1578" s="2">
        <f t="shared" ca="1" si="155"/>
        <v>0.550925</v>
      </c>
      <c r="K1578" s="2">
        <v>0</v>
      </c>
      <c r="L1578" s="2">
        <v>0</v>
      </c>
      <c r="M1578" s="2">
        <f t="shared" ca="1" si="156"/>
        <v>5.81</v>
      </c>
      <c r="N1578" s="2">
        <f t="shared" ca="1" si="157"/>
        <v>0.90448899999999999</v>
      </c>
      <c r="O1578" s="2">
        <f t="shared" ca="1" si="157"/>
        <v>0.74767300000000003</v>
      </c>
      <c r="P1578" s="2">
        <v>0</v>
      </c>
      <c r="Q1578" s="2">
        <v>0</v>
      </c>
      <c r="R1578" s="4" t="str">
        <f t="shared" si="158"/>
        <v>9</v>
      </c>
      <c r="S1578" s="3" t="s">
        <v>9421</v>
      </c>
      <c r="T1578" s="3" t="s">
        <v>9422</v>
      </c>
      <c r="U1578" s="4" t="s">
        <v>40</v>
      </c>
      <c r="V1578" s="3" t="s">
        <v>26</v>
      </c>
      <c r="W1578" s="3" t="s">
        <v>26</v>
      </c>
      <c r="X1578" s="3" t="s">
        <v>8136</v>
      </c>
      <c r="Y1578" s="3">
        <v>49.09</v>
      </c>
      <c r="Z1578" s="3" t="s">
        <v>20</v>
      </c>
      <c r="AA1578" s="3" t="s">
        <v>9423</v>
      </c>
    </row>
    <row r="1579" spans="1:27">
      <c r="A1579" s="1" t="s">
        <v>9424</v>
      </c>
      <c r="B1579" s="1" t="s">
        <v>9425</v>
      </c>
      <c r="C1579" s="2">
        <f t="shared" ca="1" si="152"/>
        <v>-2.66</v>
      </c>
      <c r="D1579" s="2">
        <f t="shared" ca="1" si="153"/>
        <v>0.37476799999999999</v>
      </c>
      <c r="E1579" s="2">
        <f t="shared" ca="1" si="153"/>
        <v>0.104251</v>
      </c>
      <c r="F1579" s="2">
        <v>0</v>
      </c>
      <c r="G1579" s="2">
        <v>0</v>
      </c>
      <c r="H1579" s="2">
        <f t="shared" ca="1" si="154"/>
        <v>-7.61</v>
      </c>
      <c r="I1579" s="2">
        <f t="shared" ca="1" si="155"/>
        <v>0.77369200000000005</v>
      </c>
      <c r="J1579" s="2">
        <f t="shared" ca="1" si="155"/>
        <v>0.484904</v>
      </c>
      <c r="K1579" s="2">
        <v>0</v>
      </c>
      <c r="L1579" s="2">
        <v>0</v>
      </c>
      <c r="M1579" s="2">
        <f t="shared" ca="1" si="156"/>
        <v>-2.41</v>
      </c>
      <c r="N1579" s="2">
        <f t="shared" ca="1" si="157"/>
        <v>0.92144099999999995</v>
      </c>
      <c r="O1579" s="2">
        <f t="shared" ca="1" si="157"/>
        <v>0.52644000000000002</v>
      </c>
      <c r="P1579" s="2">
        <v>0</v>
      </c>
      <c r="Q1579" s="2">
        <v>0</v>
      </c>
      <c r="R1579" s="4" t="str">
        <f t="shared" si="158"/>
        <v>9</v>
      </c>
      <c r="S1579" s="3" t="s">
        <v>9426</v>
      </c>
      <c r="T1579" s="3" t="s">
        <v>9427</v>
      </c>
      <c r="U1579" s="4" t="s">
        <v>16</v>
      </c>
      <c r="V1579" s="3" t="s">
        <v>65</v>
      </c>
      <c r="W1579" s="3" t="s">
        <v>26</v>
      </c>
      <c r="X1579" s="3" t="s">
        <v>9428</v>
      </c>
      <c r="Y1579" s="3">
        <v>59.11</v>
      </c>
      <c r="Z1579" s="3" t="s">
        <v>20</v>
      </c>
      <c r="AA1579" s="3" t="s">
        <v>9429</v>
      </c>
    </row>
    <row r="1580" spans="1:27">
      <c r="A1580" s="1" t="s">
        <v>9430</v>
      </c>
      <c r="B1580" s="1" t="s">
        <v>9431</v>
      </c>
      <c r="C1580" s="2">
        <f t="shared" ca="1" si="152"/>
        <v>-1.44</v>
      </c>
      <c r="D1580" s="2">
        <f t="shared" ca="1" si="153"/>
        <v>0.55547999999999997</v>
      </c>
      <c r="E1580" s="2">
        <f t="shared" ca="1" si="153"/>
        <v>0.76424800000000004</v>
      </c>
      <c r="F1580" s="2">
        <v>0</v>
      </c>
      <c r="G1580" s="2">
        <v>0</v>
      </c>
      <c r="H1580" s="2">
        <f t="shared" ca="1" si="154"/>
        <v>4.42</v>
      </c>
      <c r="I1580" s="2">
        <f t="shared" ca="1" si="155"/>
        <v>0.562415</v>
      </c>
      <c r="J1580" s="2">
        <f t="shared" ca="1" si="155"/>
        <v>0.17669899999999999</v>
      </c>
      <c r="K1580" s="2">
        <v>0</v>
      </c>
      <c r="L1580" s="2">
        <v>0</v>
      </c>
      <c r="M1580" s="2">
        <f t="shared" ca="1" si="156"/>
        <v>-1.51</v>
      </c>
      <c r="N1580" s="2">
        <f t="shared" ca="1" si="157"/>
        <v>0.84067999999999998</v>
      </c>
      <c r="O1580" s="2">
        <f t="shared" ca="1" si="157"/>
        <v>0.49787799999999999</v>
      </c>
      <c r="P1580" s="2">
        <v>0</v>
      </c>
      <c r="Q1580" s="2">
        <v>0</v>
      </c>
      <c r="R1580" s="4" t="str">
        <f t="shared" si="158"/>
        <v>9</v>
      </c>
      <c r="S1580" s="3" t="s">
        <v>9432</v>
      </c>
      <c r="T1580" s="3" t="s">
        <v>9433</v>
      </c>
      <c r="U1580" s="4" t="s">
        <v>16</v>
      </c>
      <c r="V1580" s="3" t="s">
        <v>93</v>
      </c>
      <c r="W1580" s="3" t="s">
        <v>18</v>
      </c>
      <c r="X1580" s="3" t="s">
        <v>9434</v>
      </c>
      <c r="Y1580" s="3">
        <v>60.75</v>
      </c>
      <c r="Z1580" s="3" t="s">
        <v>20</v>
      </c>
      <c r="AA1580" s="3" t="s">
        <v>9435</v>
      </c>
    </row>
    <row r="1581" spans="1:27">
      <c r="A1581" s="1" t="s">
        <v>9436</v>
      </c>
      <c r="B1581" s="1" t="s">
        <v>9437</v>
      </c>
      <c r="C1581" s="2">
        <f t="shared" ca="1" si="152"/>
        <v>5.69</v>
      </c>
      <c r="D1581" s="2">
        <f t="shared" ca="1" si="153"/>
        <v>0.946106</v>
      </c>
      <c r="E1581" s="2">
        <f t="shared" ca="1" si="153"/>
        <v>0.66583099999999995</v>
      </c>
      <c r="F1581" s="2">
        <v>0</v>
      </c>
      <c r="G1581" s="2">
        <v>0</v>
      </c>
      <c r="H1581" s="2">
        <f t="shared" ca="1" si="154"/>
        <v>-7.7</v>
      </c>
      <c r="I1581" s="2">
        <f t="shared" ca="1" si="155"/>
        <v>7.5081999999999996E-2</v>
      </c>
      <c r="J1581" s="2">
        <f t="shared" ca="1" si="155"/>
        <v>5.2849E-2</v>
      </c>
      <c r="K1581" s="2">
        <v>0</v>
      </c>
      <c r="L1581" s="2">
        <v>0</v>
      </c>
      <c r="M1581" s="2">
        <f t="shared" ca="1" si="156"/>
        <v>-5.89</v>
      </c>
      <c r="N1581" s="2">
        <f t="shared" ca="1" si="157"/>
        <v>0.26784400000000003</v>
      </c>
      <c r="O1581" s="2">
        <f t="shared" ca="1" si="157"/>
        <v>0.198796</v>
      </c>
      <c r="P1581" s="2">
        <v>0</v>
      </c>
      <c r="Q1581" s="2">
        <v>0</v>
      </c>
      <c r="R1581" s="4" t="str">
        <f t="shared" ref="R1581:R1587" si="159">"10"</f>
        <v>10</v>
      </c>
      <c r="S1581" s="3" t="s">
        <v>9438</v>
      </c>
      <c r="T1581" s="3" t="s">
        <v>9439</v>
      </c>
      <c r="U1581" s="4" t="s">
        <v>16</v>
      </c>
      <c r="V1581" s="3" t="s">
        <v>33</v>
      </c>
      <c r="W1581" s="3" t="s">
        <v>42</v>
      </c>
      <c r="X1581" s="3" t="s">
        <v>9440</v>
      </c>
      <c r="Y1581" s="3">
        <v>44.49</v>
      </c>
      <c r="Z1581" s="3" t="s">
        <v>20</v>
      </c>
      <c r="AA1581" s="3" t="s">
        <v>9441</v>
      </c>
    </row>
    <row r="1582" spans="1:27">
      <c r="A1582" s="1" t="s">
        <v>9442</v>
      </c>
      <c r="B1582" s="1" t="s">
        <v>9443</v>
      </c>
      <c r="C1582" s="2">
        <f t="shared" ca="1" si="152"/>
        <v>-6.53</v>
      </c>
      <c r="D1582" s="2">
        <f t="shared" ca="1" si="153"/>
        <v>0.34587299999999999</v>
      </c>
      <c r="E1582" s="2">
        <f t="shared" ca="1" si="153"/>
        <v>0.34336800000000001</v>
      </c>
      <c r="F1582" s="2">
        <v>0</v>
      </c>
      <c r="G1582" s="2">
        <v>0</v>
      </c>
      <c r="H1582" s="2">
        <f t="shared" ca="1" si="154"/>
        <v>-3.71</v>
      </c>
      <c r="I1582" s="2">
        <f t="shared" ca="1" si="155"/>
        <v>0.79249700000000001</v>
      </c>
      <c r="J1582" s="2">
        <f t="shared" ca="1" si="155"/>
        <v>0.44145000000000001</v>
      </c>
      <c r="K1582" s="2">
        <v>0</v>
      </c>
      <c r="L1582" s="2">
        <v>0</v>
      </c>
      <c r="M1582" s="2">
        <f t="shared" ca="1" si="156"/>
        <v>-0.11</v>
      </c>
      <c r="N1582" s="2">
        <f t="shared" ca="1" si="157"/>
        <v>0.18362200000000001</v>
      </c>
      <c r="O1582" s="2">
        <f t="shared" ca="1" si="157"/>
        <v>0.86943000000000004</v>
      </c>
      <c r="P1582" s="2">
        <v>0</v>
      </c>
      <c r="Q1582" s="2">
        <v>0</v>
      </c>
      <c r="R1582" s="4" t="str">
        <f t="shared" si="159"/>
        <v>10</v>
      </c>
      <c r="S1582" s="3" t="s">
        <v>9444</v>
      </c>
      <c r="T1582" s="3" t="s">
        <v>9445</v>
      </c>
      <c r="U1582" s="4" t="s">
        <v>40</v>
      </c>
      <c r="V1582" s="3" t="s">
        <v>86</v>
      </c>
      <c r="W1582" s="3" t="s">
        <v>79</v>
      </c>
      <c r="X1582" s="3" t="s">
        <v>9446</v>
      </c>
      <c r="Y1582" s="3">
        <v>57.61</v>
      </c>
      <c r="Z1582" s="3" t="s">
        <v>20</v>
      </c>
      <c r="AA1582" s="3" t="s">
        <v>9447</v>
      </c>
    </row>
    <row r="1583" spans="1:27">
      <c r="A1583" s="1" t="s">
        <v>9448</v>
      </c>
      <c r="B1583" s="1" t="s">
        <v>9449</v>
      </c>
      <c r="C1583" s="2">
        <f t="shared" ca="1" si="152"/>
        <v>-4.59</v>
      </c>
      <c r="D1583" s="2">
        <f t="shared" ca="1" si="153"/>
        <v>0.45932200000000001</v>
      </c>
      <c r="E1583" s="2">
        <f t="shared" ca="1" si="153"/>
        <v>0.595113</v>
      </c>
      <c r="F1583" s="2">
        <v>0</v>
      </c>
      <c r="G1583" s="2">
        <v>0</v>
      </c>
      <c r="H1583" s="2">
        <f t="shared" ca="1" si="154"/>
        <v>3.97</v>
      </c>
      <c r="I1583" s="2">
        <f t="shared" ca="1" si="155"/>
        <v>0.36738700000000002</v>
      </c>
      <c r="J1583" s="2">
        <f t="shared" ca="1" si="155"/>
        <v>0.66288100000000005</v>
      </c>
      <c r="K1583" s="2">
        <v>0</v>
      </c>
      <c r="L1583" s="2">
        <v>0</v>
      </c>
      <c r="M1583" s="2">
        <f t="shared" ca="1" si="156"/>
        <v>-7.44</v>
      </c>
      <c r="N1583" s="2">
        <f t="shared" ca="1" si="157"/>
        <v>0.37233699999999997</v>
      </c>
      <c r="O1583" s="2">
        <f t="shared" ca="1" si="157"/>
        <v>1.199E-3</v>
      </c>
      <c r="P1583" s="2">
        <v>0</v>
      </c>
      <c r="Q1583" s="2">
        <v>0</v>
      </c>
      <c r="R1583" s="4" t="str">
        <f t="shared" si="159"/>
        <v>10</v>
      </c>
      <c r="S1583" s="3" t="s">
        <v>9450</v>
      </c>
      <c r="T1583" s="3" t="s">
        <v>9451</v>
      </c>
      <c r="U1583" s="4" t="s">
        <v>40</v>
      </c>
      <c r="V1583" s="3" t="s">
        <v>963</v>
      </c>
      <c r="W1583" s="3" t="s">
        <v>100</v>
      </c>
      <c r="X1583" s="3" t="s">
        <v>9452</v>
      </c>
      <c r="Y1583" s="3">
        <v>40.57</v>
      </c>
      <c r="Z1583" s="3" t="s">
        <v>20</v>
      </c>
      <c r="AA1583" s="3" t="s">
        <v>9453</v>
      </c>
    </row>
    <row r="1584" spans="1:27">
      <c r="A1584" s="1" t="s">
        <v>9454</v>
      </c>
      <c r="B1584" s="1" t="s">
        <v>9455</v>
      </c>
      <c r="C1584" s="2">
        <f t="shared" ca="1" si="152"/>
        <v>-5.82</v>
      </c>
      <c r="D1584" s="2">
        <f t="shared" ca="1" si="153"/>
        <v>0.28997400000000001</v>
      </c>
      <c r="E1584" s="2">
        <f t="shared" ca="1" si="153"/>
        <v>0.26786900000000002</v>
      </c>
      <c r="F1584" s="2">
        <v>0</v>
      </c>
      <c r="G1584" s="2">
        <v>0</v>
      </c>
      <c r="H1584" s="2">
        <f t="shared" ca="1" si="154"/>
        <v>-1.98</v>
      </c>
      <c r="I1584" s="2">
        <f t="shared" ca="1" si="155"/>
        <v>0.111636</v>
      </c>
      <c r="J1584" s="2">
        <f t="shared" ca="1" si="155"/>
        <v>0.41922900000000002</v>
      </c>
      <c r="K1584" s="2">
        <v>0</v>
      </c>
      <c r="L1584" s="2">
        <v>0</v>
      </c>
      <c r="M1584" s="2">
        <f t="shared" ca="1" si="156"/>
        <v>-6.7</v>
      </c>
      <c r="N1584" s="2">
        <f t="shared" ca="1" si="157"/>
        <v>4.4498000000000003E-2</v>
      </c>
      <c r="O1584" s="2">
        <f t="shared" ca="1" si="157"/>
        <v>0.27197900000000003</v>
      </c>
      <c r="P1584" s="2">
        <v>0</v>
      </c>
      <c r="Q1584" s="2">
        <v>0</v>
      </c>
      <c r="R1584" s="4" t="str">
        <f t="shared" si="159"/>
        <v>10</v>
      </c>
      <c r="S1584" s="3" t="s">
        <v>9456</v>
      </c>
      <c r="T1584" s="3" t="s">
        <v>9457</v>
      </c>
      <c r="U1584" s="4" t="s">
        <v>16</v>
      </c>
      <c r="V1584" s="3" t="s">
        <v>26</v>
      </c>
      <c r="W1584" s="3" t="s">
        <v>18</v>
      </c>
      <c r="X1584" s="3" t="s">
        <v>9458</v>
      </c>
      <c r="Y1584" s="3">
        <v>36.79</v>
      </c>
      <c r="Z1584" s="3" t="s">
        <v>20</v>
      </c>
      <c r="AA1584" s="3" t="s">
        <v>9459</v>
      </c>
    </row>
    <row r="1585" spans="1:27">
      <c r="A1585" s="1" t="s">
        <v>9460</v>
      </c>
      <c r="B1585" s="1" t="s">
        <v>9461</v>
      </c>
      <c r="C1585" s="2">
        <f t="shared" ca="1" si="152"/>
        <v>-4.5199999999999996</v>
      </c>
      <c r="D1585" s="2">
        <f t="shared" ca="1" si="153"/>
        <v>0.61648800000000004</v>
      </c>
      <c r="E1585" s="2">
        <f t="shared" ca="1" si="153"/>
        <v>4.1182000000000003E-2</v>
      </c>
      <c r="F1585" s="2">
        <v>0</v>
      </c>
      <c r="G1585" s="2">
        <v>0</v>
      </c>
      <c r="H1585" s="2">
        <f t="shared" ca="1" si="154"/>
        <v>-6.19</v>
      </c>
      <c r="I1585" s="2">
        <f t="shared" ca="1" si="155"/>
        <v>0.24035100000000001</v>
      </c>
      <c r="J1585" s="2">
        <f t="shared" ca="1" si="155"/>
        <v>0.85234399999999999</v>
      </c>
      <c r="K1585" s="2">
        <v>0</v>
      </c>
      <c r="L1585" s="2">
        <v>0</v>
      </c>
      <c r="M1585" s="2">
        <f t="shared" ca="1" si="156"/>
        <v>-6.02</v>
      </c>
      <c r="N1585" s="2">
        <f t="shared" ca="1" si="157"/>
        <v>0.967221</v>
      </c>
      <c r="O1585" s="2">
        <f t="shared" ca="1" si="157"/>
        <v>0.59057099999999996</v>
      </c>
      <c r="P1585" s="2">
        <v>0</v>
      </c>
      <c r="Q1585" s="2">
        <v>0</v>
      </c>
      <c r="R1585" s="4" t="str">
        <f t="shared" si="159"/>
        <v>10</v>
      </c>
      <c r="S1585" s="3" t="s">
        <v>9462</v>
      </c>
      <c r="T1585" s="3" t="s">
        <v>9463</v>
      </c>
      <c r="U1585" s="4" t="s">
        <v>16</v>
      </c>
      <c r="V1585" s="3" t="s">
        <v>224</v>
      </c>
      <c r="W1585" s="3" t="s">
        <v>108</v>
      </c>
      <c r="X1585" s="3" t="s">
        <v>9464</v>
      </c>
      <c r="Y1585" s="3">
        <v>48.42</v>
      </c>
      <c r="Z1585" s="3" t="s">
        <v>20</v>
      </c>
      <c r="AA1585" s="3" t="s">
        <v>9465</v>
      </c>
    </row>
    <row r="1586" spans="1:27">
      <c r="A1586" s="1" t="s">
        <v>9466</v>
      </c>
      <c r="B1586" s="1" t="s">
        <v>9467</v>
      </c>
      <c r="C1586" s="2">
        <f t="shared" ca="1" si="152"/>
        <v>-6.7</v>
      </c>
      <c r="D1586" s="2">
        <f t="shared" ca="1" si="153"/>
        <v>0.64903100000000002</v>
      </c>
      <c r="E1586" s="2">
        <f t="shared" ca="1" si="153"/>
        <v>0.52329000000000003</v>
      </c>
      <c r="F1586" s="2">
        <v>0</v>
      </c>
      <c r="G1586" s="2">
        <v>0</v>
      </c>
      <c r="H1586" s="2">
        <f t="shared" ca="1" si="154"/>
        <v>0.78</v>
      </c>
      <c r="I1586" s="2">
        <f t="shared" ca="1" si="155"/>
        <v>0.92360299999999995</v>
      </c>
      <c r="J1586" s="2">
        <f t="shared" ca="1" si="155"/>
        <v>0.24979299999999999</v>
      </c>
      <c r="K1586" s="2">
        <v>0</v>
      </c>
      <c r="L1586" s="2">
        <v>0</v>
      </c>
      <c r="M1586" s="2">
        <f t="shared" ca="1" si="156"/>
        <v>-1.59</v>
      </c>
      <c r="N1586" s="2">
        <f t="shared" ca="1" si="157"/>
        <v>0.51269200000000004</v>
      </c>
      <c r="O1586" s="2">
        <f t="shared" ca="1" si="157"/>
        <v>0.34229900000000002</v>
      </c>
      <c r="P1586" s="2">
        <v>0</v>
      </c>
      <c r="Q1586" s="2">
        <v>0</v>
      </c>
      <c r="R1586" s="4" t="str">
        <f t="shared" si="159"/>
        <v>10</v>
      </c>
      <c r="S1586" s="3" t="s">
        <v>9468</v>
      </c>
      <c r="T1586" s="3" t="s">
        <v>9469</v>
      </c>
      <c r="U1586" s="4" t="s">
        <v>16</v>
      </c>
      <c r="V1586" s="3" t="s">
        <v>295</v>
      </c>
      <c r="W1586" s="3" t="s">
        <v>26</v>
      </c>
      <c r="X1586" s="3" t="s">
        <v>9470</v>
      </c>
      <c r="Y1586" s="3">
        <v>56.99</v>
      </c>
      <c r="Z1586" s="3" t="s">
        <v>20</v>
      </c>
      <c r="AA1586" s="3" t="s">
        <v>9471</v>
      </c>
    </row>
    <row r="1587" spans="1:27">
      <c r="A1587" s="1" t="s">
        <v>9472</v>
      </c>
      <c r="B1587" s="1" t="s">
        <v>9473</v>
      </c>
      <c r="C1587" s="2">
        <f t="shared" ca="1" si="152"/>
        <v>-4.5599999999999996</v>
      </c>
      <c r="D1587" s="2">
        <f t="shared" ca="1" si="153"/>
        <v>9.7197000000000006E-2</v>
      </c>
      <c r="E1587" s="2">
        <f t="shared" ca="1" si="153"/>
        <v>0.50971</v>
      </c>
      <c r="F1587" s="2">
        <v>0</v>
      </c>
      <c r="G1587" s="2">
        <v>0</v>
      </c>
      <c r="H1587" s="2">
        <f t="shared" ca="1" si="154"/>
        <v>-6.96</v>
      </c>
      <c r="I1587" s="2">
        <f t="shared" ca="1" si="155"/>
        <v>0.423039</v>
      </c>
      <c r="J1587" s="2">
        <f t="shared" ca="1" si="155"/>
        <v>0.74840399999999996</v>
      </c>
      <c r="K1587" s="2">
        <v>0</v>
      </c>
      <c r="L1587" s="2">
        <v>0</v>
      </c>
      <c r="M1587" s="2">
        <f t="shared" ca="1" si="156"/>
        <v>-3.16</v>
      </c>
      <c r="N1587" s="2">
        <f t="shared" ca="1" si="157"/>
        <v>0.91972100000000001</v>
      </c>
      <c r="O1587" s="2">
        <f t="shared" ca="1" si="157"/>
        <v>0.69214600000000004</v>
      </c>
      <c r="P1587" s="2">
        <v>0</v>
      </c>
      <c r="Q1587" s="2">
        <v>0</v>
      </c>
      <c r="R1587" s="4" t="str">
        <f t="shared" si="159"/>
        <v>10</v>
      </c>
      <c r="S1587" s="3" t="s">
        <v>9474</v>
      </c>
      <c r="T1587" s="3" t="s">
        <v>9475</v>
      </c>
      <c r="U1587" s="4" t="s">
        <v>40</v>
      </c>
      <c r="V1587" s="3" t="s">
        <v>72</v>
      </c>
      <c r="W1587" s="3" t="s">
        <v>72</v>
      </c>
      <c r="X1587" s="3" t="s">
        <v>9476</v>
      </c>
      <c r="Y1587" s="3">
        <v>50.61</v>
      </c>
      <c r="Z1587" s="3" t="s">
        <v>20</v>
      </c>
      <c r="AA1587" s="3" t="s">
        <v>9477</v>
      </c>
    </row>
    <row r="1588" spans="1:27">
      <c r="A1588" s="1" t="s">
        <v>9478</v>
      </c>
      <c r="B1588" s="1" t="s">
        <v>9479</v>
      </c>
      <c r="C1588" s="2">
        <f t="shared" ca="1" si="152"/>
        <v>6.59</v>
      </c>
      <c r="D1588" s="2">
        <f t="shared" ca="1" si="153"/>
        <v>0.21435000000000001</v>
      </c>
      <c r="E1588" s="2">
        <f t="shared" ca="1" si="153"/>
        <v>0.424068</v>
      </c>
      <c r="F1588" s="2">
        <v>0</v>
      </c>
      <c r="G1588" s="2">
        <v>0</v>
      </c>
      <c r="H1588" s="2">
        <f t="shared" ca="1" si="154"/>
        <v>4.83</v>
      </c>
      <c r="I1588" s="2">
        <f t="shared" ca="1" si="155"/>
        <v>0.97663500000000003</v>
      </c>
      <c r="J1588" s="2">
        <f t="shared" ca="1" si="155"/>
        <v>2.3101E-2</v>
      </c>
      <c r="K1588" s="2">
        <v>0</v>
      </c>
      <c r="L1588" s="2">
        <v>0</v>
      </c>
      <c r="M1588" s="2">
        <f t="shared" ca="1" si="156"/>
        <v>1.35</v>
      </c>
      <c r="N1588" s="2">
        <f t="shared" ca="1" si="157"/>
        <v>4.6797999999999999E-2</v>
      </c>
      <c r="O1588" s="2">
        <f t="shared" ca="1" si="157"/>
        <v>0.54642100000000005</v>
      </c>
      <c r="P1588" s="2">
        <v>0</v>
      </c>
      <c r="Q1588" s="2">
        <v>0</v>
      </c>
      <c r="R1588" s="4" t="str">
        <f>"19"</f>
        <v>19</v>
      </c>
      <c r="S1588" s="3" t="s">
        <v>9480</v>
      </c>
      <c r="T1588" s="3" t="s">
        <v>9481</v>
      </c>
      <c r="U1588" s="4" t="s">
        <v>16</v>
      </c>
      <c r="V1588" s="3" t="s">
        <v>18</v>
      </c>
      <c r="W1588" s="3" t="s">
        <v>100</v>
      </c>
      <c r="X1588" s="3" t="s">
        <v>9482</v>
      </c>
      <c r="Y1588" s="3">
        <v>57.81</v>
      </c>
      <c r="Z1588" s="3" t="s">
        <v>20</v>
      </c>
      <c r="AA1588" s="3" t="s">
        <v>9483</v>
      </c>
    </row>
    <row r="1589" spans="1:27">
      <c r="A1589" s="1" t="s">
        <v>9484</v>
      </c>
      <c r="B1589" s="1" t="s">
        <v>9485</v>
      </c>
      <c r="C1589" s="2">
        <f t="shared" ca="1" si="152"/>
        <v>-5.29</v>
      </c>
      <c r="D1589" s="2">
        <f t="shared" ca="1" si="153"/>
        <v>0.20615</v>
      </c>
      <c r="E1589" s="2">
        <f t="shared" ca="1" si="153"/>
        <v>0.84042099999999997</v>
      </c>
      <c r="F1589" s="2">
        <v>0</v>
      </c>
      <c r="G1589" s="2">
        <v>0</v>
      </c>
      <c r="H1589" s="2">
        <f t="shared" ca="1" si="154"/>
        <v>3.79</v>
      </c>
      <c r="I1589" s="2">
        <f t="shared" ca="1" si="155"/>
        <v>0.82002699999999995</v>
      </c>
      <c r="J1589" s="2">
        <f t="shared" ca="1" si="155"/>
        <v>0.33435799999999999</v>
      </c>
      <c r="K1589" s="2">
        <v>0</v>
      </c>
      <c r="L1589" s="2">
        <v>0</v>
      </c>
      <c r="M1589" s="2">
        <f t="shared" ca="1" si="156"/>
        <v>5.2</v>
      </c>
      <c r="N1589" s="2">
        <f t="shared" ca="1" si="157"/>
        <v>2.9402000000000001E-2</v>
      </c>
      <c r="O1589" s="2">
        <f t="shared" ca="1" si="157"/>
        <v>0.90695199999999998</v>
      </c>
      <c r="P1589" s="2">
        <v>0</v>
      </c>
      <c r="Q1589" s="2">
        <v>0</v>
      </c>
      <c r="R1589" s="4" t="str">
        <f>"10"</f>
        <v>10</v>
      </c>
      <c r="S1589" s="3" t="s">
        <v>9486</v>
      </c>
      <c r="T1589" s="3" t="s">
        <v>9487</v>
      </c>
      <c r="U1589" s="4" t="s">
        <v>40</v>
      </c>
      <c r="V1589" s="3" t="s">
        <v>33</v>
      </c>
      <c r="W1589" s="3" t="s">
        <v>49</v>
      </c>
      <c r="X1589" s="3" t="s">
        <v>9488</v>
      </c>
      <c r="Y1589" s="3">
        <v>39.86</v>
      </c>
      <c r="Z1589" s="3" t="s">
        <v>20</v>
      </c>
      <c r="AA1589" s="3" t="s">
        <v>9489</v>
      </c>
    </row>
    <row r="1590" spans="1:27">
      <c r="A1590" s="1" t="s">
        <v>9490</v>
      </c>
      <c r="B1590" s="1" t="s">
        <v>9491</v>
      </c>
      <c r="C1590" s="2">
        <f t="shared" ca="1" si="152"/>
        <v>-1.68</v>
      </c>
      <c r="D1590" s="2">
        <f t="shared" ca="1" si="153"/>
        <v>0.17038200000000001</v>
      </c>
      <c r="E1590" s="2">
        <f t="shared" ca="1" si="153"/>
        <v>0.32730500000000001</v>
      </c>
      <c r="F1590" s="2">
        <v>0</v>
      </c>
      <c r="G1590" s="2">
        <v>0</v>
      </c>
      <c r="H1590" s="2">
        <f t="shared" ca="1" si="154"/>
        <v>2.2000000000000002</v>
      </c>
      <c r="I1590" s="2">
        <f t="shared" ca="1" si="155"/>
        <v>0.80060900000000002</v>
      </c>
      <c r="J1590" s="2">
        <f t="shared" ca="1" si="155"/>
        <v>0.87456400000000001</v>
      </c>
      <c r="K1590" s="2">
        <v>0</v>
      </c>
      <c r="L1590" s="2">
        <v>0</v>
      </c>
      <c r="M1590" s="2">
        <f t="shared" ca="1" si="156"/>
        <v>-4.9800000000000004</v>
      </c>
      <c r="N1590" s="2">
        <f t="shared" ca="1" si="157"/>
        <v>0.32285900000000001</v>
      </c>
      <c r="O1590" s="2">
        <f t="shared" ca="1" si="157"/>
        <v>0.32396999999999998</v>
      </c>
      <c r="P1590" s="2">
        <v>0</v>
      </c>
      <c r="Q1590" s="2">
        <v>0</v>
      </c>
      <c r="R1590" s="4" t="str">
        <f>"10"</f>
        <v>10</v>
      </c>
      <c r="S1590" s="3" t="s">
        <v>9492</v>
      </c>
      <c r="T1590" s="3" t="s">
        <v>9493</v>
      </c>
      <c r="U1590" s="4" t="s">
        <v>40</v>
      </c>
      <c r="V1590" s="3" t="s">
        <v>134</v>
      </c>
      <c r="W1590" s="3" t="s">
        <v>2212</v>
      </c>
      <c r="X1590" s="3" t="s">
        <v>9494</v>
      </c>
      <c r="Y1590" s="3">
        <v>42.24</v>
      </c>
      <c r="Z1590" s="3" t="s">
        <v>20</v>
      </c>
      <c r="AA1590" s="3" t="s">
        <v>9495</v>
      </c>
    </row>
    <row r="1591" spans="1:27">
      <c r="A1591" s="1" t="s">
        <v>9496</v>
      </c>
      <c r="B1591" s="1" t="s">
        <v>9497</v>
      </c>
      <c r="C1591" s="2">
        <f t="shared" ca="1" si="152"/>
        <v>-1.69</v>
      </c>
      <c r="D1591" s="2">
        <f t="shared" ca="1" si="153"/>
        <v>0.58743000000000001</v>
      </c>
      <c r="E1591" s="2">
        <f t="shared" ca="1" si="153"/>
        <v>0.68723999999999996</v>
      </c>
      <c r="F1591" s="2">
        <v>0</v>
      </c>
      <c r="G1591" s="2">
        <v>0</v>
      </c>
      <c r="H1591" s="2">
        <f t="shared" ca="1" si="154"/>
        <v>0.51</v>
      </c>
      <c r="I1591" s="2">
        <f t="shared" ca="1" si="155"/>
        <v>0.42143199999999997</v>
      </c>
      <c r="J1591" s="2">
        <f t="shared" ca="1" si="155"/>
        <v>0.76761800000000002</v>
      </c>
      <c r="K1591" s="2">
        <v>0</v>
      </c>
      <c r="L1591" s="2">
        <v>0</v>
      </c>
      <c r="M1591" s="2">
        <f t="shared" ca="1" si="156"/>
        <v>6.48</v>
      </c>
      <c r="N1591" s="2">
        <f t="shared" ca="1" si="157"/>
        <v>0.79379500000000003</v>
      </c>
      <c r="O1591" s="2">
        <f t="shared" ca="1" si="157"/>
        <v>0.81385399999999997</v>
      </c>
      <c r="P1591" s="2">
        <v>0</v>
      </c>
      <c r="Q1591" s="2">
        <v>0</v>
      </c>
      <c r="R1591" s="4" t="str">
        <f>"16"</f>
        <v>16</v>
      </c>
      <c r="S1591" s="3" t="s">
        <v>9498</v>
      </c>
      <c r="T1591" s="3" t="s">
        <v>9499</v>
      </c>
      <c r="U1591" s="4" t="s">
        <v>40</v>
      </c>
      <c r="V1591" s="3" t="s">
        <v>26</v>
      </c>
      <c r="W1591" s="3" t="s">
        <v>86</v>
      </c>
      <c r="X1591" s="3" t="s">
        <v>9500</v>
      </c>
      <c r="Y1591" s="3">
        <v>62.51</v>
      </c>
      <c r="Z1591" s="3" t="s">
        <v>20</v>
      </c>
      <c r="AA1591" s="3" t="s">
        <v>9501</v>
      </c>
    </row>
    <row r="1592" spans="1:27">
      <c r="A1592" s="1" t="s">
        <v>9502</v>
      </c>
      <c r="B1592" s="1" t="s">
        <v>9503</v>
      </c>
      <c r="C1592" s="2">
        <f t="shared" ca="1" si="152"/>
        <v>7.23</v>
      </c>
      <c r="D1592" s="2">
        <f t="shared" ca="1" si="153"/>
        <v>1.0840000000000001E-2</v>
      </c>
      <c r="E1592" s="2">
        <f t="shared" ca="1" si="153"/>
        <v>0.51061699999999999</v>
      </c>
      <c r="F1592" s="2">
        <v>0</v>
      </c>
      <c r="G1592" s="2">
        <v>0</v>
      </c>
      <c r="H1592" s="2">
        <f t="shared" ca="1" si="154"/>
        <v>-1.86</v>
      </c>
      <c r="I1592" s="2">
        <f t="shared" ca="1" si="155"/>
        <v>0.50092300000000001</v>
      </c>
      <c r="J1592" s="2">
        <f t="shared" ca="1" si="155"/>
        <v>0.96112200000000003</v>
      </c>
      <c r="K1592" s="2">
        <v>0</v>
      </c>
      <c r="L1592" s="2">
        <v>0</v>
      </c>
      <c r="M1592" s="2">
        <f t="shared" ca="1" si="156"/>
        <v>-5.99</v>
      </c>
      <c r="N1592" s="2">
        <f t="shared" ca="1" si="157"/>
        <v>0.315388</v>
      </c>
      <c r="O1592" s="2">
        <f t="shared" ca="1" si="157"/>
        <v>0.100755</v>
      </c>
      <c r="P1592" s="2">
        <v>0</v>
      </c>
      <c r="Q1592" s="2">
        <v>0</v>
      </c>
      <c r="R1592" s="4" t="str">
        <f t="shared" ref="R1592:R1603" si="160">"6"</f>
        <v>6</v>
      </c>
      <c r="S1592" s="3" t="s">
        <v>9504</v>
      </c>
      <c r="T1592" s="3" t="s">
        <v>9505</v>
      </c>
      <c r="U1592" s="4" t="s">
        <v>40</v>
      </c>
      <c r="V1592" s="3" t="s">
        <v>93</v>
      </c>
      <c r="W1592" s="3" t="s">
        <v>42</v>
      </c>
      <c r="X1592" s="3" t="s">
        <v>9506</v>
      </c>
      <c r="Y1592" s="3">
        <v>45.23</v>
      </c>
      <c r="Z1592" s="3" t="s">
        <v>20</v>
      </c>
      <c r="AA1592" s="3" t="s">
        <v>9507</v>
      </c>
    </row>
    <row r="1593" spans="1:27">
      <c r="A1593" s="1" t="s">
        <v>9508</v>
      </c>
      <c r="B1593" s="1" t="s">
        <v>9509</v>
      </c>
      <c r="C1593" s="2">
        <f t="shared" ca="1" si="152"/>
        <v>-3.98</v>
      </c>
      <c r="D1593" s="2">
        <f t="shared" ca="1" si="153"/>
        <v>0.40559699999999999</v>
      </c>
      <c r="E1593" s="2">
        <f t="shared" ca="1" si="153"/>
        <v>0.63140499999999999</v>
      </c>
      <c r="F1593" s="2">
        <v>0</v>
      </c>
      <c r="G1593" s="2">
        <v>0</v>
      </c>
      <c r="H1593" s="2">
        <f t="shared" ca="1" si="154"/>
        <v>5.4</v>
      </c>
      <c r="I1593" s="2">
        <f t="shared" ca="1" si="155"/>
        <v>0.43488700000000002</v>
      </c>
      <c r="J1593" s="2">
        <f t="shared" ca="1" si="155"/>
        <v>0.41514899999999999</v>
      </c>
      <c r="K1593" s="2">
        <v>0</v>
      </c>
      <c r="L1593" s="2">
        <v>0</v>
      </c>
      <c r="M1593" s="2">
        <f t="shared" ca="1" si="156"/>
        <v>-1.22</v>
      </c>
      <c r="N1593" s="2">
        <f t="shared" ca="1" si="157"/>
        <v>0.83372900000000005</v>
      </c>
      <c r="O1593" s="2">
        <f t="shared" ca="1" si="157"/>
        <v>0.86294899999999997</v>
      </c>
      <c r="P1593" s="2">
        <v>0</v>
      </c>
      <c r="Q1593" s="2">
        <v>0</v>
      </c>
      <c r="R1593" s="4" t="str">
        <f t="shared" si="160"/>
        <v>6</v>
      </c>
      <c r="S1593" s="3" t="s">
        <v>9510</v>
      </c>
      <c r="T1593" s="3" t="s">
        <v>9511</v>
      </c>
      <c r="U1593" s="4" t="s">
        <v>16</v>
      </c>
      <c r="V1593" s="3" t="s">
        <v>65</v>
      </c>
      <c r="W1593" s="3" t="s">
        <v>100</v>
      </c>
      <c r="X1593" s="3" t="s">
        <v>9512</v>
      </c>
      <c r="Y1593" s="3">
        <v>42.4</v>
      </c>
      <c r="Z1593" s="3" t="s">
        <v>20</v>
      </c>
      <c r="AA1593" s="3" t="s">
        <v>9513</v>
      </c>
    </row>
    <row r="1594" spans="1:27">
      <c r="A1594" s="1" t="s">
        <v>9514</v>
      </c>
      <c r="B1594" s="1" t="s">
        <v>9515</v>
      </c>
      <c r="C1594" s="2">
        <f t="shared" ca="1" si="152"/>
        <v>-1.7</v>
      </c>
      <c r="D1594" s="2">
        <f t="shared" ca="1" si="153"/>
        <v>0.75849299999999997</v>
      </c>
      <c r="E1594" s="2">
        <f t="shared" ca="1" si="153"/>
        <v>0.314272</v>
      </c>
      <c r="F1594" s="2">
        <v>0</v>
      </c>
      <c r="G1594" s="2">
        <v>0</v>
      </c>
      <c r="H1594" s="2">
        <f t="shared" ca="1" si="154"/>
        <v>-6.35</v>
      </c>
      <c r="I1594" s="2">
        <f t="shared" ca="1" si="155"/>
        <v>4.7876000000000002E-2</v>
      </c>
      <c r="J1594" s="2">
        <f t="shared" ca="1" si="155"/>
        <v>0.73731000000000002</v>
      </c>
      <c r="K1594" s="2">
        <v>0</v>
      </c>
      <c r="L1594" s="2">
        <v>0</v>
      </c>
      <c r="M1594" s="2">
        <f t="shared" ca="1" si="156"/>
        <v>-5.3</v>
      </c>
      <c r="N1594" s="2">
        <f t="shared" ca="1" si="157"/>
        <v>0.89086500000000002</v>
      </c>
      <c r="O1594" s="2">
        <f t="shared" ca="1" si="157"/>
        <v>0.29988999999999999</v>
      </c>
      <c r="P1594" s="2">
        <v>0</v>
      </c>
      <c r="Q1594" s="2">
        <v>0</v>
      </c>
      <c r="R1594" s="4" t="str">
        <f t="shared" si="160"/>
        <v>6</v>
      </c>
      <c r="S1594" s="3" t="s">
        <v>9516</v>
      </c>
      <c r="T1594" s="3" t="s">
        <v>9517</v>
      </c>
      <c r="U1594" s="4" t="s">
        <v>16</v>
      </c>
      <c r="V1594" s="3" t="s">
        <v>295</v>
      </c>
      <c r="W1594" s="3" t="s">
        <v>65</v>
      </c>
      <c r="X1594" s="3" t="s">
        <v>9518</v>
      </c>
      <c r="Y1594" s="3">
        <v>45.46</v>
      </c>
      <c r="Z1594" s="3" t="s">
        <v>20</v>
      </c>
      <c r="AA1594" s="3" t="s">
        <v>9519</v>
      </c>
    </row>
    <row r="1595" spans="1:27">
      <c r="A1595" s="1" t="s">
        <v>9520</v>
      </c>
      <c r="B1595" s="1" t="s">
        <v>9521</v>
      </c>
      <c r="C1595" s="2">
        <f t="shared" ca="1" si="152"/>
        <v>5.63</v>
      </c>
      <c r="D1595" s="2">
        <f t="shared" ca="1" si="153"/>
        <v>0.36763600000000002</v>
      </c>
      <c r="E1595" s="2">
        <f t="shared" ca="1" si="153"/>
        <v>0.86886699999999994</v>
      </c>
      <c r="F1595" s="2">
        <v>0</v>
      </c>
      <c r="G1595" s="2">
        <v>0</v>
      </c>
      <c r="H1595" s="2">
        <f t="shared" ca="1" si="154"/>
        <v>-7.45</v>
      </c>
      <c r="I1595" s="2">
        <f t="shared" ca="1" si="155"/>
        <v>0.41606300000000002</v>
      </c>
      <c r="J1595" s="2">
        <f t="shared" ca="1" si="155"/>
        <v>0.72618199999999999</v>
      </c>
      <c r="K1595" s="2">
        <v>0</v>
      </c>
      <c r="L1595" s="2">
        <v>0</v>
      </c>
      <c r="M1595" s="2">
        <f t="shared" ca="1" si="156"/>
        <v>-7.85</v>
      </c>
      <c r="N1595" s="2">
        <f t="shared" ca="1" si="157"/>
        <v>0.66576400000000002</v>
      </c>
      <c r="O1595" s="2">
        <f t="shared" ca="1" si="157"/>
        <v>0.66881699999999999</v>
      </c>
      <c r="P1595" s="2">
        <v>0</v>
      </c>
      <c r="Q1595" s="2">
        <v>0</v>
      </c>
      <c r="R1595" s="4" t="str">
        <f t="shared" si="160"/>
        <v>6</v>
      </c>
      <c r="S1595" s="3" t="s">
        <v>9522</v>
      </c>
      <c r="T1595" s="3" t="s">
        <v>9523</v>
      </c>
      <c r="U1595" s="4" t="s">
        <v>40</v>
      </c>
      <c r="V1595" s="3" t="s">
        <v>93</v>
      </c>
      <c r="W1595" s="3" t="s">
        <v>79</v>
      </c>
      <c r="X1595" s="3" t="s">
        <v>9524</v>
      </c>
      <c r="Y1595" s="3">
        <v>54.21</v>
      </c>
      <c r="Z1595" s="3" t="s">
        <v>20</v>
      </c>
      <c r="AA1595" s="3" t="s">
        <v>9525</v>
      </c>
    </row>
    <row r="1596" spans="1:27">
      <c r="A1596" s="1" t="s">
        <v>9526</v>
      </c>
      <c r="B1596" s="1" t="s">
        <v>9527</v>
      </c>
      <c r="C1596" s="2">
        <f t="shared" ca="1" si="152"/>
        <v>-0.98</v>
      </c>
      <c r="D1596" s="2">
        <f t="shared" ca="1" si="153"/>
        <v>0.40094800000000003</v>
      </c>
      <c r="E1596" s="2">
        <f t="shared" ca="1" si="153"/>
        <v>0.57482599999999995</v>
      </c>
      <c r="F1596" s="2">
        <v>0</v>
      </c>
      <c r="G1596" s="2">
        <v>0</v>
      </c>
      <c r="H1596" s="2">
        <f t="shared" ca="1" si="154"/>
        <v>7.33</v>
      </c>
      <c r="I1596" s="2">
        <f t="shared" ca="1" si="155"/>
        <v>0.58930400000000005</v>
      </c>
      <c r="J1596" s="2">
        <f t="shared" ca="1" si="155"/>
        <v>0.85216800000000004</v>
      </c>
      <c r="K1596" s="2">
        <v>0</v>
      </c>
      <c r="L1596" s="2">
        <v>0</v>
      </c>
      <c r="M1596" s="2">
        <f t="shared" ca="1" si="156"/>
        <v>6.8</v>
      </c>
      <c r="N1596" s="2">
        <f t="shared" ca="1" si="157"/>
        <v>0.76379900000000001</v>
      </c>
      <c r="O1596" s="2">
        <f t="shared" ca="1" si="157"/>
        <v>0.95278799999999997</v>
      </c>
      <c r="P1596" s="2">
        <v>0</v>
      </c>
      <c r="Q1596" s="2">
        <v>0</v>
      </c>
      <c r="R1596" s="4" t="str">
        <f t="shared" si="160"/>
        <v>6</v>
      </c>
      <c r="S1596" s="3" t="s">
        <v>9528</v>
      </c>
      <c r="T1596" s="3" t="s">
        <v>9529</v>
      </c>
      <c r="U1596" s="4" t="s">
        <v>16</v>
      </c>
      <c r="V1596" s="3" t="s">
        <v>18</v>
      </c>
      <c r="W1596" s="3" t="s">
        <v>57</v>
      </c>
      <c r="X1596" s="3" t="s">
        <v>9530</v>
      </c>
      <c r="Y1596" s="3">
        <v>57.79</v>
      </c>
      <c r="Z1596" s="3" t="s">
        <v>20</v>
      </c>
      <c r="AA1596" s="3" t="s">
        <v>9531</v>
      </c>
    </row>
    <row r="1597" spans="1:27">
      <c r="A1597" s="1" t="s">
        <v>9532</v>
      </c>
      <c r="B1597" s="1" t="s">
        <v>9533</v>
      </c>
      <c r="C1597" s="2">
        <f t="shared" ca="1" si="152"/>
        <v>2.54</v>
      </c>
      <c r="D1597" s="2">
        <f t="shared" ca="1" si="153"/>
        <v>0.68656399999999995</v>
      </c>
      <c r="E1597" s="2">
        <f t="shared" ca="1" si="153"/>
        <v>0.93614799999999998</v>
      </c>
      <c r="F1597" s="2">
        <v>0</v>
      </c>
      <c r="G1597" s="2">
        <v>0</v>
      </c>
      <c r="H1597" s="2">
        <f t="shared" ca="1" si="154"/>
        <v>1.55</v>
      </c>
      <c r="I1597" s="2">
        <f t="shared" ca="1" si="155"/>
        <v>7.3636999999999994E-2</v>
      </c>
      <c r="J1597" s="2">
        <f t="shared" ca="1" si="155"/>
        <v>6.1792E-2</v>
      </c>
      <c r="K1597" s="2">
        <v>0</v>
      </c>
      <c r="L1597" s="2">
        <v>0</v>
      </c>
      <c r="M1597" s="2">
        <f t="shared" ca="1" si="156"/>
        <v>5.55</v>
      </c>
      <c r="N1597" s="2">
        <f t="shared" ca="1" si="157"/>
        <v>0.106332</v>
      </c>
      <c r="O1597" s="2">
        <f t="shared" ca="1" si="157"/>
        <v>0.69845100000000004</v>
      </c>
      <c r="P1597" s="2">
        <v>0</v>
      </c>
      <c r="Q1597" s="2">
        <v>0</v>
      </c>
      <c r="R1597" s="4" t="str">
        <f t="shared" si="160"/>
        <v>6</v>
      </c>
      <c r="S1597" s="3" t="s">
        <v>9534</v>
      </c>
      <c r="T1597" s="3" t="s">
        <v>9535</v>
      </c>
      <c r="U1597" s="4" t="s">
        <v>40</v>
      </c>
      <c r="V1597" s="3" t="s">
        <v>18</v>
      </c>
      <c r="W1597" s="3" t="s">
        <v>101</v>
      </c>
      <c r="X1597" s="3" t="s">
        <v>9536</v>
      </c>
      <c r="Y1597" s="3">
        <v>38.909999999999997</v>
      </c>
      <c r="Z1597" s="3" t="s">
        <v>20</v>
      </c>
      <c r="AA1597" s="3" t="s">
        <v>9537</v>
      </c>
    </row>
    <row r="1598" spans="1:27">
      <c r="A1598" s="1" t="s">
        <v>9538</v>
      </c>
      <c r="B1598" s="1" t="s">
        <v>9539</v>
      </c>
      <c r="C1598" s="2">
        <f t="shared" ca="1" si="152"/>
        <v>5.42</v>
      </c>
      <c r="D1598" s="2">
        <f t="shared" ca="1" si="153"/>
        <v>0.18260399999999999</v>
      </c>
      <c r="E1598" s="2">
        <f t="shared" ca="1" si="153"/>
        <v>0.15687200000000001</v>
      </c>
      <c r="F1598" s="2">
        <v>0</v>
      </c>
      <c r="G1598" s="2">
        <v>0</v>
      </c>
      <c r="H1598" s="2">
        <f t="shared" ca="1" si="154"/>
        <v>-0.47</v>
      </c>
      <c r="I1598" s="2">
        <f t="shared" ca="1" si="155"/>
        <v>0.55964400000000003</v>
      </c>
      <c r="J1598" s="2">
        <f t="shared" ca="1" si="155"/>
        <v>0.763768</v>
      </c>
      <c r="K1598" s="2">
        <v>0</v>
      </c>
      <c r="L1598" s="2">
        <v>0</v>
      </c>
      <c r="M1598" s="2">
        <f t="shared" ca="1" si="156"/>
        <v>3.29</v>
      </c>
      <c r="N1598" s="2">
        <f t="shared" ca="1" si="157"/>
        <v>0.40790300000000002</v>
      </c>
      <c r="O1598" s="2">
        <f t="shared" ca="1" si="157"/>
        <v>0.68665699999999996</v>
      </c>
      <c r="P1598" s="2">
        <v>0</v>
      </c>
      <c r="Q1598" s="2">
        <v>0</v>
      </c>
      <c r="R1598" s="4" t="str">
        <f t="shared" si="160"/>
        <v>6</v>
      </c>
      <c r="S1598" s="3" t="s">
        <v>9540</v>
      </c>
      <c r="T1598" s="3" t="s">
        <v>9541</v>
      </c>
      <c r="U1598" s="4" t="s">
        <v>40</v>
      </c>
      <c r="V1598" s="3" t="s">
        <v>237</v>
      </c>
      <c r="W1598" s="3" t="s">
        <v>963</v>
      </c>
      <c r="X1598" s="3" t="s">
        <v>9542</v>
      </c>
      <c r="Y1598" s="3">
        <v>41.94</v>
      </c>
      <c r="Z1598" s="3" t="s">
        <v>20</v>
      </c>
      <c r="AA1598" s="3" t="s">
        <v>9543</v>
      </c>
    </row>
    <row r="1599" spans="1:27">
      <c r="A1599" s="1" t="s">
        <v>9544</v>
      </c>
      <c r="B1599" s="1" t="s">
        <v>9545</v>
      </c>
      <c r="C1599" s="2">
        <f t="shared" ca="1" si="152"/>
        <v>1.01</v>
      </c>
      <c r="D1599" s="2">
        <f t="shared" ca="1" si="153"/>
        <v>3.1824999999999999E-2</v>
      </c>
      <c r="E1599" s="2">
        <f t="shared" ca="1" si="153"/>
        <v>0.54538799999999998</v>
      </c>
      <c r="F1599" s="2">
        <v>0</v>
      </c>
      <c r="G1599" s="2">
        <v>0</v>
      </c>
      <c r="H1599" s="2">
        <f t="shared" ca="1" si="154"/>
        <v>3.19</v>
      </c>
      <c r="I1599" s="2">
        <f t="shared" ca="1" si="155"/>
        <v>9.9663000000000002E-2</v>
      </c>
      <c r="J1599" s="2">
        <f t="shared" ca="1" si="155"/>
        <v>0.146319</v>
      </c>
      <c r="K1599" s="2">
        <v>0</v>
      </c>
      <c r="L1599" s="2">
        <v>0</v>
      </c>
      <c r="M1599" s="2">
        <f t="shared" ca="1" si="156"/>
        <v>-5.35</v>
      </c>
      <c r="N1599" s="2">
        <f t="shared" ca="1" si="157"/>
        <v>0.56422899999999998</v>
      </c>
      <c r="O1599" s="2">
        <f t="shared" ca="1" si="157"/>
        <v>0.93468499999999999</v>
      </c>
      <c r="P1599" s="2">
        <v>0</v>
      </c>
      <c r="Q1599" s="2">
        <v>0</v>
      </c>
      <c r="R1599" s="4" t="str">
        <f t="shared" si="160"/>
        <v>6</v>
      </c>
      <c r="S1599" s="3" t="s">
        <v>9546</v>
      </c>
      <c r="T1599" s="3" t="s">
        <v>9547</v>
      </c>
      <c r="U1599" s="4" t="s">
        <v>40</v>
      </c>
      <c r="V1599" s="3" t="s">
        <v>93</v>
      </c>
      <c r="W1599" s="3" t="s">
        <v>100</v>
      </c>
      <c r="X1599" s="3" t="s">
        <v>4119</v>
      </c>
      <c r="Y1599" s="3">
        <v>49.06</v>
      </c>
      <c r="Z1599" s="3" t="s">
        <v>20</v>
      </c>
      <c r="AA1599" s="3" t="s">
        <v>9548</v>
      </c>
    </row>
    <row r="1600" spans="1:27">
      <c r="A1600" s="1" t="s">
        <v>9549</v>
      </c>
      <c r="B1600" s="1" t="s">
        <v>9550</v>
      </c>
      <c r="C1600" s="2">
        <f t="shared" ca="1" si="152"/>
        <v>2.93</v>
      </c>
      <c r="D1600" s="2">
        <f t="shared" ca="1" si="153"/>
        <v>0.90414499999999998</v>
      </c>
      <c r="E1600" s="2">
        <f t="shared" ca="1" si="153"/>
        <v>0.84602699999999997</v>
      </c>
      <c r="F1600" s="2">
        <v>0</v>
      </c>
      <c r="G1600" s="2">
        <v>0</v>
      </c>
      <c r="H1600" s="2">
        <f t="shared" ca="1" si="154"/>
        <v>-3.42</v>
      </c>
      <c r="I1600" s="2">
        <f t="shared" ca="1" si="155"/>
        <v>0.43249199999999999</v>
      </c>
      <c r="J1600" s="2">
        <f t="shared" ca="1" si="155"/>
        <v>0.25682700000000003</v>
      </c>
      <c r="K1600" s="2">
        <v>0</v>
      </c>
      <c r="L1600" s="2">
        <v>0</v>
      </c>
      <c r="M1600" s="2">
        <f t="shared" ca="1" si="156"/>
        <v>5.55</v>
      </c>
      <c r="N1600" s="2">
        <f t="shared" ca="1" si="157"/>
        <v>0.36682999999999999</v>
      </c>
      <c r="O1600" s="2">
        <f t="shared" ca="1" si="157"/>
        <v>0.84644799999999998</v>
      </c>
      <c r="P1600" s="2">
        <v>0</v>
      </c>
      <c r="Q1600" s="2">
        <v>0</v>
      </c>
      <c r="R1600" s="4" t="str">
        <f t="shared" si="160"/>
        <v>6</v>
      </c>
      <c r="S1600" s="3" t="s">
        <v>9551</v>
      </c>
      <c r="T1600" s="3" t="s">
        <v>9552</v>
      </c>
      <c r="U1600" s="4" t="s">
        <v>40</v>
      </c>
      <c r="V1600" s="3" t="s">
        <v>86</v>
      </c>
      <c r="W1600" s="3" t="s">
        <v>101</v>
      </c>
      <c r="X1600" s="3" t="s">
        <v>9553</v>
      </c>
      <c r="Y1600" s="3">
        <v>38.799999999999997</v>
      </c>
      <c r="Z1600" s="3" t="s">
        <v>20</v>
      </c>
      <c r="AA1600" s="3" t="s">
        <v>9554</v>
      </c>
    </row>
    <row r="1601" spans="1:27">
      <c r="A1601" s="1" t="s">
        <v>9555</v>
      </c>
      <c r="B1601" s="1" t="s">
        <v>9556</v>
      </c>
      <c r="C1601" s="2">
        <f t="shared" ca="1" si="152"/>
        <v>-1.39</v>
      </c>
      <c r="D1601" s="2">
        <f t="shared" ca="1" si="153"/>
        <v>0.67810499999999996</v>
      </c>
      <c r="E1601" s="2">
        <f t="shared" ca="1" si="153"/>
        <v>0.16444500000000001</v>
      </c>
      <c r="F1601" s="2">
        <v>0</v>
      </c>
      <c r="G1601" s="2">
        <v>0</v>
      </c>
      <c r="H1601" s="2">
        <f t="shared" ca="1" si="154"/>
        <v>-6.88</v>
      </c>
      <c r="I1601" s="2">
        <f t="shared" ca="1" si="155"/>
        <v>0.50772600000000001</v>
      </c>
      <c r="J1601" s="2">
        <f t="shared" ca="1" si="155"/>
        <v>0.19128100000000001</v>
      </c>
      <c r="K1601" s="2">
        <v>0</v>
      </c>
      <c r="L1601" s="2">
        <v>0</v>
      </c>
      <c r="M1601" s="2">
        <f t="shared" ca="1" si="156"/>
        <v>3.83</v>
      </c>
      <c r="N1601" s="2">
        <f t="shared" ca="1" si="157"/>
        <v>0.48478700000000002</v>
      </c>
      <c r="O1601" s="2">
        <f t="shared" ca="1" si="157"/>
        <v>0.99831400000000003</v>
      </c>
      <c r="P1601" s="2">
        <v>0</v>
      </c>
      <c r="Q1601" s="2">
        <v>0</v>
      </c>
      <c r="R1601" s="4" t="str">
        <f t="shared" si="160"/>
        <v>6</v>
      </c>
      <c r="S1601" s="3" t="s">
        <v>9557</v>
      </c>
      <c r="T1601" s="3" t="s">
        <v>9558</v>
      </c>
      <c r="U1601" s="4" t="s">
        <v>40</v>
      </c>
      <c r="V1601" s="3" t="s">
        <v>9559</v>
      </c>
      <c r="W1601" s="3" t="s">
        <v>72</v>
      </c>
      <c r="X1601" s="3" t="s">
        <v>9560</v>
      </c>
      <c r="Y1601" s="3">
        <v>59.08</v>
      </c>
      <c r="Z1601" s="3" t="s">
        <v>20</v>
      </c>
      <c r="AA1601" s="3" t="s">
        <v>9561</v>
      </c>
    </row>
    <row r="1602" spans="1:27">
      <c r="A1602" s="1" t="s">
        <v>9562</v>
      </c>
      <c r="B1602" s="1" t="s">
        <v>9563</v>
      </c>
      <c r="C1602" s="2">
        <f t="shared" ca="1" si="152"/>
        <v>3.86</v>
      </c>
      <c r="D1602" s="2">
        <f t="shared" ca="1" si="153"/>
        <v>0.46068500000000001</v>
      </c>
      <c r="E1602" s="2">
        <f t="shared" ca="1" si="153"/>
        <v>0.14682000000000001</v>
      </c>
      <c r="F1602" s="2">
        <v>0</v>
      </c>
      <c r="G1602" s="2">
        <v>0</v>
      </c>
      <c r="H1602" s="2">
        <f t="shared" ca="1" si="154"/>
        <v>3.01</v>
      </c>
      <c r="I1602" s="2">
        <f t="shared" ca="1" si="155"/>
        <v>0.31995699999999999</v>
      </c>
      <c r="J1602" s="2">
        <f t="shared" ca="1" si="155"/>
        <v>0.72204800000000002</v>
      </c>
      <c r="K1602" s="2">
        <v>0</v>
      </c>
      <c r="L1602" s="2">
        <v>0</v>
      </c>
      <c r="M1602" s="2">
        <f t="shared" ca="1" si="156"/>
        <v>-0.83</v>
      </c>
      <c r="N1602" s="2">
        <f t="shared" ca="1" si="157"/>
        <v>0.69873399999999997</v>
      </c>
      <c r="O1602" s="2">
        <f t="shared" ca="1" si="157"/>
        <v>7.45E-4</v>
      </c>
      <c r="P1602" s="2">
        <v>0</v>
      </c>
      <c r="Q1602" s="2">
        <v>0</v>
      </c>
      <c r="R1602" s="4" t="str">
        <f t="shared" si="160"/>
        <v>6</v>
      </c>
      <c r="S1602" s="3" t="s">
        <v>9564</v>
      </c>
      <c r="T1602" s="3" t="s">
        <v>9565</v>
      </c>
      <c r="U1602" s="4" t="s">
        <v>16</v>
      </c>
      <c r="V1602" s="3" t="s">
        <v>56</v>
      </c>
      <c r="W1602" s="3" t="s">
        <v>72</v>
      </c>
      <c r="X1602" s="3" t="s">
        <v>9566</v>
      </c>
      <c r="Y1602" s="3">
        <v>40.9</v>
      </c>
      <c r="Z1602" s="3" t="s">
        <v>20</v>
      </c>
      <c r="AA1602" s="3" t="s">
        <v>9567</v>
      </c>
    </row>
    <row r="1603" spans="1:27">
      <c r="A1603" s="1" t="s">
        <v>9568</v>
      </c>
      <c r="B1603" s="1" t="s">
        <v>9569</v>
      </c>
      <c r="C1603" s="2">
        <f t="shared" ref="C1603:C1666" ca="1" si="161">RANDBETWEEN(-800,800)/100</f>
        <v>3.59</v>
      </c>
      <c r="D1603" s="2">
        <f t="shared" ref="D1603:E1666" ca="1" si="162">RANDBETWEEN(0,1000000)/1000000</f>
        <v>0.28477000000000002</v>
      </c>
      <c r="E1603" s="2">
        <f t="shared" ca="1" si="162"/>
        <v>0.40782499999999999</v>
      </c>
      <c r="F1603" s="2">
        <v>0</v>
      </c>
      <c r="G1603" s="2">
        <v>0</v>
      </c>
      <c r="H1603" s="2">
        <f t="shared" ref="H1603:H1666" ca="1" si="163">RANDBETWEEN(-800,800)/100</f>
        <v>-4.21</v>
      </c>
      <c r="I1603" s="2">
        <f t="shared" ref="I1603:J1666" ca="1" si="164">RANDBETWEEN(0,1000000)/1000000</f>
        <v>0.23271500000000001</v>
      </c>
      <c r="J1603" s="2">
        <f t="shared" ca="1" si="164"/>
        <v>0.19641700000000001</v>
      </c>
      <c r="K1603" s="2">
        <v>0</v>
      </c>
      <c r="L1603" s="2">
        <v>0</v>
      </c>
      <c r="M1603" s="2">
        <f t="shared" ref="M1603:M1666" ca="1" si="165">RANDBETWEEN(-800,800)/100</f>
        <v>5.77</v>
      </c>
      <c r="N1603" s="2">
        <f t="shared" ref="N1603:O1666" ca="1" si="166">RANDBETWEEN(0,1000000)/1000000</f>
        <v>0.40009800000000001</v>
      </c>
      <c r="O1603" s="2">
        <f t="shared" ca="1" si="166"/>
        <v>0.82156700000000005</v>
      </c>
      <c r="P1603" s="2">
        <v>0</v>
      </c>
      <c r="Q1603" s="2">
        <v>0</v>
      </c>
      <c r="R1603" s="4" t="str">
        <f t="shared" si="160"/>
        <v>6</v>
      </c>
      <c r="S1603" s="3" t="s">
        <v>9570</v>
      </c>
      <c r="T1603" s="3" t="s">
        <v>9571</v>
      </c>
      <c r="U1603" s="4" t="s">
        <v>40</v>
      </c>
      <c r="V1603" s="3" t="s">
        <v>115</v>
      </c>
      <c r="W1603" s="3" t="s">
        <v>57</v>
      </c>
      <c r="X1603" s="3" t="s">
        <v>9572</v>
      </c>
      <c r="Y1603" s="3">
        <v>47.79</v>
      </c>
      <c r="Z1603" s="3" t="s">
        <v>20</v>
      </c>
      <c r="AA1603" s="3" t="s">
        <v>9573</v>
      </c>
    </row>
    <row r="1604" spans="1:27">
      <c r="A1604" s="1" t="s">
        <v>9574</v>
      </c>
      <c r="B1604" s="1" t="s">
        <v>9575</v>
      </c>
      <c r="C1604" s="2">
        <f t="shared" ca="1" si="161"/>
        <v>2.72</v>
      </c>
      <c r="D1604" s="2">
        <f t="shared" ca="1" si="162"/>
        <v>0.39538099999999998</v>
      </c>
      <c r="E1604" s="2">
        <f t="shared" ca="1" si="162"/>
        <v>0.50053800000000004</v>
      </c>
      <c r="F1604" s="2">
        <v>0</v>
      </c>
      <c r="G1604" s="2">
        <v>0</v>
      </c>
      <c r="H1604" s="2">
        <f t="shared" ca="1" si="163"/>
        <v>-2.39</v>
      </c>
      <c r="I1604" s="2">
        <f t="shared" ca="1" si="164"/>
        <v>0.57646799999999998</v>
      </c>
      <c r="J1604" s="2">
        <f t="shared" ca="1" si="164"/>
        <v>0.96237899999999998</v>
      </c>
      <c r="K1604" s="2">
        <v>0</v>
      </c>
      <c r="L1604" s="2">
        <v>0</v>
      </c>
      <c r="M1604" s="2">
        <f t="shared" ca="1" si="165"/>
        <v>3.04</v>
      </c>
      <c r="N1604" s="2">
        <f t="shared" ca="1" si="166"/>
        <v>0.67984599999999995</v>
      </c>
      <c r="O1604" s="2">
        <f t="shared" ca="1" si="166"/>
        <v>0.236095</v>
      </c>
      <c r="P1604" s="2">
        <v>0</v>
      </c>
      <c r="Q1604" s="2">
        <v>0</v>
      </c>
      <c r="R1604" s="4" t="str">
        <f>"10"</f>
        <v>10</v>
      </c>
      <c r="S1604" s="3" t="s">
        <v>9576</v>
      </c>
      <c r="T1604" s="3" t="s">
        <v>9577</v>
      </c>
      <c r="U1604" s="4" t="s">
        <v>40</v>
      </c>
      <c r="V1604" s="3" t="s">
        <v>155</v>
      </c>
      <c r="W1604" s="3" t="s">
        <v>26</v>
      </c>
      <c r="X1604" s="3" t="s">
        <v>9578</v>
      </c>
      <c r="Y1604" s="3">
        <v>41.71</v>
      </c>
      <c r="Z1604" s="3" t="s">
        <v>20</v>
      </c>
      <c r="AA1604" s="3" t="s">
        <v>9579</v>
      </c>
    </row>
    <row r="1605" spans="1:27">
      <c r="A1605" s="1" t="s">
        <v>9580</v>
      </c>
      <c r="B1605" s="1" t="s">
        <v>9581</v>
      </c>
      <c r="C1605" s="2">
        <f t="shared" ca="1" si="161"/>
        <v>-0.75</v>
      </c>
      <c r="D1605" s="2">
        <f t="shared" ca="1" si="162"/>
        <v>0.72219999999999995</v>
      </c>
      <c r="E1605" s="2">
        <f t="shared" ca="1" si="162"/>
        <v>0.31655800000000001</v>
      </c>
      <c r="F1605" s="2">
        <v>0</v>
      </c>
      <c r="G1605" s="2">
        <v>0</v>
      </c>
      <c r="H1605" s="2">
        <f t="shared" ca="1" si="163"/>
        <v>5.95</v>
      </c>
      <c r="I1605" s="2">
        <f t="shared" ca="1" si="164"/>
        <v>0.71655599999999997</v>
      </c>
      <c r="J1605" s="2">
        <f t="shared" ca="1" si="164"/>
        <v>0.82158100000000001</v>
      </c>
      <c r="K1605" s="2">
        <v>0</v>
      </c>
      <c r="L1605" s="2">
        <v>0</v>
      </c>
      <c r="M1605" s="2">
        <f t="shared" ca="1" si="165"/>
        <v>7.64</v>
      </c>
      <c r="N1605" s="2">
        <f t="shared" ca="1" si="166"/>
        <v>0.353049</v>
      </c>
      <c r="O1605" s="2">
        <f t="shared" ca="1" si="166"/>
        <v>8.2415000000000002E-2</v>
      </c>
      <c r="P1605" s="2">
        <v>0</v>
      </c>
      <c r="Q1605" s="2">
        <v>0</v>
      </c>
      <c r="R1605" s="4" t="str">
        <f>"10"</f>
        <v>10</v>
      </c>
      <c r="S1605" s="3" t="s">
        <v>9582</v>
      </c>
      <c r="T1605" s="3" t="s">
        <v>9583</v>
      </c>
      <c r="U1605" s="4" t="s">
        <v>40</v>
      </c>
      <c r="V1605" s="3" t="s">
        <v>26</v>
      </c>
      <c r="W1605" s="3" t="s">
        <v>155</v>
      </c>
      <c r="X1605" s="3" t="s">
        <v>9584</v>
      </c>
      <c r="Y1605" s="3">
        <v>39.44</v>
      </c>
      <c r="Z1605" s="3" t="s">
        <v>20</v>
      </c>
      <c r="AA1605" s="3" t="s">
        <v>9585</v>
      </c>
    </row>
    <row r="1606" spans="1:27">
      <c r="A1606" s="1" t="s">
        <v>9586</v>
      </c>
      <c r="B1606" s="1" t="s">
        <v>9587</v>
      </c>
      <c r="C1606" s="2">
        <f t="shared" ca="1" si="161"/>
        <v>7.12</v>
      </c>
      <c r="D1606" s="2">
        <f t="shared" ca="1" si="162"/>
        <v>0.86394499999999996</v>
      </c>
      <c r="E1606" s="2">
        <f t="shared" ca="1" si="162"/>
        <v>0.103982</v>
      </c>
      <c r="F1606" s="2">
        <v>0</v>
      </c>
      <c r="G1606" s="2">
        <v>0</v>
      </c>
      <c r="H1606" s="2">
        <f t="shared" ca="1" si="163"/>
        <v>-5.96</v>
      </c>
      <c r="I1606" s="2">
        <f t="shared" ca="1" si="164"/>
        <v>0.81606400000000001</v>
      </c>
      <c r="J1606" s="2">
        <f t="shared" ca="1" si="164"/>
        <v>0.84861299999999995</v>
      </c>
      <c r="K1606" s="2">
        <v>0</v>
      </c>
      <c r="L1606" s="2">
        <v>0</v>
      </c>
      <c r="M1606" s="2">
        <f t="shared" ca="1" si="165"/>
        <v>1.86</v>
      </c>
      <c r="N1606" s="2">
        <f t="shared" ca="1" si="166"/>
        <v>0.22192500000000001</v>
      </c>
      <c r="O1606" s="2">
        <f t="shared" ca="1" si="166"/>
        <v>0.898262</v>
      </c>
      <c r="P1606" s="2">
        <v>0</v>
      </c>
      <c r="Q1606" s="2">
        <v>0</v>
      </c>
      <c r="R1606" s="4" t="str">
        <f>"9"</f>
        <v>9</v>
      </c>
      <c r="S1606" s="3" t="s">
        <v>9588</v>
      </c>
      <c r="T1606" s="3" t="s">
        <v>9589</v>
      </c>
      <c r="U1606" s="4" t="s">
        <v>40</v>
      </c>
      <c r="V1606" s="3" t="s">
        <v>237</v>
      </c>
      <c r="W1606" s="3" t="s">
        <v>17</v>
      </c>
      <c r="X1606" s="3" t="s">
        <v>9590</v>
      </c>
      <c r="Y1606" s="3">
        <v>41.09</v>
      </c>
      <c r="Z1606" s="3" t="s">
        <v>20</v>
      </c>
      <c r="AA1606" s="3" t="s">
        <v>9591</v>
      </c>
    </row>
    <row r="1607" spans="1:27">
      <c r="A1607" s="1" t="s">
        <v>9592</v>
      </c>
      <c r="B1607" s="1" t="s">
        <v>9593</v>
      </c>
      <c r="C1607" s="2">
        <f t="shared" ca="1" si="161"/>
        <v>-4.93</v>
      </c>
      <c r="D1607" s="2">
        <f t="shared" ca="1" si="162"/>
        <v>0.71421100000000004</v>
      </c>
      <c r="E1607" s="2">
        <f t="shared" ca="1" si="162"/>
        <v>0.69009299999999996</v>
      </c>
      <c r="F1607" s="2">
        <v>0</v>
      </c>
      <c r="G1607" s="2">
        <v>0</v>
      </c>
      <c r="H1607" s="2">
        <f t="shared" ca="1" si="163"/>
        <v>-1.76</v>
      </c>
      <c r="I1607" s="2">
        <f t="shared" ca="1" si="164"/>
        <v>0.93631600000000004</v>
      </c>
      <c r="J1607" s="2">
        <f t="shared" ca="1" si="164"/>
        <v>0.994228</v>
      </c>
      <c r="K1607" s="2">
        <v>0</v>
      </c>
      <c r="L1607" s="2">
        <v>0</v>
      </c>
      <c r="M1607" s="2">
        <f t="shared" ca="1" si="165"/>
        <v>3.37</v>
      </c>
      <c r="N1607" s="2">
        <f t="shared" ca="1" si="166"/>
        <v>0.57403599999999999</v>
      </c>
      <c r="O1607" s="2">
        <f t="shared" ca="1" si="166"/>
        <v>0.65673599999999999</v>
      </c>
      <c r="P1607" s="2">
        <v>0</v>
      </c>
      <c r="Q1607" s="2">
        <v>0</v>
      </c>
      <c r="R1607" s="4" t="str">
        <f>"9"</f>
        <v>9</v>
      </c>
      <c r="S1607" s="3" t="s">
        <v>9594</v>
      </c>
      <c r="T1607" s="3" t="s">
        <v>9595</v>
      </c>
      <c r="U1607" s="4" t="s">
        <v>40</v>
      </c>
      <c r="V1607" s="3" t="s">
        <v>727</v>
      </c>
      <c r="W1607" s="3" t="s">
        <v>100</v>
      </c>
      <c r="X1607" s="3" t="s">
        <v>9596</v>
      </c>
      <c r="Y1607" s="3">
        <v>40.79</v>
      </c>
      <c r="Z1607" s="3" t="s">
        <v>20</v>
      </c>
      <c r="AA1607" s="3" t="s">
        <v>9597</v>
      </c>
    </row>
    <row r="1608" spans="1:27">
      <c r="A1608" s="1" t="s">
        <v>9598</v>
      </c>
      <c r="B1608" s="1" t="s">
        <v>9599</v>
      </c>
      <c r="C1608" s="2">
        <f t="shared" ca="1" si="161"/>
        <v>-3.79</v>
      </c>
      <c r="D1608" s="2">
        <f t="shared" ca="1" si="162"/>
        <v>0.635432</v>
      </c>
      <c r="E1608" s="2">
        <f t="shared" ca="1" si="162"/>
        <v>0.52144000000000001</v>
      </c>
      <c r="F1608" s="2">
        <v>0</v>
      </c>
      <c r="G1608" s="2">
        <v>0</v>
      </c>
      <c r="H1608" s="2">
        <f t="shared" ca="1" si="163"/>
        <v>-3.16</v>
      </c>
      <c r="I1608" s="2">
        <f t="shared" ca="1" si="164"/>
        <v>0.248806</v>
      </c>
      <c r="J1608" s="2">
        <f t="shared" ca="1" si="164"/>
        <v>9.8016000000000006E-2</v>
      </c>
      <c r="K1608" s="2">
        <v>0</v>
      </c>
      <c r="L1608" s="2">
        <v>0</v>
      </c>
      <c r="M1608" s="2">
        <f t="shared" ca="1" si="165"/>
        <v>-5.61</v>
      </c>
      <c r="N1608" s="2">
        <f t="shared" ca="1" si="166"/>
        <v>0.29947200000000002</v>
      </c>
      <c r="O1608" s="2">
        <f t="shared" ca="1" si="166"/>
        <v>0.57141699999999995</v>
      </c>
      <c r="P1608" s="2">
        <v>0</v>
      </c>
      <c r="Q1608" s="2">
        <v>0</v>
      </c>
      <c r="R1608" s="4" t="str">
        <f>"9"</f>
        <v>9</v>
      </c>
      <c r="S1608" s="3" t="s">
        <v>9600</v>
      </c>
      <c r="T1608" s="3" t="s">
        <v>9601</v>
      </c>
      <c r="U1608" s="4" t="s">
        <v>40</v>
      </c>
      <c r="V1608" s="3" t="s">
        <v>79</v>
      </c>
      <c r="W1608" s="3" t="s">
        <v>57</v>
      </c>
      <c r="X1608" s="3" t="s">
        <v>5257</v>
      </c>
      <c r="Y1608" s="3">
        <v>58.4</v>
      </c>
      <c r="Z1608" s="3" t="s">
        <v>20</v>
      </c>
      <c r="AA1608" s="3" t="s">
        <v>9602</v>
      </c>
    </row>
    <row r="1609" spans="1:27">
      <c r="A1609" s="1" t="s">
        <v>9603</v>
      </c>
      <c r="B1609" s="1" t="s">
        <v>9604</v>
      </c>
      <c r="C1609" s="2">
        <f t="shared" ca="1" si="161"/>
        <v>-6.08</v>
      </c>
      <c r="D1609" s="2">
        <f t="shared" ca="1" si="162"/>
        <v>0.14031299999999999</v>
      </c>
      <c r="E1609" s="2">
        <f t="shared" ca="1" si="162"/>
        <v>0.39195000000000002</v>
      </c>
      <c r="F1609" s="2">
        <v>0</v>
      </c>
      <c r="G1609" s="2">
        <v>0</v>
      </c>
      <c r="H1609" s="2">
        <f t="shared" ca="1" si="163"/>
        <v>5</v>
      </c>
      <c r="I1609" s="2">
        <f t="shared" ca="1" si="164"/>
        <v>0.20962600000000001</v>
      </c>
      <c r="J1609" s="2">
        <f t="shared" ca="1" si="164"/>
        <v>0.26784200000000002</v>
      </c>
      <c r="K1609" s="2">
        <v>0</v>
      </c>
      <c r="L1609" s="2">
        <v>0</v>
      </c>
      <c r="M1609" s="2">
        <f t="shared" ca="1" si="165"/>
        <v>6.34</v>
      </c>
      <c r="N1609" s="2">
        <f t="shared" ca="1" si="166"/>
        <v>0.97729600000000005</v>
      </c>
      <c r="O1609" s="2">
        <f t="shared" ca="1" si="166"/>
        <v>0.51555099999999998</v>
      </c>
      <c r="P1609" s="2">
        <v>0</v>
      </c>
      <c r="Q1609" s="2">
        <v>0</v>
      </c>
      <c r="R1609" s="4" t="str">
        <f>"1"</f>
        <v>1</v>
      </c>
      <c r="S1609" s="3" t="s">
        <v>9605</v>
      </c>
      <c r="T1609" s="3" t="s">
        <v>9606</v>
      </c>
      <c r="U1609" s="4" t="s">
        <v>16</v>
      </c>
      <c r="V1609" s="3" t="s">
        <v>93</v>
      </c>
      <c r="W1609" s="3" t="s">
        <v>17</v>
      </c>
      <c r="X1609" s="3" t="s">
        <v>9607</v>
      </c>
      <c r="Y1609" s="3">
        <v>60.38</v>
      </c>
      <c r="Z1609" s="3" t="s">
        <v>20</v>
      </c>
      <c r="AA1609" s="3" t="s">
        <v>9608</v>
      </c>
    </row>
    <row r="1610" spans="1:27">
      <c r="A1610" s="1" t="s">
        <v>9609</v>
      </c>
      <c r="B1610" s="1" t="s">
        <v>9610</v>
      </c>
      <c r="C1610" s="2">
        <f t="shared" ca="1" si="161"/>
        <v>4.18</v>
      </c>
      <c r="D1610" s="2">
        <f t="shared" ca="1" si="162"/>
        <v>0.53834599999999999</v>
      </c>
      <c r="E1610" s="2">
        <f t="shared" ca="1" si="162"/>
        <v>0.81090799999999996</v>
      </c>
      <c r="F1610" s="2">
        <v>0</v>
      </c>
      <c r="G1610" s="2">
        <v>0</v>
      </c>
      <c r="H1610" s="2">
        <f t="shared" ca="1" si="163"/>
        <v>-2.02</v>
      </c>
      <c r="I1610" s="2">
        <f t="shared" ca="1" si="164"/>
        <v>0.229245</v>
      </c>
      <c r="J1610" s="2">
        <f t="shared" ca="1" si="164"/>
        <v>0.65546099999999996</v>
      </c>
      <c r="K1610" s="2">
        <v>0</v>
      </c>
      <c r="L1610" s="2">
        <v>0</v>
      </c>
      <c r="M1610" s="2">
        <f t="shared" ca="1" si="165"/>
        <v>2.33</v>
      </c>
      <c r="N1610" s="2">
        <f t="shared" ca="1" si="166"/>
        <v>0.94336699999999996</v>
      </c>
      <c r="O1610" s="2">
        <f t="shared" ca="1" si="166"/>
        <v>0.64036700000000002</v>
      </c>
      <c r="P1610" s="2">
        <v>0</v>
      </c>
      <c r="Q1610" s="2">
        <v>0</v>
      </c>
      <c r="R1610" s="4" t="str">
        <f>"1"</f>
        <v>1</v>
      </c>
      <c r="S1610" s="3" t="s">
        <v>9611</v>
      </c>
      <c r="T1610" s="3" t="s">
        <v>9612</v>
      </c>
      <c r="U1610" s="4" t="s">
        <v>40</v>
      </c>
      <c r="V1610" s="3" t="s">
        <v>79</v>
      </c>
      <c r="W1610" s="3" t="s">
        <v>18</v>
      </c>
      <c r="X1610" s="3" t="s">
        <v>9613</v>
      </c>
      <c r="Y1610" s="3">
        <v>39.119999999999997</v>
      </c>
      <c r="Z1610" s="3" t="s">
        <v>20</v>
      </c>
      <c r="AA1610" s="3" t="s">
        <v>9614</v>
      </c>
    </row>
    <row r="1611" spans="1:27">
      <c r="A1611" s="1" t="s">
        <v>9615</v>
      </c>
      <c r="B1611" s="1" t="s">
        <v>9616</v>
      </c>
      <c r="C1611" s="2">
        <f t="shared" ca="1" si="161"/>
        <v>-2</v>
      </c>
      <c r="D1611" s="2">
        <f t="shared" ca="1" si="162"/>
        <v>0.42942399999999997</v>
      </c>
      <c r="E1611" s="2">
        <f t="shared" ca="1" si="162"/>
        <v>0.314249</v>
      </c>
      <c r="F1611" s="2">
        <v>0</v>
      </c>
      <c r="G1611" s="2">
        <v>0</v>
      </c>
      <c r="H1611" s="2">
        <f t="shared" ca="1" si="163"/>
        <v>-7.28</v>
      </c>
      <c r="I1611" s="2">
        <f t="shared" ca="1" si="164"/>
        <v>0.15907299999999999</v>
      </c>
      <c r="J1611" s="2">
        <f t="shared" ca="1" si="164"/>
        <v>0.26191799999999998</v>
      </c>
      <c r="K1611" s="2">
        <v>0</v>
      </c>
      <c r="L1611" s="2">
        <v>0</v>
      </c>
      <c r="M1611" s="2">
        <f t="shared" ca="1" si="165"/>
        <v>-7.95</v>
      </c>
      <c r="N1611" s="2">
        <f t="shared" ca="1" si="166"/>
        <v>0.90953300000000004</v>
      </c>
      <c r="O1611" s="2">
        <f t="shared" ca="1" si="166"/>
        <v>0.95908199999999999</v>
      </c>
      <c r="P1611" s="2">
        <v>0</v>
      </c>
      <c r="Q1611" s="2">
        <v>0</v>
      </c>
      <c r="R1611" s="4" t="str">
        <f>"1"</f>
        <v>1</v>
      </c>
      <c r="S1611" s="3" t="s">
        <v>9617</v>
      </c>
      <c r="T1611" s="3" t="s">
        <v>9618</v>
      </c>
      <c r="U1611" s="4" t="s">
        <v>40</v>
      </c>
      <c r="V1611" s="3" t="s">
        <v>65</v>
      </c>
      <c r="W1611" s="3" t="s">
        <v>18</v>
      </c>
      <c r="X1611" s="3" t="s">
        <v>9619</v>
      </c>
      <c r="Y1611" s="3">
        <v>40.85</v>
      </c>
      <c r="Z1611" s="3" t="s">
        <v>20</v>
      </c>
      <c r="AA1611" s="3" t="s">
        <v>9620</v>
      </c>
    </row>
    <row r="1612" spans="1:27">
      <c r="A1612" s="1" t="s">
        <v>9621</v>
      </c>
      <c r="B1612" s="1" t="s">
        <v>9622</v>
      </c>
      <c r="C1612" s="2">
        <f t="shared" ca="1" si="161"/>
        <v>-0.83</v>
      </c>
      <c r="D1612" s="2">
        <f t="shared" ca="1" si="162"/>
        <v>5.0214000000000002E-2</v>
      </c>
      <c r="E1612" s="2">
        <f t="shared" ca="1" si="162"/>
        <v>0.295209</v>
      </c>
      <c r="F1612" s="2">
        <v>0</v>
      </c>
      <c r="G1612" s="2">
        <v>0</v>
      </c>
      <c r="H1612" s="2">
        <f t="shared" ca="1" si="163"/>
        <v>-6.93</v>
      </c>
      <c r="I1612" s="2">
        <f t="shared" ca="1" si="164"/>
        <v>0.78979200000000005</v>
      </c>
      <c r="J1612" s="2">
        <f t="shared" ca="1" si="164"/>
        <v>0.29794100000000001</v>
      </c>
      <c r="K1612" s="2">
        <v>0</v>
      </c>
      <c r="L1612" s="2">
        <v>0</v>
      </c>
      <c r="M1612" s="2">
        <f t="shared" ca="1" si="165"/>
        <v>1.71</v>
      </c>
      <c r="N1612" s="2">
        <f t="shared" ca="1" si="166"/>
        <v>0.83166700000000005</v>
      </c>
      <c r="O1612" s="2">
        <f t="shared" ca="1" si="166"/>
        <v>1.5605000000000001E-2</v>
      </c>
      <c r="P1612" s="2">
        <v>0</v>
      </c>
      <c r="Q1612" s="2">
        <v>0</v>
      </c>
      <c r="R1612" s="4" t="str">
        <f>"1"</f>
        <v>1</v>
      </c>
      <c r="S1612" s="3" t="s">
        <v>9623</v>
      </c>
      <c r="T1612" s="3" t="s">
        <v>9624</v>
      </c>
      <c r="U1612" s="4" t="s">
        <v>16</v>
      </c>
      <c r="V1612" s="3" t="s">
        <v>56</v>
      </c>
      <c r="W1612" s="3" t="s">
        <v>72</v>
      </c>
      <c r="X1612" s="3" t="s">
        <v>9625</v>
      </c>
      <c r="Y1612" s="3">
        <v>40.06</v>
      </c>
      <c r="Z1612" s="3" t="s">
        <v>20</v>
      </c>
      <c r="AA1612" s="3" t="s">
        <v>9626</v>
      </c>
    </row>
    <row r="1613" spans="1:27">
      <c r="A1613" s="1" t="s">
        <v>9627</v>
      </c>
      <c r="B1613" s="1" t="s">
        <v>9628</v>
      </c>
      <c r="C1613" s="2">
        <f t="shared" ca="1" si="161"/>
        <v>7.27</v>
      </c>
      <c r="D1613" s="2">
        <f t="shared" ca="1" si="162"/>
        <v>9.2428999999999997E-2</v>
      </c>
      <c r="E1613" s="2">
        <f t="shared" ca="1" si="162"/>
        <v>0.63512100000000005</v>
      </c>
      <c r="F1613" s="2">
        <v>0</v>
      </c>
      <c r="G1613" s="2">
        <v>0</v>
      </c>
      <c r="H1613" s="2">
        <f t="shared" ca="1" si="163"/>
        <v>-5.71</v>
      </c>
      <c r="I1613" s="2">
        <f t="shared" ca="1" si="164"/>
        <v>0.30569000000000002</v>
      </c>
      <c r="J1613" s="2">
        <f t="shared" ca="1" si="164"/>
        <v>0.20571700000000001</v>
      </c>
      <c r="K1613" s="2">
        <v>0</v>
      </c>
      <c r="L1613" s="2">
        <v>0</v>
      </c>
      <c r="M1613" s="2">
        <f t="shared" ca="1" si="165"/>
        <v>0.83</v>
      </c>
      <c r="N1613" s="2">
        <f t="shared" ca="1" si="166"/>
        <v>0.57087900000000003</v>
      </c>
      <c r="O1613" s="2">
        <f t="shared" ca="1" si="166"/>
        <v>0.57807500000000001</v>
      </c>
      <c r="P1613" s="2">
        <v>0</v>
      </c>
      <c r="Q1613" s="2">
        <v>0</v>
      </c>
      <c r="R1613" s="4" t="str">
        <f>"9"</f>
        <v>9</v>
      </c>
      <c r="S1613" s="3" t="s">
        <v>9629</v>
      </c>
      <c r="T1613" s="3" t="s">
        <v>9630</v>
      </c>
      <c r="U1613" s="4" t="s">
        <v>40</v>
      </c>
      <c r="V1613" s="3" t="s">
        <v>963</v>
      </c>
      <c r="W1613" s="3" t="s">
        <v>18</v>
      </c>
      <c r="X1613" s="3" t="s">
        <v>9631</v>
      </c>
      <c r="Y1613" s="3">
        <v>46.27</v>
      </c>
      <c r="Z1613" s="3" t="s">
        <v>20</v>
      </c>
      <c r="AA1613" s="3" t="s">
        <v>9632</v>
      </c>
    </row>
    <row r="1614" spans="1:27">
      <c r="A1614" s="1" t="s">
        <v>9633</v>
      </c>
      <c r="B1614" s="1" t="s">
        <v>9634</v>
      </c>
      <c r="C1614" s="2">
        <f t="shared" ca="1" si="161"/>
        <v>-7.4</v>
      </c>
      <c r="D1614" s="2">
        <f t="shared" ca="1" si="162"/>
        <v>0.28332800000000002</v>
      </c>
      <c r="E1614" s="2">
        <f t="shared" ca="1" si="162"/>
        <v>0.28433199999999997</v>
      </c>
      <c r="F1614" s="2">
        <v>0</v>
      </c>
      <c r="G1614" s="2">
        <v>0</v>
      </c>
      <c r="H1614" s="2">
        <f t="shared" ca="1" si="163"/>
        <v>1.44</v>
      </c>
      <c r="I1614" s="2">
        <f t="shared" ca="1" si="164"/>
        <v>0.85785599999999995</v>
      </c>
      <c r="J1614" s="2">
        <f t="shared" ca="1" si="164"/>
        <v>0.50793299999999997</v>
      </c>
      <c r="K1614" s="2">
        <v>0</v>
      </c>
      <c r="L1614" s="2">
        <v>0</v>
      </c>
      <c r="M1614" s="2">
        <f t="shared" ca="1" si="165"/>
        <v>-3.26</v>
      </c>
      <c r="N1614" s="2">
        <f t="shared" ca="1" si="166"/>
        <v>0.67086299999999999</v>
      </c>
      <c r="O1614" s="2">
        <f t="shared" ca="1" si="166"/>
        <v>0.75358400000000003</v>
      </c>
      <c r="P1614" s="2">
        <v>0</v>
      </c>
      <c r="Q1614" s="2">
        <v>0</v>
      </c>
      <c r="R1614" s="4" t="str">
        <f>"10"</f>
        <v>10</v>
      </c>
      <c r="S1614" s="3" t="s">
        <v>9635</v>
      </c>
      <c r="T1614" s="3" t="s">
        <v>9636</v>
      </c>
      <c r="U1614" s="4" t="s">
        <v>40</v>
      </c>
      <c r="V1614" s="3" t="s">
        <v>26</v>
      </c>
      <c r="W1614" s="3" t="s">
        <v>101</v>
      </c>
      <c r="X1614" s="3" t="s">
        <v>9637</v>
      </c>
      <c r="Y1614" s="3">
        <v>47.13</v>
      </c>
      <c r="Z1614" s="3" t="s">
        <v>20</v>
      </c>
      <c r="AA1614" s="3" t="s">
        <v>9638</v>
      </c>
    </row>
    <row r="1615" spans="1:27">
      <c r="A1615" s="1" t="s">
        <v>9639</v>
      </c>
      <c r="B1615" s="1" t="s">
        <v>9640</v>
      </c>
      <c r="C1615" s="2">
        <f t="shared" ca="1" si="161"/>
        <v>0.79</v>
      </c>
      <c r="D1615" s="2">
        <f t="shared" ca="1" si="162"/>
        <v>3.3264000000000002E-2</v>
      </c>
      <c r="E1615" s="2">
        <f t="shared" ca="1" si="162"/>
        <v>0.60937399999999997</v>
      </c>
      <c r="F1615" s="2">
        <v>0</v>
      </c>
      <c r="G1615" s="2">
        <v>0</v>
      </c>
      <c r="H1615" s="2">
        <f t="shared" ca="1" si="163"/>
        <v>7.34</v>
      </c>
      <c r="I1615" s="2">
        <f t="shared" ca="1" si="164"/>
        <v>0.77888000000000002</v>
      </c>
      <c r="J1615" s="2">
        <f t="shared" ca="1" si="164"/>
        <v>0.52047200000000005</v>
      </c>
      <c r="K1615" s="2">
        <v>0</v>
      </c>
      <c r="L1615" s="2">
        <v>0</v>
      </c>
      <c r="M1615" s="2">
        <f t="shared" ca="1" si="165"/>
        <v>-3.06</v>
      </c>
      <c r="N1615" s="2">
        <f t="shared" ca="1" si="166"/>
        <v>0.83667000000000002</v>
      </c>
      <c r="O1615" s="2">
        <f t="shared" ca="1" si="166"/>
        <v>0.85844200000000004</v>
      </c>
      <c r="P1615" s="2">
        <v>0</v>
      </c>
      <c r="Q1615" s="2">
        <v>0</v>
      </c>
      <c r="R1615" s="4" t="str">
        <f>"19"</f>
        <v>19</v>
      </c>
      <c r="S1615" s="3" t="s">
        <v>9641</v>
      </c>
      <c r="T1615" s="3" t="s">
        <v>9642</v>
      </c>
      <c r="U1615" s="4" t="s">
        <v>16</v>
      </c>
      <c r="V1615" s="3" t="s">
        <v>18</v>
      </c>
      <c r="W1615" s="3" t="s">
        <v>56</v>
      </c>
      <c r="X1615" s="3" t="s">
        <v>9643</v>
      </c>
      <c r="Y1615" s="3">
        <v>61.07</v>
      </c>
      <c r="Z1615" s="3" t="s">
        <v>20</v>
      </c>
      <c r="AA1615" s="3" t="s">
        <v>9644</v>
      </c>
    </row>
    <row r="1616" spans="1:27">
      <c r="A1616" s="1" t="s">
        <v>9645</v>
      </c>
      <c r="B1616" s="1" t="s">
        <v>9646</v>
      </c>
      <c r="C1616" s="2">
        <f t="shared" ca="1" si="161"/>
        <v>-4.41</v>
      </c>
      <c r="D1616" s="2">
        <f t="shared" ca="1" si="162"/>
        <v>0.76813799999999999</v>
      </c>
      <c r="E1616" s="2">
        <f t="shared" ca="1" si="162"/>
        <v>0.943855</v>
      </c>
      <c r="F1616" s="2">
        <v>0</v>
      </c>
      <c r="G1616" s="2">
        <v>0</v>
      </c>
      <c r="H1616" s="2">
        <f t="shared" ca="1" si="163"/>
        <v>2.0699999999999998</v>
      </c>
      <c r="I1616" s="2">
        <f t="shared" ca="1" si="164"/>
        <v>0.97131500000000004</v>
      </c>
      <c r="J1616" s="2">
        <f t="shared" ca="1" si="164"/>
        <v>0.573685</v>
      </c>
      <c r="K1616" s="2">
        <v>0</v>
      </c>
      <c r="L1616" s="2">
        <v>0</v>
      </c>
      <c r="M1616" s="2">
        <f t="shared" ca="1" si="165"/>
        <v>3.32</v>
      </c>
      <c r="N1616" s="2">
        <f t="shared" ca="1" si="166"/>
        <v>0.92771700000000001</v>
      </c>
      <c r="O1616" s="2">
        <f t="shared" ca="1" si="166"/>
        <v>0.93702700000000005</v>
      </c>
      <c r="P1616" s="2">
        <v>0</v>
      </c>
      <c r="Q1616" s="2">
        <v>0</v>
      </c>
      <c r="R1616" s="4" t="str">
        <f>"10"</f>
        <v>10</v>
      </c>
      <c r="S1616" s="3" t="s">
        <v>9647</v>
      </c>
      <c r="T1616" s="3" t="s">
        <v>9648</v>
      </c>
      <c r="U1616" s="4" t="s">
        <v>16</v>
      </c>
      <c r="V1616" s="3" t="s">
        <v>370</v>
      </c>
      <c r="W1616" s="3" t="s">
        <v>93</v>
      </c>
      <c r="X1616" s="3" t="s">
        <v>9649</v>
      </c>
      <c r="Y1616" s="3">
        <v>45.94</v>
      </c>
      <c r="Z1616" s="3" t="s">
        <v>20</v>
      </c>
      <c r="AA1616" s="3" t="s">
        <v>9650</v>
      </c>
    </row>
    <row r="1617" spans="1:27">
      <c r="A1617" s="1" t="s">
        <v>9651</v>
      </c>
      <c r="B1617" s="1" t="s">
        <v>9652</v>
      </c>
      <c r="C1617" s="2">
        <f t="shared" ca="1" si="161"/>
        <v>-2.0699999999999998</v>
      </c>
      <c r="D1617" s="2">
        <f t="shared" ca="1" si="162"/>
        <v>0.67772200000000005</v>
      </c>
      <c r="E1617" s="2">
        <f t="shared" ca="1" si="162"/>
        <v>0.84697900000000004</v>
      </c>
      <c r="F1617" s="2">
        <v>0</v>
      </c>
      <c r="G1617" s="2">
        <v>0</v>
      </c>
      <c r="H1617" s="2">
        <f t="shared" ca="1" si="163"/>
        <v>4.1900000000000004</v>
      </c>
      <c r="I1617" s="2">
        <f t="shared" ca="1" si="164"/>
        <v>0.49456099999999997</v>
      </c>
      <c r="J1617" s="2">
        <f t="shared" ca="1" si="164"/>
        <v>1.5618999999999999E-2</v>
      </c>
      <c r="K1617" s="2">
        <v>0</v>
      </c>
      <c r="L1617" s="2">
        <v>0</v>
      </c>
      <c r="M1617" s="2">
        <f t="shared" ca="1" si="165"/>
        <v>5.16</v>
      </c>
      <c r="N1617" s="2">
        <f t="shared" ca="1" si="166"/>
        <v>0.962758</v>
      </c>
      <c r="O1617" s="2">
        <f t="shared" ca="1" si="166"/>
        <v>0.52334099999999995</v>
      </c>
      <c r="P1617" s="2">
        <v>0</v>
      </c>
      <c r="Q1617" s="2">
        <v>0</v>
      </c>
      <c r="R1617" s="4" t="str">
        <f>"9"</f>
        <v>9</v>
      </c>
      <c r="S1617" s="3" t="s">
        <v>9653</v>
      </c>
      <c r="T1617" s="3" t="s">
        <v>9654</v>
      </c>
      <c r="U1617" s="4" t="s">
        <v>16</v>
      </c>
      <c r="V1617" s="3" t="s">
        <v>295</v>
      </c>
      <c r="W1617" s="3" t="s">
        <v>26</v>
      </c>
      <c r="X1617" s="3" t="s">
        <v>1592</v>
      </c>
      <c r="Y1617" s="3">
        <v>44.56</v>
      </c>
      <c r="Z1617" s="3" t="s">
        <v>20</v>
      </c>
      <c r="AA1617" s="3" t="s">
        <v>9655</v>
      </c>
    </row>
    <row r="1618" spans="1:27">
      <c r="A1618" s="1" t="s">
        <v>9656</v>
      </c>
      <c r="B1618" s="1" t="s">
        <v>9657</v>
      </c>
      <c r="C1618" s="2">
        <f t="shared" ca="1" si="161"/>
        <v>-7.88</v>
      </c>
      <c r="D1618" s="2">
        <f t="shared" ca="1" si="162"/>
        <v>0.71246299999999996</v>
      </c>
      <c r="E1618" s="2">
        <f t="shared" ca="1" si="162"/>
        <v>0.44527800000000001</v>
      </c>
      <c r="F1618" s="2">
        <v>0</v>
      </c>
      <c r="G1618" s="2">
        <v>0</v>
      </c>
      <c r="H1618" s="2">
        <f t="shared" ca="1" si="163"/>
        <v>0.56000000000000005</v>
      </c>
      <c r="I1618" s="2">
        <f t="shared" ca="1" si="164"/>
        <v>0.447181</v>
      </c>
      <c r="J1618" s="2">
        <f t="shared" ca="1" si="164"/>
        <v>0.510185</v>
      </c>
      <c r="K1618" s="2">
        <v>0</v>
      </c>
      <c r="L1618" s="2">
        <v>0</v>
      </c>
      <c r="M1618" s="2">
        <f t="shared" ca="1" si="165"/>
        <v>-6.07</v>
      </c>
      <c r="N1618" s="2">
        <f t="shared" ca="1" si="166"/>
        <v>0.146454</v>
      </c>
      <c r="O1618" s="2">
        <f t="shared" ca="1" si="166"/>
        <v>0.11952599999999999</v>
      </c>
      <c r="P1618" s="2">
        <v>0</v>
      </c>
      <c r="Q1618" s="2">
        <v>0</v>
      </c>
      <c r="R1618" s="4" t="str">
        <f>"10"</f>
        <v>10</v>
      </c>
      <c r="S1618" s="3" t="s">
        <v>9658</v>
      </c>
      <c r="T1618" s="3" t="s">
        <v>9659</v>
      </c>
      <c r="U1618" s="4" t="s">
        <v>40</v>
      </c>
      <c r="V1618" s="3" t="s">
        <v>155</v>
      </c>
      <c r="W1618" s="3" t="s">
        <v>42</v>
      </c>
      <c r="X1618" s="3" t="s">
        <v>9660</v>
      </c>
      <c r="Y1618" s="3">
        <v>38.07</v>
      </c>
      <c r="Z1618" s="3" t="s">
        <v>20</v>
      </c>
      <c r="AA1618" s="3" t="s">
        <v>9661</v>
      </c>
    </row>
    <row r="1619" spans="1:27">
      <c r="A1619" s="1" t="s">
        <v>9662</v>
      </c>
      <c r="B1619" s="1" t="s">
        <v>9663</v>
      </c>
      <c r="C1619" s="2">
        <f t="shared" ca="1" si="161"/>
        <v>-0.56000000000000005</v>
      </c>
      <c r="D1619" s="2">
        <f t="shared" ca="1" si="162"/>
        <v>0.50351599999999996</v>
      </c>
      <c r="E1619" s="2">
        <f t="shared" ca="1" si="162"/>
        <v>0.99280599999999997</v>
      </c>
      <c r="F1619" s="2">
        <v>0</v>
      </c>
      <c r="G1619" s="2">
        <v>0</v>
      </c>
      <c r="H1619" s="2">
        <f t="shared" ca="1" si="163"/>
        <v>-6.61</v>
      </c>
      <c r="I1619" s="2">
        <f t="shared" ca="1" si="164"/>
        <v>0.66115699999999999</v>
      </c>
      <c r="J1619" s="2">
        <f t="shared" ca="1" si="164"/>
        <v>0.14186499999999999</v>
      </c>
      <c r="K1619" s="2">
        <v>0</v>
      </c>
      <c r="L1619" s="2">
        <v>0</v>
      </c>
      <c r="M1619" s="2">
        <f t="shared" ca="1" si="165"/>
        <v>1.61</v>
      </c>
      <c r="N1619" s="2">
        <f t="shared" ca="1" si="166"/>
        <v>0.33087299999999997</v>
      </c>
      <c r="O1619" s="2">
        <f t="shared" ca="1" si="166"/>
        <v>0.34630899999999998</v>
      </c>
      <c r="P1619" s="2">
        <v>0</v>
      </c>
      <c r="Q1619" s="2">
        <v>0</v>
      </c>
      <c r="R1619" s="4" t="str">
        <f>"10"</f>
        <v>10</v>
      </c>
      <c r="S1619" s="3" t="s">
        <v>9664</v>
      </c>
      <c r="T1619" s="3" t="s">
        <v>9665</v>
      </c>
      <c r="U1619" s="4" t="s">
        <v>16</v>
      </c>
      <c r="V1619" s="3" t="s">
        <v>175</v>
      </c>
      <c r="W1619" s="3" t="s">
        <v>93</v>
      </c>
      <c r="X1619" s="3" t="s">
        <v>9666</v>
      </c>
      <c r="Y1619" s="3">
        <v>43.46</v>
      </c>
      <c r="Z1619" s="3" t="s">
        <v>20</v>
      </c>
      <c r="AA1619" s="3" t="s">
        <v>9667</v>
      </c>
    </row>
    <row r="1620" spans="1:27">
      <c r="A1620" s="1" t="s">
        <v>9668</v>
      </c>
      <c r="B1620" s="1" t="s">
        <v>9669</v>
      </c>
      <c r="C1620" s="2">
        <f t="shared" ca="1" si="161"/>
        <v>1.03</v>
      </c>
      <c r="D1620" s="2">
        <f t="shared" ca="1" si="162"/>
        <v>0.97000399999999998</v>
      </c>
      <c r="E1620" s="2">
        <f t="shared" ca="1" si="162"/>
        <v>0.70353500000000002</v>
      </c>
      <c r="F1620" s="2">
        <v>0</v>
      </c>
      <c r="G1620" s="2">
        <v>0</v>
      </c>
      <c r="H1620" s="2">
        <f t="shared" ca="1" si="163"/>
        <v>4.22</v>
      </c>
      <c r="I1620" s="2">
        <f t="shared" ca="1" si="164"/>
        <v>0.2344</v>
      </c>
      <c r="J1620" s="2">
        <f t="shared" ca="1" si="164"/>
        <v>0.27854499999999999</v>
      </c>
      <c r="K1620" s="2">
        <v>0</v>
      </c>
      <c r="L1620" s="2">
        <v>0</v>
      </c>
      <c r="M1620" s="2">
        <f t="shared" ca="1" si="165"/>
        <v>4.26</v>
      </c>
      <c r="N1620" s="2">
        <f t="shared" ca="1" si="166"/>
        <v>0.41845700000000002</v>
      </c>
      <c r="O1620" s="2">
        <f t="shared" ca="1" si="166"/>
        <v>0.70208700000000002</v>
      </c>
      <c r="P1620" s="2">
        <v>0</v>
      </c>
      <c r="Q1620" s="2">
        <v>0</v>
      </c>
      <c r="R1620" s="4" t="str">
        <f>"10"</f>
        <v>10</v>
      </c>
      <c r="S1620" s="3" t="s">
        <v>9670</v>
      </c>
      <c r="T1620" s="3" t="s">
        <v>9671</v>
      </c>
      <c r="U1620" s="4" t="s">
        <v>40</v>
      </c>
      <c r="V1620" s="3" t="s">
        <v>42</v>
      </c>
      <c r="W1620" s="3" t="s">
        <v>72</v>
      </c>
      <c r="X1620" s="3" t="s">
        <v>9672</v>
      </c>
      <c r="Y1620" s="3">
        <v>46.88</v>
      </c>
      <c r="Z1620" s="3" t="s">
        <v>4750</v>
      </c>
      <c r="AA1620" s="3" t="s">
        <v>9673</v>
      </c>
    </row>
    <row r="1621" spans="1:27">
      <c r="A1621" s="1" t="s">
        <v>9674</v>
      </c>
      <c r="B1621" s="1" t="s">
        <v>9675</v>
      </c>
      <c r="C1621" s="2">
        <f t="shared" ca="1" si="161"/>
        <v>0.77</v>
      </c>
      <c r="D1621" s="2">
        <f t="shared" ca="1" si="162"/>
        <v>0.50480899999999995</v>
      </c>
      <c r="E1621" s="2">
        <f t="shared" ca="1" si="162"/>
        <v>0.87151000000000001</v>
      </c>
      <c r="F1621" s="2">
        <v>0</v>
      </c>
      <c r="G1621" s="2">
        <v>0</v>
      </c>
      <c r="H1621" s="2">
        <f t="shared" ca="1" si="163"/>
        <v>0.93</v>
      </c>
      <c r="I1621" s="2">
        <f t="shared" ca="1" si="164"/>
        <v>0.31445800000000002</v>
      </c>
      <c r="J1621" s="2">
        <f t="shared" ca="1" si="164"/>
        <v>0.33514500000000003</v>
      </c>
      <c r="K1621" s="2">
        <v>0</v>
      </c>
      <c r="L1621" s="2">
        <v>0</v>
      </c>
      <c r="M1621" s="2">
        <f t="shared" ca="1" si="165"/>
        <v>4.91</v>
      </c>
      <c r="N1621" s="2">
        <f t="shared" ca="1" si="166"/>
        <v>0.67778099999999997</v>
      </c>
      <c r="O1621" s="2">
        <f t="shared" ca="1" si="166"/>
        <v>0.35048600000000002</v>
      </c>
      <c r="P1621" s="2">
        <v>0</v>
      </c>
      <c r="Q1621" s="2">
        <v>0</v>
      </c>
      <c r="R1621" s="4" t="str">
        <f>"10"</f>
        <v>10</v>
      </c>
      <c r="S1621" s="3" t="s">
        <v>9676</v>
      </c>
      <c r="T1621" s="3" t="s">
        <v>9677</v>
      </c>
      <c r="U1621" s="4" t="s">
        <v>16</v>
      </c>
      <c r="V1621" s="3" t="s">
        <v>17</v>
      </c>
      <c r="W1621" s="3" t="s">
        <v>57</v>
      </c>
      <c r="X1621" s="3" t="s">
        <v>9678</v>
      </c>
      <c r="Y1621" s="3">
        <v>39.89</v>
      </c>
      <c r="Z1621" s="3" t="s">
        <v>20</v>
      </c>
      <c r="AA1621" s="3" t="s">
        <v>9679</v>
      </c>
    </row>
    <row r="1622" spans="1:27">
      <c r="A1622" s="1" t="s">
        <v>9680</v>
      </c>
      <c r="B1622" s="1" t="s">
        <v>9681</v>
      </c>
      <c r="C1622" s="2">
        <f t="shared" ca="1" si="161"/>
        <v>-6.98</v>
      </c>
      <c r="D1622" s="2">
        <f t="shared" ca="1" si="162"/>
        <v>0.98714599999999997</v>
      </c>
      <c r="E1622" s="2">
        <f t="shared" ca="1" si="162"/>
        <v>0.796157</v>
      </c>
      <c r="F1622" s="2">
        <v>0</v>
      </c>
      <c r="G1622" s="2">
        <v>0</v>
      </c>
      <c r="H1622" s="2">
        <f t="shared" ca="1" si="163"/>
        <v>1.36</v>
      </c>
      <c r="I1622" s="2">
        <f t="shared" ca="1" si="164"/>
        <v>0.13114999999999999</v>
      </c>
      <c r="J1622" s="2">
        <f t="shared" ca="1" si="164"/>
        <v>6.7794999999999994E-2</v>
      </c>
      <c r="K1622" s="2">
        <v>0</v>
      </c>
      <c r="L1622" s="2">
        <v>0</v>
      </c>
      <c r="M1622" s="2">
        <f t="shared" ca="1" si="165"/>
        <v>-1</v>
      </c>
      <c r="N1622" s="2">
        <f t="shared" ca="1" si="166"/>
        <v>0.43546200000000002</v>
      </c>
      <c r="O1622" s="2">
        <f t="shared" ca="1" si="166"/>
        <v>0.816909</v>
      </c>
      <c r="P1622" s="2">
        <v>0</v>
      </c>
      <c r="Q1622" s="2">
        <v>0</v>
      </c>
      <c r="R1622" s="4" t="str">
        <f>"1"</f>
        <v>1</v>
      </c>
      <c r="S1622" s="3" t="s">
        <v>9682</v>
      </c>
      <c r="T1622" s="3" t="s">
        <v>9683</v>
      </c>
      <c r="U1622" s="4" t="s">
        <v>40</v>
      </c>
      <c r="V1622" s="3" t="s">
        <v>281</v>
      </c>
      <c r="W1622" s="3" t="s">
        <v>18</v>
      </c>
      <c r="X1622" s="3" t="s">
        <v>9684</v>
      </c>
      <c r="Y1622" s="3">
        <v>40.43</v>
      </c>
      <c r="Z1622" s="3" t="s">
        <v>20</v>
      </c>
      <c r="AA1622" s="3" t="s">
        <v>9685</v>
      </c>
    </row>
    <row r="1623" spans="1:27">
      <c r="A1623" s="1" t="s">
        <v>9686</v>
      </c>
      <c r="B1623" s="1" t="s">
        <v>9687</v>
      </c>
      <c r="C1623" s="2">
        <f t="shared" ca="1" si="161"/>
        <v>5.76</v>
      </c>
      <c r="D1623" s="2">
        <f t="shared" ca="1" si="162"/>
        <v>0.189299</v>
      </c>
      <c r="E1623" s="2">
        <f t="shared" ca="1" si="162"/>
        <v>0.60460400000000003</v>
      </c>
      <c r="F1623" s="2">
        <v>0</v>
      </c>
      <c r="G1623" s="2">
        <v>0</v>
      </c>
      <c r="H1623" s="2">
        <f t="shared" ca="1" si="163"/>
        <v>1.49</v>
      </c>
      <c r="I1623" s="2">
        <f t="shared" ca="1" si="164"/>
        <v>0.49381900000000001</v>
      </c>
      <c r="J1623" s="2">
        <f t="shared" ca="1" si="164"/>
        <v>0.74863100000000005</v>
      </c>
      <c r="K1623" s="2">
        <v>0</v>
      </c>
      <c r="L1623" s="2">
        <v>0</v>
      </c>
      <c r="M1623" s="2">
        <f t="shared" ca="1" si="165"/>
        <v>7.04</v>
      </c>
      <c r="N1623" s="2">
        <f t="shared" ca="1" si="166"/>
        <v>0.22748599999999999</v>
      </c>
      <c r="O1623" s="2">
        <f t="shared" ca="1" si="166"/>
        <v>0.17243</v>
      </c>
      <c r="P1623" s="2">
        <v>0</v>
      </c>
      <c r="Q1623" s="2">
        <v>0</v>
      </c>
      <c r="R1623" s="4" t="str">
        <f>"10"</f>
        <v>10</v>
      </c>
      <c r="S1623" s="3" t="s">
        <v>9688</v>
      </c>
      <c r="T1623" s="3" t="s">
        <v>9689</v>
      </c>
      <c r="U1623" s="4" t="s">
        <v>40</v>
      </c>
      <c r="V1623" s="3" t="s">
        <v>42</v>
      </c>
      <c r="W1623" s="3" t="s">
        <v>281</v>
      </c>
      <c r="X1623" s="3" t="s">
        <v>9690</v>
      </c>
      <c r="Y1623" s="3">
        <v>57.94</v>
      </c>
      <c r="Z1623" s="3" t="s">
        <v>20</v>
      </c>
      <c r="AA1623" s="3" t="s">
        <v>9691</v>
      </c>
    </row>
    <row r="1624" spans="1:27">
      <c r="A1624" s="1" t="s">
        <v>9692</v>
      </c>
      <c r="B1624" s="1" t="s">
        <v>9693</v>
      </c>
      <c r="C1624" s="2">
        <f t="shared" ca="1" si="161"/>
        <v>-6.71</v>
      </c>
      <c r="D1624" s="2">
        <f t="shared" ca="1" si="162"/>
        <v>4.3463000000000002E-2</v>
      </c>
      <c r="E1624" s="2">
        <f t="shared" ca="1" si="162"/>
        <v>0.974047</v>
      </c>
      <c r="F1624" s="2">
        <v>0</v>
      </c>
      <c r="G1624" s="2">
        <v>0</v>
      </c>
      <c r="H1624" s="2">
        <f t="shared" ca="1" si="163"/>
        <v>-1.21</v>
      </c>
      <c r="I1624" s="2">
        <f t="shared" ca="1" si="164"/>
        <v>8.9724999999999999E-2</v>
      </c>
      <c r="J1624" s="2">
        <f t="shared" ca="1" si="164"/>
        <v>0.70872999999999997</v>
      </c>
      <c r="K1624" s="2">
        <v>0</v>
      </c>
      <c r="L1624" s="2">
        <v>0</v>
      </c>
      <c r="M1624" s="2">
        <f t="shared" ca="1" si="165"/>
        <v>4.5599999999999996</v>
      </c>
      <c r="N1624" s="2">
        <f t="shared" ca="1" si="166"/>
        <v>2.5697999999999999E-2</v>
      </c>
      <c r="O1624" s="2">
        <f t="shared" ca="1" si="166"/>
        <v>0.82821400000000001</v>
      </c>
      <c r="P1624" s="2">
        <v>0</v>
      </c>
      <c r="Q1624" s="2">
        <v>0</v>
      </c>
      <c r="R1624" s="4" t="str">
        <f>"10"</f>
        <v>10</v>
      </c>
      <c r="S1624" s="3" t="s">
        <v>9694</v>
      </c>
      <c r="T1624" s="3" t="s">
        <v>9695</v>
      </c>
      <c r="U1624" s="4" t="s">
        <v>40</v>
      </c>
      <c r="V1624" s="3" t="s">
        <v>41</v>
      </c>
      <c r="W1624" s="3" t="s">
        <v>42</v>
      </c>
      <c r="X1624" s="3" t="s">
        <v>9696</v>
      </c>
      <c r="Y1624" s="3">
        <v>47.51</v>
      </c>
      <c r="Z1624" s="3" t="s">
        <v>20</v>
      </c>
      <c r="AA1624" s="3" t="s">
        <v>9697</v>
      </c>
    </row>
    <row r="1625" spans="1:27">
      <c r="A1625" s="1" t="s">
        <v>9698</v>
      </c>
      <c r="B1625" s="1" t="s">
        <v>9699</v>
      </c>
      <c r="C1625" s="2">
        <f t="shared" ca="1" si="161"/>
        <v>3.73</v>
      </c>
      <c r="D1625" s="2">
        <f t="shared" ca="1" si="162"/>
        <v>5.7764999999999997E-2</v>
      </c>
      <c r="E1625" s="2">
        <f t="shared" ca="1" si="162"/>
        <v>0.210867</v>
      </c>
      <c r="F1625" s="2">
        <v>0</v>
      </c>
      <c r="G1625" s="2">
        <v>0</v>
      </c>
      <c r="H1625" s="2">
        <f t="shared" ca="1" si="163"/>
        <v>1.22</v>
      </c>
      <c r="I1625" s="2">
        <f t="shared" ca="1" si="164"/>
        <v>0.21868899999999999</v>
      </c>
      <c r="J1625" s="2">
        <f t="shared" ca="1" si="164"/>
        <v>0.56220000000000003</v>
      </c>
      <c r="K1625" s="2">
        <v>0</v>
      </c>
      <c r="L1625" s="2">
        <v>0</v>
      </c>
      <c r="M1625" s="2">
        <f t="shared" ca="1" si="165"/>
        <v>-7.65</v>
      </c>
      <c r="N1625" s="2">
        <f t="shared" ca="1" si="166"/>
        <v>0.59507399999999999</v>
      </c>
      <c r="O1625" s="2">
        <f t="shared" ca="1" si="166"/>
        <v>8.5053000000000004E-2</v>
      </c>
      <c r="P1625" s="2">
        <v>0</v>
      </c>
      <c r="Q1625" s="2">
        <v>0</v>
      </c>
      <c r="R1625" s="4" t="str">
        <f t="shared" ref="R1625:R1630" si="167">"19"</f>
        <v>19</v>
      </c>
      <c r="S1625" s="3" t="s">
        <v>9700</v>
      </c>
      <c r="T1625" s="3" t="s">
        <v>9701</v>
      </c>
      <c r="U1625" s="4" t="s">
        <v>40</v>
      </c>
      <c r="V1625" s="3" t="s">
        <v>320</v>
      </c>
      <c r="W1625" s="3" t="s">
        <v>18</v>
      </c>
      <c r="X1625" s="3" t="s">
        <v>9702</v>
      </c>
      <c r="Y1625" s="3">
        <v>60.76</v>
      </c>
      <c r="Z1625" s="3" t="s">
        <v>20</v>
      </c>
      <c r="AA1625" s="3" t="s">
        <v>9703</v>
      </c>
    </row>
    <row r="1626" spans="1:27">
      <c r="A1626" s="1" t="s">
        <v>9704</v>
      </c>
      <c r="B1626" s="1" t="s">
        <v>9705</v>
      </c>
      <c r="C1626" s="2">
        <f t="shared" ca="1" si="161"/>
        <v>-0.5</v>
      </c>
      <c r="D1626" s="2">
        <f t="shared" ca="1" si="162"/>
        <v>0.65845299999999995</v>
      </c>
      <c r="E1626" s="2">
        <f t="shared" ca="1" si="162"/>
        <v>0.90818900000000002</v>
      </c>
      <c r="F1626" s="2">
        <v>0</v>
      </c>
      <c r="G1626" s="2">
        <v>0</v>
      </c>
      <c r="H1626" s="2">
        <f t="shared" ca="1" si="163"/>
        <v>4</v>
      </c>
      <c r="I1626" s="2">
        <f t="shared" ca="1" si="164"/>
        <v>1.6609999999999999E-3</v>
      </c>
      <c r="J1626" s="2">
        <f t="shared" ca="1" si="164"/>
        <v>0.51437500000000003</v>
      </c>
      <c r="K1626" s="2">
        <v>0</v>
      </c>
      <c r="L1626" s="2">
        <v>0</v>
      </c>
      <c r="M1626" s="2">
        <f t="shared" ca="1" si="165"/>
        <v>5.56</v>
      </c>
      <c r="N1626" s="2">
        <f t="shared" ca="1" si="166"/>
        <v>0.59536</v>
      </c>
      <c r="O1626" s="2">
        <f t="shared" ca="1" si="166"/>
        <v>0.99204400000000004</v>
      </c>
      <c r="P1626" s="2">
        <v>0</v>
      </c>
      <c r="Q1626" s="2">
        <v>0</v>
      </c>
      <c r="R1626" s="4" t="str">
        <f t="shared" si="167"/>
        <v>19</v>
      </c>
      <c r="S1626" s="3" t="s">
        <v>9706</v>
      </c>
      <c r="T1626" s="3" t="s">
        <v>9707</v>
      </c>
      <c r="U1626" s="4" t="s">
        <v>16</v>
      </c>
      <c r="V1626" s="3" t="s">
        <v>18</v>
      </c>
      <c r="W1626" s="3" t="s">
        <v>281</v>
      </c>
      <c r="X1626" s="3" t="s">
        <v>9708</v>
      </c>
      <c r="Y1626" s="3">
        <v>58.17</v>
      </c>
      <c r="Z1626" s="3" t="s">
        <v>20</v>
      </c>
      <c r="AA1626" s="3" t="s">
        <v>9709</v>
      </c>
    </row>
    <row r="1627" spans="1:27">
      <c r="A1627" s="1" t="s">
        <v>9710</v>
      </c>
      <c r="B1627" s="1" t="s">
        <v>9711</v>
      </c>
      <c r="C1627" s="2">
        <f t="shared" ca="1" si="161"/>
        <v>5.45</v>
      </c>
      <c r="D1627" s="2">
        <f t="shared" ca="1" si="162"/>
        <v>0.20443800000000001</v>
      </c>
      <c r="E1627" s="2">
        <f t="shared" ca="1" si="162"/>
        <v>0.45826099999999997</v>
      </c>
      <c r="F1627" s="2">
        <v>0</v>
      </c>
      <c r="G1627" s="2">
        <v>0</v>
      </c>
      <c r="H1627" s="2">
        <f t="shared" ca="1" si="163"/>
        <v>-5.82</v>
      </c>
      <c r="I1627" s="2">
        <f t="shared" ca="1" si="164"/>
        <v>0.84256500000000001</v>
      </c>
      <c r="J1627" s="2">
        <f t="shared" ca="1" si="164"/>
        <v>0.44593899999999997</v>
      </c>
      <c r="K1627" s="2">
        <v>0</v>
      </c>
      <c r="L1627" s="2">
        <v>0</v>
      </c>
      <c r="M1627" s="2">
        <f t="shared" ca="1" si="165"/>
        <v>-6.09</v>
      </c>
      <c r="N1627" s="2">
        <f t="shared" ca="1" si="166"/>
        <v>0.99940600000000002</v>
      </c>
      <c r="O1627" s="2">
        <f t="shared" ca="1" si="166"/>
        <v>0.70912200000000003</v>
      </c>
      <c r="P1627" s="2">
        <v>0</v>
      </c>
      <c r="Q1627" s="2">
        <v>0</v>
      </c>
      <c r="R1627" s="4" t="str">
        <f t="shared" si="167"/>
        <v>19</v>
      </c>
      <c r="S1627" s="3" t="s">
        <v>9712</v>
      </c>
      <c r="T1627" s="3" t="s">
        <v>9713</v>
      </c>
      <c r="U1627" s="4" t="s">
        <v>40</v>
      </c>
      <c r="V1627" s="3" t="s">
        <v>100</v>
      </c>
      <c r="W1627" s="3" t="s">
        <v>33</v>
      </c>
      <c r="X1627" s="3" t="s">
        <v>9714</v>
      </c>
      <c r="Y1627" s="3">
        <v>61.01</v>
      </c>
      <c r="Z1627" s="3" t="s">
        <v>20</v>
      </c>
      <c r="AA1627" s="3" t="s">
        <v>9715</v>
      </c>
    </row>
    <row r="1628" spans="1:27">
      <c r="A1628" s="1" t="s">
        <v>9716</v>
      </c>
      <c r="B1628" s="1" t="s">
        <v>9717</v>
      </c>
      <c r="C1628" s="2">
        <f t="shared" ca="1" si="161"/>
        <v>-2.08</v>
      </c>
      <c r="D1628" s="2">
        <f t="shared" ca="1" si="162"/>
        <v>0.53043300000000004</v>
      </c>
      <c r="E1628" s="2">
        <f t="shared" ca="1" si="162"/>
        <v>0.22378600000000001</v>
      </c>
      <c r="F1628" s="2">
        <v>0</v>
      </c>
      <c r="G1628" s="2">
        <v>0</v>
      </c>
      <c r="H1628" s="2">
        <f t="shared" ca="1" si="163"/>
        <v>1.38</v>
      </c>
      <c r="I1628" s="2">
        <f t="shared" ca="1" si="164"/>
        <v>0.85297100000000003</v>
      </c>
      <c r="J1628" s="2">
        <f t="shared" ca="1" si="164"/>
        <v>0.31326599999999999</v>
      </c>
      <c r="K1628" s="2">
        <v>0</v>
      </c>
      <c r="L1628" s="2">
        <v>0</v>
      </c>
      <c r="M1628" s="2">
        <f t="shared" ca="1" si="165"/>
        <v>6.49</v>
      </c>
      <c r="N1628" s="2">
        <f t="shared" ca="1" si="166"/>
        <v>0.73422900000000002</v>
      </c>
      <c r="O1628" s="2">
        <f t="shared" ca="1" si="166"/>
        <v>0.203845</v>
      </c>
      <c r="P1628" s="2">
        <v>0</v>
      </c>
      <c r="Q1628" s="2">
        <v>0</v>
      </c>
      <c r="R1628" s="4" t="str">
        <f t="shared" si="167"/>
        <v>19</v>
      </c>
      <c r="S1628" s="3" t="s">
        <v>9718</v>
      </c>
      <c r="T1628" s="3" t="s">
        <v>9719</v>
      </c>
      <c r="U1628" s="4" t="s">
        <v>40</v>
      </c>
      <c r="V1628" s="3" t="s">
        <v>2164</v>
      </c>
      <c r="W1628" s="3" t="s">
        <v>134</v>
      </c>
      <c r="X1628" s="3" t="s">
        <v>9720</v>
      </c>
      <c r="Y1628" s="3">
        <v>59.28</v>
      </c>
      <c r="Z1628" s="3" t="s">
        <v>20</v>
      </c>
      <c r="AA1628" s="3" t="s">
        <v>9721</v>
      </c>
    </row>
    <row r="1629" spans="1:27">
      <c r="A1629" s="1" t="s">
        <v>9722</v>
      </c>
      <c r="B1629" s="1" t="s">
        <v>9723</v>
      </c>
      <c r="C1629" s="2">
        <f t="shared" ca="1" si="161"/>
        <v>-3.5</v>
      </c>
      <c r="D1629" s="2">
        <f t="shared" ca="1" si="162"/>
        <v>0.92649899999999996</v>
      </c>
      <c r="E1629" s="2">
        <f t="shared" ca="1" si="162"/>
        <v>0.96988300000000005</v>
      </c>
      <c r="F1629" s="2">
        <v>0</v>
      </c>
      <c r="G1629" s="2">
        <v>0</v>
      </c>
      <c r="H1629" s="2">
        <f t="shared" ca="1" si="163"/>
        <v>-7.13</v>
      </c>
      <c r="I1629" s="2">
        <f t="shared" ca="1" si="164"/>
        <v>0.390652</v>
      </c>
      <c r="J1629" s="2">
        <f t="shared" ca="1" si="164"/>
        <v>0.22212299999999999</v>
      </c>
      <c r="K1629" s="2">
        <v>0</v>
      </c>
      <c r="L1629" s="2">
        <v>0</v>
      </c>
      <c r="M1629" s="2">
        <f t="shared" ca="1" si="165"/>
        <v>-4.1100000000000003</v>
      </c>
      <c r="N1629" s="2">
        <f t="shared" ca="1" si="166"/>
        <v>0.15692600000000001</v>
      </c>
      <c r="O1629" s="2">
        <f t="shared" ca="1" si="166"/>
        <v>3.7215999999999999E-2</v>
      </c>
      <c r="P1629" s="2">
        <v>0</v>
      </c>
      <c r="Q1629" s="2">
        <v>0</v>
      </c>
      <c r="R1629" s="4" t="str">
        <f t="shared" si="167"/>
        <v>19</v>
      </c>
      <c r="S1629" s="3" t="s">
        <v>9724</v>
      </c>
      <c r="T1629" s="3" t="s">
        <v>9725</v>
      </c>
      <c r="U1629" s="4" t="s">
        <v>40</v>
      </c>
      <c r="V1629" s="3" t="s">
        <v>100</v>
      </c>
      <c r="W1629" s="3" t="s">
        <v>72</v>
      </c>
      <c r="X1629" s="3" t="s">
        <v>9726</v>
      </c>
      <c r="Y1629" s="3">
        <v>53.69</v>
      </c>
      <c r="Z1629" s="3" t="s">
        <v>20</v>
      </c>
      <c r="AA1629" s="3" t="s">
        <v>9727</v>
      </c>
    </row>
    <row r="1630" spans="1:27">
      <c r="A1630" s="1" t="s">
        <v>9728</v>
      </c>
      <c r="B1630" s="1" t="s">
        <v>9729</v>
      </c>
      <c r="C1630" s="2">
        <f t="shared" ca="1" si="161"/>
        <v>-2.93</v>
      </c>
      <c r="D1630" s="2">
        <f t="shared" ca="1" si="162"/>
        <v>0.33699899999999999</v>
      </c>
      <c r="E1630" s="2">
        <f t="shared" ca="1" si="162"/>
        <v>0.73944399999999999</v>
      </c>
      <c r="F1630" s="2">
        <v>0</v>
      </c>
      <c r="G1630" s="2">
        <v>0</v>
      </c>
      <c r="H1630" s="2">
        <f t="shared" ca="1" si="163"/>
        <v>7.88</v>
      </c>
      <c r="I1630" s="2">
        <f t="shared" ca="1" si="164"/>
        <v>0.53495999999999999</v>
      </c>
      <c r="J1630" s="2">
        <f t="shared" ca="1" si="164"/>
        <v>0.43781900000000001</v>
      </c>
      <c r="K1630" s="2">
        <v>0</v>
      </c>
      <c r="L1630" s="2">
        <v>0</v>
      </c>
      <c r="M1630" s="2">
        <f t="shared" ca="1" si="165"/>
        <v>5.56</v>
      </c>
      <c r="N1630" s="2">
        <f t="shared" ca="1" si="166"/>
        <v>0.8115</v>
      </c>
      <c r="O1630" s="2">
        <f t="shared" ca="1" si="166"/>
        <v>2.3071999999999999E-2</v>
      </c>
      <c r="P1630" s="2">
        <v>0</v>
      </c>
      <c r="Q1630" s="2">
        <v>0</v>
      </c>
      <c r="R1630" s="4" t="str">
        <f t="shared" si="167"/>
        <v>19</v>
      </c>
      <c r="S1630" s="3" t="s">
        <v>9730</v>
      </c>
      <c r="T1630" s="3" t="s">
        <v>9731</v>
      </c>
      <c r="U1630" s="4" t="s">
        <v>40</v>
      </c>
      <c r="V1630" s="3" t="s">
        <v>56</v>
      </c>
      <c r="W1630" s="3" t="s">
        <v>17</v>
      </c>
      <c r="X1630" s="3" t="s">
        <v>9732</v>
      </c>
      <c r="Y1630" s="3">
        <v>56.3</v>
      </c>
      <c r="Z1630" s="3" t="s">
        <v>20</v>
      </c>
      <c r="AA1630" s="3" t="s">
        <v>9733</v>
      </c>
    </row>
    <row r="1631" spans="1:27">
      <c r="A1631" s="1" t="s">
        <v>9734</v>
      </c>
      <c r="B1631" s="1" t="s">
        <v>9735</v>
      </c>
      <c r="C1631" s="2">
        <f t="shared" ca="1" si="161"/>
        <v>-1.32</v>
      </c>
      <c r="D1631" s="2">
        <f t="shared" ca="1" si="162"/>
        <v>0.90996500000000002</v>
      </c>
      <c r="E1631" s="2">
        <f t="shared" ca="1" si="162"/>
        <v>0.71200600000000003</v>
      </c>
      <c r="F1631" s="2">
        <v>0</v>
      </c>
      <c r="G1631" s="2">
        <v>0</v>
      </c>
      <c r="H1631" s="2">
        <f t="shared" ca="1" si="163"/>
        <v>1.96</v>
      </c>
      <c r="I1631" s="2">
        <f t="shared" ca="1" si="164"/>
        <v>0.101772</v>
      </c>
      <c r="J1631" s="2">
        <f t="shared" ca="1" si="164"/>
        <v>0.74401099999999998</v>
      </c>
      <c r="K1631" s="2">
        <v>0</v>
      </c>
      <c r="L1631" s="2">
        <v>0</v>
      </c>
      <c r="M1631" s="2">
        <f t="shared" ca="1" si="165"/>
        <v>5.37</v>
      </c>
      <c r="N1631" s="2">
        <f t="shared" ca="1" si="166"/>
        <v>0.42537199999999997</v>
      </c>
      <c r="O1631" s="2">
        <f t="shared" ca="1" si="166"/>
        <v>7.5402999999999998E-2</v>
      </c>
      <c r="P1631" s="2">
        <v>0</v>
      </c>
      <c r="Q1631" s="2">
        <v>0</v>
      </c>
      <c r="R1631" s="4" t="str">
        <f>"16"</f>
        <v>16</v>
      </c>
      <c r="S1631" s="3" t="s">
        <v>9736</v>
      </c>
      <c r="T1631" s="3" t="s">
        <v>9737</v>
      </c>
      <c r="U1631" s="4" t="s">
        <v>40</v>
      </c>
      <c r="V1631" s="3" t="s">
        <v>65</v>
      </c>
      <c r="W1631" s="3" t="s">
        <v>42</v>
      </c>
      <c r="X1631" s="3" t="s">
        <v>9738</v>
      </c>
      <c r="Y1631" s="3">
        <v>66.66</v>
      </c>
      <c r="Z1631" s="3" t="s">
        <v>20</v>
      </c>
      <c r="AA1631" s="3" t="s">
        <v>9739</v>
      </c>
    </row>
    <row r="1632" spans="1:27">
      <c r="A1632" s="1" t="s">
        <v>9740</v>
      </c>
      <c r="B1632" s="1" t="s">
        <v>9741</v>
      </c>
      <c r="C1632" s="2">
        <f t="shared" ca="1" si="161"/>
        <v>5.34</v>
      </c>
      <c r="D1632" s="2">
        <f t="shared" ca="1" si="162"/>
        <v>0.126832</v>
      </c>
      <c r="E1632" s="2">
        <f t="shared" ca="1" si="162"/>
        <v>0.82395099999999999</v>
      </c>
      <c r="F1632" s="2">
        <v>0</v>
      </c>
      <c r="G1632" s="2">
        <v>0</v>
      </c>
      <c r="H1632" s="2">
        <f t="shared" ca="1" si="163"/>
        <v>1.47</v>
      </c>
      <c r="I1632" s="2">
        <f t="shared" ca="1" si="164"/>
        <v>0.45138200000000001</v>
      </c>
      <c r="J1632" s="2">
        <f t="shared" ca="1" si="164"/>
        <v>0.101025</v>
      </c>
      <c r="K1632" s="2">
        <v>0</v>
      </c>
      <c r="L1632" s="2">
        <v>0</v>
      </c>
      <c r="M1632" s="2">
        <f t="shared" ca="1" si="165"/>
        <v>-6.33</v>
      </c>
      <c r="N1632" s="2">
        <f t="shared" ca="1" si="166"/>
        <v>0.59954200000000002</v>
      </c>
      <c r="O1632" s="2">
        <f t="shared" ca="1" si="166"/>
        <v>0.35605300000000001</v>
      </c>
      <c r="P1632" s="2">
        <v>0</v>
      </c>
      <c r="Q1632" s="2">
        <v>0</v>
      </c>
      <c r="R1632" s="4" t="str">
        <f>"16"</f>
        <v>16</v>
      </c>
      <c r="S1632" s="3" t="s">
        <v>9742</v>
      </c>
      <c r="T1632" s="3" t="s">
        <v>9743</v>
      </c>
      <c r="U1632" s="4" t="s">
        <v>40</v>
      </c>
      <c r="V1632" s="3" t="s">
        <v>56</v>
      </c>
      <c r="W1632" s="3" t="s">
        <v>100</v>
      </c>
      <c r="X1632" s="3" t="s">
        <v>9744</v>
      </c>
      <c r="Y1632" s="3">
        <v>61.8</v>
      </c>
      <c r="Z1632" s="3" t="s">
        <v>20</v>
      </c>
      <c r="AA1632" s="3" t="s">
        <v>9745</v>
      </c>
    </row>
    <row r="1633" spans="1:27">
      <c r="A1633" s="1" t="s">
        <v>9746</v>
      </c>
      <c r="B1633" s="1" t="s">
        <v>9747</v>
      </c>
      <c r="C1633" s="2">
        <f t="shared" ca="1" si="161"/>
        <v>-2.98</v>
      </c>
      <c r="D1633" s="2">
        <f t="shared" ca="1" si="162"/>
        <v>0.28225099999999997</v>
      </c>
      <c r="E1633" s="2">
        <f t="shared" ca="1" si="162"/>
        <v>0.61816499999999996</v>
      </c>
      <c r="F1633" s="2">
        <v>0</v>
      </c>
      <c r="G1633" s="2">
        <v>0</v>
      </c>
      <c r="H1633" s="2">
        <f t="shared" ca="1" si="163"/>
        <v>6.48</v>
      </c>
      <c r="I1633" s="2">
        <f t="shared" ca="1" si="164"/>
        <v>0.100894</v>
      </c>
      <c r="J1633" s="2">
        <f t="shared" ca="1" si="164"/>
        <v>0.67182299999999995</v>
      </c>
      <c r="K1633" s="2">
        <v>0</v>
      </c>
      <c r="L1633" s="2">
        <v>0</v>
      </c>
      <c r="M1633" s="2">
        <f t="shared" ca="1" si="165"/>
        <v>7.21</v>
      </c>
      <c r="N1633" s="2">
        <f t="shared" ca="1" si="166"/>
        <v>0.78583499999999995</v>
      </c>
      <c r="O1633" s="2">
        <f t="shared" ca="1" si="166"/>
        <v>0.75131599999999998</v>
      </c>
      <c r="P1633" s="2">
        <v>0</v>
      </c>
      <c r="Q1633" s="2">
        <v>0</v>
      </c>
      <c r="R1633" s="4" t="str">
        <f>"16"</f>
        <v>16</v>
      </c>
      <c r="S1633" s="3" t="s">
        <v>9748</v>
      </c>
      <c r="T1633" s="3" t="s">
        <v>9749</v>
      </c>
      <c r="U1633" s="4" t="s">
        <v>40</v>
      </c>
      <c r="V1633" s="3" t="s">
        <v>134</v>
      </c>
      <c r="W1633" s="3" t="s">
        <v>57</v>
      </c>
      <c r="X1633" s="3" t="s">
        <v>9750</v>
      </c>
      <c r="Y1633" s="3">
        <v>62.62</v>
      </c>
      <c r="Z1633" s="3" t="s">
        <v>20</v>
      </c>
      <c r="AA1633" s="3" t="s">
        <v>9751</v>
      </c>
    </row>
    <row r="1634" spans="1:27">
      <c r="A1634" s="1" t="s">
        <v>9752</v>
      </c>
      <c r="B1634" s="1" t="s">
        <v>9753</v>
      </c>
      <c r="C1634" s="2">
        <f t="shared" ca="1" si="161"/>
        <v>-4.4000000000000004</v>
      </c>
      <c r="D1634" s="2">
        <f t="shared" ca="1" si="162"/>
        <v>0.86634599999999995</v>
      </c>
      <c r="E1634" s="2">
        <f t="shared" ca="1" si="162"/>
        <v>0.84407699999999997</v>
      </c>
      <c r="F1634" s="2">
        <v>0</v>
      </c>
      <c r="G1634" s="2">
        <v>0</v>
      </c>
      <c r="H1634" s="2">
        <f t="shared" ca="1" si="163"/>
        <v>5.44</v>
      </c>
      <c r="I1634" s="2">
        <f t="shared" ca="1" si="164"/>
        <v>0.54972100000000002</v>
      </c>
      <c r="J1634" s="2">
        <f t="shared" ca="1" si="164"/>
        <v>0.67208199999999996</v>
      </c>
      <c r="K1634" s="2">
        <v>0</v>
      </c>
      <c r="L1634" s="2">
        <v>0</v>
      </c>
      <c r="M1634" s="2">
        <f t="shared" ca="1" si="165"/>
        <v>1.84</v>
      </c>
      <c r="N1634" s="2">
        <f t="shared" ca="1" si="166"/>
        <v>6.6145999999999996E-2</v>
      </c>
      <c r="O1634" s="2">
        <f t="shared" ca="1" si="166"/>
        <v>0.68389299999999997</v>
      </c>
      <c r="P1634" s="2">
        <v>0</v>
      </c>
      <c r="Q1634" s="2">
        <v>0</v>
      </c>
      <c r="R1634" s="4" t="str">
        <f>"16"</f>
        <v>16</v>
      </c>
      <c r="S1634" s="3" t="s">
        <v>9754</v>
      </c>
      <c r="T1634" s="3" t="s">
        <v>9755</v>
      </c>
      <c r="U1634" s="4" t="s">
        <v>16</v>
      </c>
      <c r="V1634" s="3" t="s">
        <v>42</v>
      </c>
      <c r="W1634" s="3" t="s">
        <v>18</v>
      </c>
      <c r="X1634" s="3" t="s">
        <v>9756</v>
      </c>
      <c r="Y1634" s="3">
        <v>57.73</v>
      </c>
      <c r="Z1634" s="3" t="s">
        <v>20</v>
      </c>
      <c r="AA1634" s="3" t="s">
        <v>9757</v>
      </c>
    </row>
    <row r="1635" spans="1:27">
      <c r="A1635" s="1" t="s">
        <v>9758</v>
      </c>
      <c r="B1635" s="1" t="s">
        <v>9759</v>
      </c>
      <c r="C1635" s="2">
        <f t="shared" ca="1" si="161"/>
        <v>3.02</v>
      </c>
      <c r="D1635" s="2">
        <f t="shared" ca="1" si="162"/>
        <v>0.70125400000000004</v>
      </c>
      <c r="E1635" s="2">
        <f t="shared" ca="1" si="162"/>
        <v>0.36736200000000002</v>
      </c>
      <c r="F1635" s="2">
        <v>0</v>
      </c>
      <c r="G1635" s="2">
        <v>0</v>
      </c>
      <c r="H1635" s="2">
        <f t="shared" ca="1" si="163"/>
        <v>-1.89</v>
      </c>
      <c r="I1635" s="2">
        <f t="shared" ca="1" si="164"/>
        <v>0.107748</v>
      </c>
      <c r="J1635" s="2">
        <f t="shared" ca="1" si="164"/>
        <v>0.92396</v>
      </c>
      <c r="K1635" s="2">
        <v>0</v>
      </c>
      <c r="L1635" s="2">
        <v>0</v>
      </c>
      <c r="M1635" s="2">
        <f t="shared" ca="1" si="165"/>
        <v>-2.0099999999999998</v>
      </c>
      <c r="N1635" s="2">
        <f t="shared" ca="1" si="166"/>
        <v>0.79871300000000001</v>
      </c>
      <c r="O1635" s="2">
        <f t="shared" ca="1" si="166"/>
        <v>0.65176500000000004</v>
      </c>
      <c r="P1635" s="2">
        <v>0</v>
      </c>
      <c r="Q1635" s="2">
        <v>0</v>
      </c>
      <c r="R1635" s="4" t="str">
        <f t="shared" ref="R1635:R1644" si="168">"19"</f>
        <v>19</v>
      </c>
      <c r="S1635" s="3" t="s">
        <v>9760</v>
      </c>
      <c r="T1635" s="3" t="s">
        <v>9761</v>
      </c>
      <c r="U1635" s="4" t="s">
        <v>40</v>
      </c>
      <c r="V1635" s="3" t="s">
        <v>100</v>
      </c>
      <c r="W1635" s="3" t="s">
        <v>101</v>
      </c>
      <c r="X1635" s="3" t="s">
        <v>9762</v>
      </c>
      <c r="Y1635" s="3">
        <v>71.13</v>
      </c>
      <c r="Z1635" s="3" t="s">
        <v>20</v>
      </c>
      <c r="AA1635" s="3" t="s">
        <v>9763</v>
      </c>
    </row>
    <row r="1636" spans="1:27">
      <c r="A1636" s="1" t="s">
        <v>9764</v>
      </c>
      <c r="B1636" s="1" t="s">
        <v>9765</v>
      </c>
      <c r="C1636" s="2">
        <f t="shared" ca="1" si="161"/>
        <v>-4.07</v>
      </c>
      <c r="D1636" s="2">
        <f t="shared" ca="1" si="162"/>
        <v>0.32162299999999999</v>
      </c>
      <c r="E1636" s="2">
        <f t="shared" ca="1" si="162"/>
        <v>0.71481700000000004</v>
      </c>
      <c r="F1636" s="2">
        <v>0</v>
      </c>
      <c r="G1636" s="2">
        <v>0</v>
      </c>
      <c r="H1636" s="2">
        <f t="shared" ca="1" si="163"/>
        <v>-3.89</v>
      </c>
      <c r="I1636" s="2">
        <f t="shared" ca="1" si="164"/>
        <v>0.77386299999999997</v>
      </c>
      <c r="J1636" s="2">
        <f t="shared" ca="1" si="164"/>
        <v>0.527837</v>
      </c>
      <c r="K1636" s="2">
        <v>0</v>
      </c>
      <c r="L1636" s="2">
        <v>0</v>
      </c>
      <c r="M1636" s="2">
        <f t="shared" ca="1" si="165"/>
        <v>4.25</v>
      </c>
      <c r="N1636" s="2">
        <f t="shared" ca="1" si="166"/>
        <v>7.3930000000000003E-3</v>
      </c>
      <c r="O1636" s="2">
        <f t="shared" ca="1" si="166"/>
        <v>0.331287</v>
      </c>
      <c r="P1636" s="2">
        <v>0</v>
      </c>
      <c r="Q1636" s="2">
        <v>0</v>
      </c>
      <c r="R1636" s="4" t="str">
        <f t="shared" si="168"/>
        <v>19</v>
      </c>
      <c r="S1636" s="3" t="s">
        <v>9766</v>
      </c>
      <c r="T1636" s="3" t="s">
        <v>9767</v>
      </c>
      <c r="U1636" s="4" t="s">
        <v>40</v>
      </c>
      <c r="V1636" s="3" t="s">
        <v>42</v>
      </c>
      <c r="W1636" s="3" t="s">
        <v>4053</v>
      </c>
      <c r="X1636" s="3" t="s">
        <v>9768</v>
      </c>
      <c r="Y1636" s="3">
        <v>61.45</v>
      </c>
      <c r="Z1636" s="3" t="s">
        <v>20</v>
      </c>
      <c r="AA1636" s="3" t="s">
        <v>9769</v>
      </c>
    </row>
    <row r="1637" spans="1:27">
      <c r="A1637" s="1" t="s">
        <v>9770</v>
      </c>
      <c r="B1637" s="1" t="s">
        <v>9771</v>
      </c>
      <c r="C1637" s="2">
        <f t="shared" ca="1" si="161"/>
        <v>0.22</v>
      </c>
      <c r="D1637" s="2">
        <f t="shared" ca="1" si="162"/>
        <v>0.160389</v>
      </c>
      <c r="E1637" s="2">
        <f t="shared" ca="1" si="162"/>
        <v>0.43217499999999998</v>
      </c>
      <c r="F1637" s="2">
        <v>0</v>
      </c>
      <c r="G1637" s="2">
        <v>0</v>
      </c>
      <c r="H1637" s="2">
        <f t="shared" ca="1" si="163"/>
        <v>-7.65</v>
      </c>
      <c r="I1637" s="2">
        <f t="shared" ca="1" si="164"/>
        <v>0.56177999999999995</v>
      </c>
      <c r="J1637" s="2">
        <f t="shared" ca="1" si="164"/>
        <v>0.61512699999999998</v>
      </c>
      <c r="K1637" s="2">
        <v>0</v>
      </c>
      <c r="L1637" s="2">
        <v>0</v>
      </c>
      <c r="M1637" s="2">
        <f t="shared" ca="1" si="165"/>
        <v>-2.75</v>
      </c>
      <c r="N1637" s="2">
        <f t="shared" ca="1" si="166"/>
        <v>0.79663600000000001</v>
      </c>
      <c r="O1637" s="2">
        <f t="shared" ca="1" si="166"/>
        <v>0.71792</v>
      </c>
      <c r="P1637" s="2">
        <v>0</v>
      </c>
      <c r="Q1637" s="2">
        <v>0</v>
      </c>
      <c r="R1637" s="4" t="str">
        <f t="shared" si="168"/>
        <v>19</v>
      </c>
      <c r="S1637" s="3" t="s">
        <v>9772</v>
      </c>
      <c r="T1637" s="3" t="s">
        <v>9773</v>
      </c>
      <c r="U1637" s="4" t="s">
        <v>40</v>
      </c>
      <c r="V1637" s="3" t="s">
        <v>57</v>
      </c>
      <c r="W1637" s="3" t="s">
        <v>42</v>
      </c>
      <c r="X1637" s="3" t="s">
        <v>9774</v>
      </c>
      <c r="Y1637" s="3">
        <v>64.98</v>
      </c>
      <c r="Z1637" s="3" t="s">
        <v>20</v>
      </c>
      <c r="AA1637" s="3" t="s">
        <v>9775</v>
      </c>
    </row>
    <row r="1638" spans="1:27">
      <c r="A1638" s="1" t="s">
        <v>9776</v>
      </c>
      <c r="B1638" s="1" t="s">
        <v>9777</v>
      </c>
      <c r="C1638" s="2">
        <f t="shared" ca="1" si="161"/>
        <v>0.39</v>
      </c>
      <c r="D1638" s="2">
        <f t="shared" ca="1" si="162"/>
        <v>0.125808</v>
      </c>
      <c r="E1638" s="2">
        <f t="shared" ca="1" si="162"/>
        <v>5.7012E-2</v>
      </c>
      <c r="F1638" s="2">
        <v>0</v>
      </c>
      <c r="G1638" s="2">
        <v>0</v>
      </c>
      <c r="H1638" s="2">
        <f t="shared" ca="1" si="163"/>
        <v>7.86</v>
      </c>
      <c r="I1638" s="2">
        <f t="shared" ca="1" si="164"/>
        <v>0.20431299999999999</v>
      </c>
      <c r="J1638" s="2">
        <f t="shared" ca="1" si="164"/>
        <v>0.351989</v>
      </c>
      <c r="K1638" s="2">
        <v>0</v>
      </c>
      <c r="L1638" s="2">
        <v>0</v>
      </c>
      <c r="M1638" s="2">
        <f t="shared" ca="1" si="165"/>
        <v>7.84</v>
      </c>
      <c r="N1638" s="2">
        <f t="shared" ca="1" si="166"/>
        <v>0.55051499999999998</v>
      </c>
      <c r="O1638" s="2">
        <f t="shared" ca="1" si="166"/>
        <v>0.13389400000000001</v>
      </c>
      <c r="P1638" s="2">
        <v>0</v>
      </c>
      <c r="Q1638" s="2">
        <v>0</v>
      </c>
      <c r="R1638" s="4" t="str">
        <f t="shared" si="168"/>
        <v>19</v>
      </c>
      <c r="S1638" s="3" t="s">
        <v>9778</v>
      </c>
      <c r="T1638" s="3" t="s">
        <v>9779</v>
      </c>
      <c r="U1638" s="4" t="s">
        <v>16</v>
      </c>
      <c r="V1638" s="3" t="s">
        <v>42</v>
      </c>
      <c r="W1638" s="3" t="s">
        <v>18</v>
      </c>
      <c r="X1638" s="3" t="s">
        <v>9780</v>
      </c>
      <c r="Y1638" s="3">
        <v>72.290000000000006</v>
      </c>
      <c r="Z1638" s="3" t="s">
        <v>20</v>
      </c>
      <c r="AA1638" s="3" t="s">
        <v>9781</v>
      </c>
    </row>
    <row r="1639" spans="1:27">
      <c r="A1639" s="1" t="s">
        <v>9782</v>
      </c>
      <c r="B1639" s="1" t="s">
        <v>9783</v>
      </c>
      <c r="C1639" s="2">
        <f t="shared" ca="1" si="161"/>
        <v>1.1399999999999999</v>
      </c>
      <c r="D1639" s="2">
        <f t="shared" ca="1" si="162"/>
        <v>0.90363199999999999</v>
      </c>
      <c r="E1639" s="2">
        <f t="shared" ca="1" si="162"/>
        <v>0.921628</v>
      </c>
      <c r="F1639" s="2">
        <v>0</v>
      </c>
      <c r="G1639" s="2">
        <v>0</v>
      </c>
      <c r="H1639" s="2">
        <f t="shared" ca="1" si="163"/>
        <v>-7.05</v>
      </c>
      <c r="I1639" s="2">
        <f t="shared" ca="1" si="164"/>
        <v>0.99226099999999995</v>
      </c>
      <c r="J1639" s="2">
        <f t="shared" ca="1" si="164"/>
        <v>0.80289600000000005</v>
      </c>
      <c r="K1639" s="2">
        <v>0</v>
      </c>
      <c r="L1639" s="2">
        <v>0</v>
      </c>
      <c r="M1639" s="2">
        <f t="shared" ca="1" si="165"/>
        <v>-1.37</v>
      </c>
      <c r="N1639" s="2">
        <f t="shared" ca="1" si="166"/>
        <v>0.255137</v>
      </c>
      <c r="O1639" s="2">
        <f t="shared" ca="1" si="166"/>
        <v>7.0619999999999997E-3</v>
      </c>
      <c r="P1639" s="2">
        <v>0</v>
      </c>
      <c r="Q1639" s="2">
        <v>0</v>
      </c>
      <c r="R1639" s="4" t="str">
        <f t="shared" si="168"/>
        <v>19</v>
      </c>
      <c r="S1639" s="3" t="s">
        <v>9784</v>
      </c>
      <c r="T1639" s="3" t="s">
        <v>9785</v>
      </c>
      <c r="U1639" s="4" t="s">
        <v>40</v>
      </c>
      <c r="V1639" s="3" t="s">
        <v>295</v>
      </c>
      <c r="W1639" s="3" t="s">
        <v>295</v>
      </c>
      <c r="X1639" s="3" t="s">
        <v>9786</v>
      </c>
      <c r="Y1639" s="3">
        <v>52.92</v>
      </c>
      <c r="Z1639" s="3" t="s">
        <v>20</v>
      </c>
      <c r="AA1639" s="3" t="s">
        <v>9787</v>
      </c>
    </row>
    <row r="1640" spans="1:27">
      <c r="A1640" s="1" t="s">
        <v>9788</v>
      </c>
      <c r="B1640" s="1" t="s">
        <v>9789</v>
      </c>
      <c r="C1640" s="2">
        <f t="shared" ca="1" si="161"/>
        <v>3.28</v>
      </c>
      <c r="D1640" s="2">
        <f t="shared" ca="1" si="162"/>
        <v>0.736344</v>
      </c>
      <c r="E1640" s="2">
        <f t="shared" ca="1" si="162"/>
        <v>8.2951999999999998E-2</v>
      </c>
      <c r="F1640" s="2">
        <v>0</v>
      </c>
      <c r="G1640" s="2">
        <v>0</v>
      </c>
      <c r="H1640" s="2">
        <f t="shared" ca="1" si="163"/>
        <v>-5.3</v>
      </c>
      <c r="I1640" s="2">
        <f t="shared" ca="1" si="164"/>
        <v>0.81262100000000004</v>
      </c>
      <c r="J1640" s="2">
        <f t="shared" ca="1" si="164"/>
        <v>0.89974100000000001</v>
      </c>
      <c r="K1640" s="2">
        <v>0</v>
      </c>
      <c r="L1640" s="2">
        <v>0</v>
      </c>
      <c r="M1640" s="2">
        <f t="shared" ca="1" si="165"/>
        <v>5.92</v>
      </c>
      <c r="N1640" s="2">
        <f t="shared" ca="1" si="166"/>
        <v>0.56828400000000001</v>
      </c>
      <c r="O1640" s="2">
        <f t="shared" ca="1" si="166"/>
        <v>0.73834599999999995</v>
      </c>
      <c r="P1640" s="2">
        <v>0</v>
      </c>
      <c r="Q1640" s="2">
        <v>0</v>
      </c>
      <c r="R1640" s="4" t="str">
        <f t="shared" si="168"/>
        <v>19</v>
      </c>
      <c r="S1640" s="3" t="s">
        <v>9790</v>
      </c>
      <c r="T1640" s="3" t="s">
        <v>9791</v>
      </c>
      <c r="U1640" s="4" t="s">
        <v>40</v>
      </c>
      <c r="V1640" s="3" t="s">
        <v>56</v>
      </c>
      <c r="W1640" s="3" t="s">
        <v>281</v>
      </c>
      <c r="X1640" s="3" t="s">
        <v>9792</v>
      </c>
      <c r="Y1640" s="3">
        <v>60.38</v>
      </c>
      <c r="Z1640" s="3" t="s">
        <v>20</v>
      </c>
      <c r="AA1640" s="3" t="s">
        <v>9793</v>
      </c>
    </row>
    <row r="1641" spans="1:27">
      <c r="A1641" s="1" t="s">
        <v>9794</v>
      </c>
      <c r="B1641" s="1" t="s">
        <v>9795</v>
      </c>
      <c r="C1641" s="2">
        <f t="shared" ca="1" si="161"/>
        <v>3.35</v>
      </c>
      <c r="D1641" s="2">
        <f t="shared" ca="1" si="162"/>
        <v>0.187698</v>
      </c>
      <c r="E1641" s="2">
        <f t="shared" ca="1" si="162"/>
        <v>0.98583399999999999</v>
      </c>
      <c r="F1641" s="2">
        <v>0</v>
      </c>
      <c r="G1641" s="2">
        <v>0</v>
      </c>
      <c r="H1641" s="2">
        <f t="shared" ca="1" si="163"/>
        <v>5.91</v>
      </c>
      <c r="I1641" s="2">
        <f t="shared" ca="1" si="164"/>
        <v>0.77435900000000002</v>
      </c>
      <c r="J1641" s="2">
        <f t="shared" ca="1" si="164"/>
        <v>0.62820600000000004</v>
      </c>
      <c r="K1641" s="2">
        <v>0</v>
      </c>
      <c r="L1641" s="2">
        <v>0</v>
      </c>
      <c r="M1641" s="2">
        <f t="shared" ca="1" si="165"/>
        <v>2.5099999999999998</v>
      </c>
      <c r="N1641" s="2">
        <f t="shared" ca="1" si="166"/>
        <v>1.4385E-2</v>
      </c>
      <c r="O1641" s="2">
        <f t="shared" ca="1" si="166"/>
        <v>0.677674</v>
      </c>
      <c r="P1641" s="2">
        <v>0</v>
      </c>
      <c r="Q1641" s="2">
        <v>0</v>
      </c>
      <c r="R1641" s="4" t="str">
        <f t="shared" si="168"/>
        <v>19</v>
      </c>
      <c r="S1641" s="3" t="s">
        <v>9796</v>
      </c>
      <c r="T1641" s="3" t="s">
        <v>9797</v>
      </c>
      <c r="U1641" s="4" t="s">
        <v>16</v>
      </c>
      <c r="V1641" s="3" t="s">
        <v>57</v>
      </c>
      <c r="W1641" s="3" t="s">
        <v>72</v>
      </c>
      <c r="X1641" s="3" t="s">
        <v>9798</v>
      </c>
      <c r="Y1641" s="3">
        <v>64.97</v>
      </c>
      <c r="Z1641" s="3" t="s">
        <v>20</v>
      </c>
      <c r="AA1641" s="3" t="s">
        <v>9799</v>
      </c>
    </row>
    <row r="1642" spans="1:27">
      <c r="A1642" s="1" t="s">
        <v>9800</v>
      </c>
      <c r="B1642" s="1" t="s">
        <v>9801</v>
      </c>
      <c r="C1642" s="2">
        <f t="shared" ca="1" si="161"/>
        <v>4.25</v>
      </c>
      <c r="D1642" s="2">
        <f t="shared" ca="1" si="162"/>
        <v>0.84697100000000003</v>
      </c>
      <c r="E1642" s="2">
        <f t="shared" ca="1" si="162"/>
        <v>0.107471</v>
      </c>
      <c r="F1642" s="2">
        <v>0</v>
      </c>
      <c r="G1642" s="2">
        <v>0</v>
      </c>
      <c r="H1642" s="2">
        <f t="shared" ca="1" si="163"/>
        <v>-5.75</v>
      </c>
      <c r="I1642" s="2">
        <f t="shared" ca="1" si="164"/>
        <v>0.49725599999999998</v>
      </c>
      <c r="J1642" s="2">
        <f t="shared" ca="1" si="164"/>
        <v>0.61437900000000001</v>
      </c>
      <c r="K1642" s="2">
        <v>0</v>
      </c>
      <c r="L1642" s="2">
        <v>0</v>
      </c>
      <c r="M1642" s="2">
        <f t="shared" ca="1" si="165"/>
        <v>-2.86</v>
      </c>
      <c r="N1642" s="2">
        <f t="shared" ca="1" si="166"/>
        <v>0.924203</v>
      </c>
      <c r="O1642" s="2">
        <f t="shared" ca="1" si="166"/>
        <v>9.0726000000000001E-2</v>
      </c>
      <c r="P1642" s="2">
        <v>0</v>
      </c>
      <c r="Q1642" s="2">
        <v>0</v>
      </c>
      <c r="R1642" s="4" t="str">
        <f t="shared" si="168"/>
        <v>19</v>
      </c>
      <c r="S1642" s="3" t="s">
        <v>9802</v>
      </c>
      <c r="T1642" s="3" t="s">
        <v>9803</v>
      </c>
      <c r="U1642" s="4" t="s">
        <v>40</v>
      </c>
      <c r="V1642" s="3" t="s">
        <v>65</v>
      </c>
      <c r="W1642" s="3" t="s">
        <v>237</v>
      </c>
      <c r="X1642" s="3" t="s">
        <v>9804</v>
      </c>
      <c r="Y1642" s="3">
        <v>55.02</v>
      </c>
      <c r="Z1642" s="3" t="s">
        <v>20</v>
      </c>
      <c r="AA1642" s="3" t="s">
        <v>9805</v>
      </c>
    </row>
    <row r="1643" spans="1:27">
      <c r="A1643" s="1" t="s">
        <v>9806</v>
      </c>
      <c r="B1643" s="1" t="s">
        <v>9807</v>
      </c>
      <c r="C1643" s="2">
        <f t="shared" ca="1" si="161"/>
        <v>6.05</v>
      </c>
      <c r="D1643" s="2">
        <f t="shared" ca="1" si="162"/>
        <v>0.82112099999999999</v>
      </c>
      <c r="E1643" s="2">
        <f t="shared" ca="1" si="162"/>
        <v>0.89112499999999994</v>
      </c>
      <c r="F1643" s="2">
        <v>0</v>
      </c>
      <c r="G1643" s="2">
        <v>0</v>
      </c>
      <c r="H1643" s="2">
        <f t="shared" ca="1" si="163"/>
        <v>0.1</v>
      </c>
      <c r="I1643" s="2">
        <f t="shared" ca="1" si="164"/>
        <v>0.187116</v>
      </c>
      <c r="J1643" s="2">
        <f t="shared" ca="1" si="164"/>
        <v>0.60280500000000004</v>
      </c>
      <c r="K1643" s="2">
        <v>0</v>
      </c>
      <c r="L1643" s="2">
        <v>0</v>
      </c>
      <c r="M1643" s="2">
        <f t="shared" ca="1" si="165"/>
        <v>6.01</v>
      </c>
      <c r="N1643" s="2">
        <f t="shared" ca="1" si="166"/>
        <v>0.37446099999999999</v>
      </c>
      <c r="O1643" s="2">
        <f t="shared" ca="1" si="166"/>
        <v>0.93027700000000002</v>
      </c>
      <c r="P1643" s="2">
        <v>0</v>
      </c>
      <c r="Q1643" s="2">
        <v>0</v>
      </c>
      <c r="R1643" s="4" t="str">
        <f t="shared" si="168"/>
        <v>19</v>
      </c>
      <c r="S1643" s="3" t="s">
        <v>9808</v>
      </c>
      <c r="T1643" s="3" t="s">
        <v>9809</v>
      </c>
      <c r="U1643" s="4" t="s">
        <v>16</v>
      </c>
      <c r="V1643" s="3" t="s">
        <v>57</v>
      </c>
      <c r="W1643" s="3" t="s">
        <v>72</v>
      </c>
      <c r="X1643" s="3" t="s">
        <v>4834</v>
      </c>
      <c r="Y1643" s="3">
        <v>63.61</v>
      </c>
      <c r="Z1643" s="3" t="s">
        <v>20</v>
      </c>
      <c r="AA1643" s="3" t="s">
        <v>9810</v>
      </c>
    </row>
    <row r="1644" spans="1:27">
      <c r="A1644" s="1" t="s">
        <v>9811</v>
      </c>
      <c r="B1644" s="1" t="s">
        <v>9812</v>
      </c>
      <c r="C1644" s="2">
        <f t="shared" ca="1" si="161"/>
        <v>-5.97</v>
      </c>
      <c r="D1644" s="2">
        <f t="shared" ca="1" si="162"/>
        <v>0.95338599999999996</v>
      </c>
      <c r="E1644" s="2">
        <f t="shared" ca="1" si="162"/>
        <v>9.8207000000000003E-2</v>
      </c>
      <c r="F1644" s="2">
        <v>0</v>
      </c>
      <c r="G1644" s="2">
        <v>0</v>
      </c>
      <c r="H1644" s="2">
        <f t="shared" ca="1" si="163"/>
        <v>2.75</v>
      </c>
      <c r="I1644" s="2">
        <f t="shared" ca="1" si="164"/>
        <v>0.27075199999999999</v>
      </c>
      <c r="J1644" s="2">
        <f t="shared" ca="1" si="164"/>
        <v>8.6272000000000001E-2</v>
      </c>
      <c r="K1644" s="2">
        <v>0</v>
      </c>
      <c r="L1644" s="2">
        <v>0</v>
      </c>
      <c r="M1644" s="2">
        <f t="shared" ca="1" si="165"/>
        <v>1.58</v>
      </c>
      <c r="N1644" s="2">
        <f t="shared" ca="1" si="166"/>
        <v>0.20673</v>
      </c>
      <c r="O1644" s="2">
        <f t="shared" ca="1" si="166"/>
        <v>0.26254899999999998</v>
      </c>
      <c r="P1644" s="2">
        <v>0</v>
      </c>
      <c r="Q1644" s="2">
        <v>0</v>
      </c>
      <c r="R1644" s="4" t="str">
        <f t="shared" si="168"/>
        <v>19</v>
      </c>
      <c r="S1644" s="3" t="s">
        <v>9813</v>
      </c>
      <c r="T1644" s="3" t="s">
        <v>9814</v>
      </c>
      <c r="U1644" s="4" t="s">
        <v>40</v>
      </c>
      <c r="V1644" s="3" t="s">
        <v>26</v>
      </c>
      <c r="W1644" s="3" t="s">
        <v>56</v>
      </c>
      <c r="X1644" s="3" t="s">
        <v>9815</v>
      </c>
      <c r="Y1644" s="3">
        <v>66.37</v>
      </c>
      <c r="Z1644" s="3" t="s">
        <v>20</v>
      </c>
      <c r="AA1644" s="3" t="s">
        <v>9816</v>
      </c>
    </row>
    <row r="1645" spans="1:27">
      <c r="A1645" s="1" t="s">
        <v>9817</v>
      </c>
      <c r="B1645" s="1" t="s">
        <v>9818</v>
      </c>
      <c r="C1645" s="2">
        <f t="shared" ca="1" si="161"/>
        <v>-4.38</v>
      </c>
      <c r="D1645" s="2">
        <f t="shared" ca="1" si="162"/>
        <v>0.43613800000000003</v>
      </c>
      <c r="E1645" s="2">
        <f t="shared" ca="1" si="162"/>
        <v>0.527007</v>
      </c>
      <c r="F1645" s="2">
        <v>0</v>
      </c>
      <c r="G1645" s="2">
        <v>0</v>
      </c>
      <c r="H1645" s="2">
        <f t="shared" ca="1" si="163"/>
        <v>4.9800000000000004</v>
      </c>
      <c r="I1645" s="2">
        <f t="shared" ca="1" si="164"/>
        <v>0.90683199999999997</v>
      </c>
      <c r="J1645" s="2">
        <f t="shared" ca="1" si="164"/>
        <v>0.93957400000000002</v>
      </c>
      <c r="K1645" s="2">
        <v>0</v>
      </c>
      <c r="L1645" s="2">
        <v>0</v>
      </c>
      <c r="M1645" s="2">
        <f t="shared" ca="1" si="165"/>
        <v>-3.72</v>
      </c>
      <c r="N1645" s="2">
        <f t="shared" ca="1" si="166"/>
        <v>0.82128500000000004</v>
      </c>
      <c r="O1645" s="2">
        <f t="shared" ca="1" si="166"/>
        <v>0.26030599999999998</v>
      </c>
      <c r="P1645" s="2">
        <v>0</v>
      </c>
      <c r="Q1645" s="2">
        <v>0</v>
      </c>
      <c r="R1645" s="4" t="str">
        <f>"9"</f>
        <v>9</v>
      </c>
      <c r="S1645" s="3" t="s">
        <v>9819</v>
      </c>
      <c r="T1645" s="3" t="s">
        <v>9820</v>
      </c>
      <c r="U1645" s="4" t="s">
        <v>40</v>
      </c>
      <c r="V1645" s="3" t="s">
        <v>93</v>
      </c>
      <c r="W1645" s="3" t="s">
        <v>65</v>
      </c>
      <c r="X1645" s="3" t="s">
        <v>9821</v>
      </c>
      <c r="Y1645" s="3">
        <v>39.65</v>
      </c>
      <c r="Z1645" s="3" t="s">
        <v>20</v>
      </c>
      <c r="AA1645" s="3" t="s">
        <v>9822</v>
      </c>
    </row>
    <row r="1646" spans="1:27">
      <c r="A1646" s="1" t="s">
        <v>9823</v>
      </c>
      <c r="B1646" s="1" t="s">
        <v>9824</v>
      </c>
      <c r="C1646" s="2">
        <f t="shared" ca="1" si="161"/>
        <v>4.4000000000000004</v>
      </c>
      <c r="D1646" s="2">
        <f t="shared" ca="1" si="162"/>
        <v>0.61732100000000001</v>
      </c>
      <c r="E1646" s="2">
        <f t="shared" ca="1" si="162"/>
        <v>0.57123000000000002</v>
      </c>
      <c r="F1646" s="2">
        <v>0</v>
      </c>
      <c r="G1646" s="2">
        <v>0</v>
      </c>
      <c r="H1646" s="2">
        <f t="shared" ca="1" si="163"/>
        <v>-6.52</v>
      </c>
      <c r="I1646" s="2">
        <f t="shared" ca="1" si="164"/>
        <v>0.53109799999999996</v>
      </c>
      <c r="J1646" s="2">
        <f t="shared" ca="1" si="164"/>
        <v>0.61504000000000003</v>
      </c>
      <c r="K1646" s="2">
        <v>0</v>
      </c>
      <c r="L1646" s="2">
        <v>0</v>
      </c>
      <c r="M1646" s="2">
        <f t="shared" ca="1" si="165"/>
        <v>-7.13</v>
      </c>
      <c r="N1646" s="2">
        <f t="shared" ca="1" si="166"/>
        <v>0.59178900000000001</v>
      </c>
      <c r="O1646" s="2">
        <f t="shared" ca="1" si="166"/>
        <v>0.22148200000000001</v>
      </c>
      <c r="P1646" s="2">
        <v>0</v>
      </c>
      <c r="Q1646" s="2">
        <v>0</v>
      </c>
      <c r="R1646" s="4" t="str">
        <f>"14"</f>
        <v>14</v>
      </c>
      <c r="S1646" s="3" t="s">
        <v>9825</v>
      </c>
      <c r="T1646" s="3" t="s">
        <v>9826</v>
      </c>
      <c r="U1646" s="4" t="s">
        <v>40</v>
      </c>
      <c r="V1646" s="3" t="s">
        <v>134</v>
      </c>
      <c r="W1646" s="3" t="s">
        <v>100</v>
      </c>
      <c r="X1646" s="3" t="s">
        <v>9827</v>
      </c>
      <c r="Y1646" s="3">
        <v>66.180000000000007</v>
      </c>
      <c r="Z1646" s="3" t="s">
        <v>20</v>
      </c>
      <c r="AA1646" s="3" t="s">
        <v>9828</v>
      </c>
    </row>
    <row r="1647" spans="1:27">
      <c r="A1647" s="1" t="s">
        <v>9829</v>
      </c>
      <c r="B1647" s="1" t="s">
        <v>9830</v>
      </c>
      <c r="C1647" s="2">
        <f t="shared" ca="1" si="161"/>
        <v>-0.98</v>
      </c>
      <c r="D1647" s="2">
        <f t="shared" ca="1" si="162"/>
        <v>0.386911</v>
      </c>
      <c r="E1647" s="2">
        <f t="shared" ca="1" si="162"/>
        <v>0.87132200000000004</v>
      </c>
      <c r="F1647" s="2">
        <v>0</v>
      </c>
      <c r="G1647" s="2">
        <v>0</v>
      </c>
      <c r="H1647" s="2">
        <f t="shared" ca="1" si="163"/>
        <v>-4.34</v>
      </c>
      <c r="I1647" s="2">
        <f t="shared" ca="1" si="164"/>
        <v>0.71898200000000001</v>
      </c>
      <c r="J1647" s="2">
        <f t="shared" ca="1" si="164"/>
        <v>3.3780999999999999E-2</v>
      </c>
      <c r="K1647" s="2">
        <v>0</v>
      </c>
      <c r="L1647" s="2">
        <v>0</v>
      </c>
      <c r="M1647" s="2">
        <f t="shared" ca="1" si="165"/>
        <v>7.99</v>
      </c>
      <c r="N1647" s="2">
        <f t="shared" ca="1" si="166"/>
        <v>5.2608000000000002E-2</v>
      </c>
      <c r="O1647" s="2">
        <f t="shared" ca="1" si="166"/>
        <v>0.99757600000000002</v>
      </c>
      <c r="P1647" s="2">
        <v>0</v>
      </c>
      <c r="Q1647" s="2">
        <v>0</v>
      </c>
      <c r="R1647" s="4" t="str">
        <f>"19"</f>
        <v>19</v>
      </c>
      <c r="S1647" s="3" t="s">
        <v>9831</v>
      </c>
      <c r="T1647" s="3" t="s">
        <v>9832</v>
      </c>
      <c r="U1647" s="4" t="s">
        <v>16</v>
      </c>
      <c r="V1647" s="3" t="s">
        <v>56</v>
      </c>
      <c r="W1647" s="3" t="s">
        <v>93</v>
      </c>
      <c r="X1647" s="3" t="s">
        <v>5632</v>
      </c>
      <c r="Y1647" s="3">
        <v>61.83</v>
      </c>
      <c r="Z1647" s="3" t="s">
        <v>20</v>
      </c>
      <c r="AA1647" s="3" t="s">
        <v>9833</v>
      </c>
    </row>
    <row r="1648" spans="1:27">
      <c r="A1648" s="1" t="s">
        <v>9834</v>
      </c>
      <c r="B1648" s="1" t="s">
        <v>9835</v>
      </c>
      <c r="C1648" s="2">
        <f t="shared" ca="1" si="161"/>
        <v>-7.03</v>
      </c>
      <c r="D1648" s="2">
        <f t="shared" ca="1" si="162"/>
        <v>0.87260000000000004</v>
      </c>
      <c r="E1648" s="2">
        <f t="shared" ca="1" si="162"/>
        <v>0.82805099999999998</v>
      </c>
      <c r="F1648" s="2">
        <v>0</v>
      </c>
      <c r="G1648" s="2">
        <v>0</v>
      </c>
      <c r="H1648" s="2">
        <f t="shared" ca="1" si="163"/>
        <v>1.9</v>
      </c>
      <c r="I1648" s="2">
        <f t="shared" ca="1" si="164"/>
        <v>5.3999999999999999E-2</v>
      </c>
      <c r="J1648" s="2">
        <f t="shared" ca="1" si="164"/>
        <v>0.765239</v>
      </c>
      <c r="K1648" s="2">
        <v>0</v>
      </c>
      <c r="L1648" s="2">
        <v>0</v>
      </c>
      <c r="M1648" s="2">
        <f t="shared" ca="1" si="165"/>
        <v>-1.31</v>
      </c>
      <c r="N1648" s="2">
        <f t="shared" ca="1" si="166"/>
        <v>0.92671599999999998</v>
      </c>
      <c r="O1648" s="2">
        <f t="shared" ca="1" si="166"/>
        <v>2.1856E-2</v>
      </c>
      <c r="P1648" s="2">
        <v>0</v>
      </c>
      <c r="Q1648" s="2">
        <v>0</v>
      </c>
      <c r="R1648" s="4" t="str">
        <f>"19"</f>
        <v>19</v>
      </c>
      <c r="S1648" s="3" t="s">
        <v>9836</v>
      </c>
      <c r="T1648" s="3" t="s">
        <v>9837</v>
      </c>
      <c r="U1648" s="4" t="s">
        <v>16</v>
      </c>
      <c r="V1648" s="3" t="s">
        <v>134</v>
      </c>
      <c r="W1648" s="3" t="s">
        <v>281</v>
      </c>
      <c r="X1648" s="3" t="s">
        <v>9838</v>
      </c>
      <c r="Y1648" s="3">
        <v>66.47</v>
      </c>
      <c r="Z1648" s="3" t="s">
        <v>20</v>
      </c>
      <c r="AA1648" s="3" t="s">
        <v>9839</v>
      </c>
    </row>
    <row r="1649" spans="1:27">
      <c r="A1649" s="1" t="s">
        <v>9840</v>
      </c>
      <c r="B1649" s="1" t="s">
        <v>9841</v>
      </c>
      <c r="C1649" s="2">
        <f t="shared" ca="1" si="161"/>
        <v>-2.86</v>
      </c>
      <c r="D1649" s="2">
        <f t="shared" ca="1" si="162"/>
        <v>0.89524899999999996</v>
      </c>
      <c r="E1649" s="2">
        <f t="shared" ca="1" si="162"/>
        <v>0.22719600000000001</v>
      </c>
      <c r="F1649" s="2">
        <v>0</v>
      </c>
      <c r="G1649" s="2">
        <v>0</v>
      </c>
      <c r="H1649" s="2">
        <f t="shared" ca="1" si="163"/>
        <v>6.93</v>
      </c>
      <c r="I1649" s="2">
        <f t="shared" ca="1" si="164"/>
        <v>0.78817099999999995</v>
      </c>
      <c r="J1649" s="2">
        <f t="shared" ca="1" si="164"/>
        <v>0.76480099999999995</v>
      </c>
      <c r="K1649" s="2">
        <v>0</v>
      </c>
      <c r="L1649" s="2">
        <v>0</v>
      </c>
      <c r="M1649" s="2">
        <f t="shared" ca="1" si="165"/>
        <v>6.76</v>
      </c>
      <c r="N1649" s="2">
        <f t="shared" ca="1" si="166"/>
        <v>0.41194799999999998</v>
      </c>
      <c r="O1649" s="2">
        <f t="shared" ca="1" si="166"/>
        <v>2.4826999999999998E-2</v>
      </c>
      <c r="P1649" s="2">
        <v>0</v>
      </c>
      <c r="Q1649" s="2">
        <v>0</v>
      </c>
      <c r="R1649" s="4" t="str">
        <f>"19"</f>
        <v>19</v>
      </c>
      <c r="S1649" s="3" t="s">
        <v>9842</v>
      </c>
      <c r="T1649" s="3" t="s">
        <v>9843</v>
      </c>
      <c r="U1649" s="4" t="s">
        <v>40</v>
      </c>
      <c r="V1649" s="3" t="s">
        <v>18</v>
      </c>
      <c r="W1649" s="3" t="s">
        <v>65</v>
      </c>
      <c r="X1649" s="3" t="s">
        <v>9844</v>
      </c>
      <c r="Y1649" s="3">
        <v>66.14</v>
      </c>
      <c r="Z1649" s="3" t="s">
        <v>20</v>
      </c>
      <c r="AA1649" s="3" t="s">
        <v>9845</v>
      </c>
    </row>
    <row r="1650" spans="1:27">
      <c r="A1650" s="1" t="s">
        <v>9846</v>
      </c>
      <c r="B1650" s="1" t="s">
        <v>9847</v>
      </c>
      <c r="C1650" s="2">
        <f t="shared" ca="1" si="161"/>
        <v>1.05</v>
      </c>
      <c r="D1650" s="2">
        <f t="shared" ca="1" si="162"/>
        <v>0.59367199999999998</v>
      </c>
      <c r="E1650" s="2">
        <f t="shared" ca="1" si="162"/>
        <v>0.31988499999999997</v>
      </c>
      <c r="F1650" s="2">
        <v>0</v>
      </c>
      <c r="G1650" s="2">
        <v>0</v>
      </c>
      <c r="H1650" s="2">
        <f t="shared" ca="1" si="163"/>
        <v>7.37</v>
      </c>
      <c r="I1650" s="2">
        <f t="shared" ca="1" si="164"/>
        <v>4.3881999999999997E-2</v>
      </c>
      <c r="J1650" s="2">
        <f t="shared" ca="1" si="164"/>
        <v>0.36836999999999998</v>
      </c>
      <c r="K1650" s="2">
        <v>0</v>
      </c>
      <c r="L1650" s="2">
        <v>0</v>
      </c>
      <c r="M1650" s="2">
        <f t="shared" ca="1" si="165"/>
        <v>-5.85</v>
      </c>
      <c r="N1650" s="2">
        <f t="shared" ca="1" si="166"/>
        <v>3.6539000000000002E-2</v>
      </c>
      <c r="O1650" s="2">
        <f t="shared" ca="1" si="166"/>
        <v>0.1535</v>
      </c>
      <c r="P1650" s="2">
        <v>0</v>
      </c>
      <c r="Q1650" s="2">
        <v>0</v>
      </c>
      <c r="R1650" s="4" t="str">
        <f>"11"</f>
        <v>11</v>
      </c>
      <c r="S1650" s="3" t="s">
        <v>9848</v>
      </c>
      <c r="T1650" s="3" t="s">
        <v>9849</v>
      </c>
      <c r="U1650" s="4" t="s">
        <v>40</v>
      </c>
      <c r="V1650" s="3" t="s">
        <v>26</v>
      </c>
      <c r="W1650" s="3" t="s">
        <v>281</v>
      </c>
      <c r="X1650" s="3" t="s">
        <v>9850</v>
      </c>
      <c r="Y1650" s="3">
        <v>69.540000000000006</v>
      </c>
      <c r="Z1650" s="3" t="s">
        <v>20</v>
      </c>
      <c r="AA1650" s="3" t="s">
        <v>9851</v>
      </c>
    </row>
    <row r="1651" spans="1:27">
      <c r="A1651" s="1" t="s">
        <v>9852</v>
      </c>
      <c r="B1651" s="1" t="s">
        <v>9853</v>
      </c>
      <c r="C1651" s="2">
        <f t="shared" ca="1" si="161"/>
        <v>5.69</v>
      </c>
      <c r="D1651" s="2">
        <f t="shared" ca="1" si="162"/>
        <v>0.157032</v>
      </c>
      <c r="E1651" s="2">
        <f t="shared" ca="1" si="162"/>
        <v>0.89204499999999998</v>
      </c>
      <c r="F1651" s="2">
        <v>0</v>
      </c>
      <c r="G1651" s="2">
        <v>0</v>
      </c>
      <c r="H1651" s="2">
        <f t="shared" ca="1" si="163"/>
        <v>-2.77</v>
      </c>
      <c r="I1651" s="2">
        <f t="shared" ca="1" si="164"/>
        <v>0.85125499999999998</v>
      </c>
      <c r="J1651" s="2">
        <f t="shared" ca="1" si="164"/>
        <v>0.75607000000000002</v>
      </c>
      <c r="K1651" s="2">
        <v>0</v>
      </c>
      <c r="L1651" s="2">
        <v>0</v>
      </c>
      <c r="M1651" s="2">
        <f t="shared" ca="1" si="165"/>
        <v>-4.5999999999999996</v>
      </c>
      <c r="N1651" s="2">
        <f t="shared" ca="1" si="166"/>
        <v>0.14630199999999999</v>
      </c>
      <c r="O1651" s="2">
        <f t="shared" ca="1" si="166"/>
        <v>0.57225999999999999</v>
      </c>
      <c r="P1651" s="2">
        <v>0</v>
      </c>
      <c r="Q1651" s="2">
        <v>0</v>
      </c>
      <c r="R1651" s="4" t="str">
        <f>"19"</f>
        <v>19</v>
      </c>
      <c r="S1651" s="3" t="s">
        <v>9854</v>
      </c>
      <c r="T1651" s="3" t="s">
        <v>9855</v>
      </c>
      <c r="U1651" s="4" t="s">
        <v>40</v>
      </c>
      <c r="V1651" s="3" t="s">
        <v>101</v>
      </c>
      <c r="W1651" s="3" t="s">
        <v>56</v>
      </c>
      <c r="X1651" s="3" t="s">
        <v>9856</v>
      </c>
      <c r="Y1651" s="3">
        <v>60.24</v>
      </c>
      <c r="Z1651" s="3" t="s">
        <v>20</v>
      </c>
      <c r="AA1651" s="3" t="s">
        <v>9857</v>
      </c>
    </row>
    <row r="1652" spans="1:27">
      <c r="A1652" s="1" t="s">
        <v>9858</v>
      </c>
      <c r="B1652" s="1" t="s">
        <v>9859</v>
      </c>
      <c r="C1652" s="2">
        <f t="shared" ca="1" si="161"/>
        <v>2.19</v>
      </c>
      <c r="D1652" s="2">
        <f t="shared" ca="1" si="162"/>
        <v>0.81379599999999996</v>
      </c>
      <c r="E1652" s="2">
        <f t="shared" ca="1" si="162"/>
        <v>0.83291499999999996</v>
      </c>
      <c r="F1652" s="2">
        <v>0</v>
      </c>
      <c r="G1652" s="2">
        <v>0</v>
      </c>
      <c r="H1652" s="2">
        <f t="shared" ca="1" si="163"/>
        <v>1.19</v>
      </c>
      <c r="I1652" s="2">
        <f t="shared" ca="1" si="164"/>
        <v>0.69384299999999999</v>
      </c>
      <c r="J1652" s="2">
        <f t="shared" ca="1" si="164"/>
        <v>0.80340199999999995</v>
      </c>
      <c r="K1652" s="2">
        <v>0</v>
      </c>
      <c r="L1652" s="2">
        <v>0</v>
      </c>
      <c r="M1652" s="2">
        <f t="shared" ca="1" si="165"/>
        <v>-0.25</v>
      </c>
      <c r="N1652" s="2">
        <f t="shared" ca="1" si="166"/>
        <v>0.369195</v>
      </c>
      <c r="O1652" s="2">
        <f t="shared" ca="1" si="166"/>
        <v>0.43703900000000001</v>
      </c>
      <c r="P1652" s="2">
        <v>0</v>
      </c>
      <c r="Q1652" s="2">
        <v>0</v>
      </c>
      <c r="R1652" s="4" t="str">
        <f>"19"</f>
        <v>19</v>
      </c>
      <c r="S1652" s="3" t="s">
        <v>9860</v>
      </c>
      <c r="T1652" s="3" t="s">
        <v>9861</v>
      </c>
      <c r="U1652" s="4" t="s">
        <v>40</v>
      </c>
      <c r="V1652" s="3" t="s">
        <v>79</v>
      </c>
      <c r="W1652" s="3" t="s">
        <v>155</v>
      </c>
      <c r="X1652" s="3" t="s">
        <v>9862</v>
      </c>
      <c r="Y1652" s="3">
        <v>65.44</v>
      </c>
      <c r="Z1652" s="3" t="s">
        <v>20</v>
      </c>
      <c r="AA1652" s="3" t="s">
        <v>9863</v>
      </c>
    </row>
    <row r="1653" spans="1:27">
      <c r="A1653" s="1" t="s">
        <v>9864</v>
      </c>
      <c r="B1653" s="1" t="s">
        <v>9865</v>
      </c>
      <c r="C1653" s="2">
        <f t="shared" ca="1" si="161"/>
        <v>-6.84</v>
      </c>
      <c r="D1653" s="2">
        <f t="shared" ca="1" si="162"/>
        <v>0.61811799999999995</v>
      </c>
      <c r="E1653" s="2">
        <f t="shared" ca="1" si="162"/>
        <v>0.87116499999999997</v>
      </c>
      <c r="F1653" s="2">
        <v>0</v>
      </c>
      <c r="G1653" s="2">
        <v>0</v>
      </c>
      <c r="H1653" s="2">
        <f t="shared" ca="1" si="163"/>
        <v>-1.63</v>
      </c>
      <c r="I1653" s="2">
        <f t="shared" ca="1" si="164"/>
        <v>0.80644499999999997</v>
      </c>
      <c r="J1653" s="2">
        <f t="shared" ca="1" si="164"/>
        <v>0.21504999999999999</v>
      </c>
      <c r="K1653" s="2">
        <v>0</v>
      </c>
      <c r="L1653" s="2">
        <v>0</v>
      </c>
      <c r="M1653" s="2">
        <f t="shared" ca="1" si="165"/>
        <v>-4.37</v>
      </c>
      <c r="N1653" s="2">
        <f t="shared" ca="1" si="166"/>
        <v>0.34414</v>
      </c>
      <c r="O1653" s="2">
        <f t="shared" ca="1" si="166"/>
        <v>0.79337100000000005</v>
      </c>
      <c r="P1653" s="2">
        <v>0</v>
      </c>
      <c r="Q1653" s="2">
        <v>0</v>
      </c>
      <c r="R1653" s="4" t="str">
        <f>"19"</f>
        <v>19</v>
      </c>
      <c r="S1653" s="3" t="s">
        <v>9866</v>
      </c>
      <c r="T1653" s="3" t="s">
        <v>9867</v>
      </c>
      <c r="U1653" s="4" t="s">
        <v>16</v>
      </c>
      <c r="V1653" s="3" t="s">
        <v>155</v>
      </c>
      <c r="W1653" s="3" t="s">
        <v>65</v>
      </c>
      <c r="X1653" s="3" t="s">
        <v>9868</v>
      </c>
      <c r="Y1653" s="3">
        <v>63.55</v>
      </c>
      <c r="Z1653" s="3" t="s">
        <v>20</v>
      </c>
      <c r="AA1653" s="3" t="s">
        <v>9869</v>
      </c>
    </row>
    <row r="1654" spans="1:27">
      <c r="A1654" s="1" t="s">
        <v>9870</v>
      </c>
      <c r="B1654" s="1" t="s">
        <v>9871</v>
      </c>
      <c r="C1654" s="2">
        <f t="shared" ca="1" si="161"/>
        <v>1.46</v>
      </c>
      <c r="D1654" s="2">
        <f t="shared" ca="1" si="162"/>
        <v>0.41609499999999999</v>
      </c>
      <c r="E1654" s="2">
        <f t="shared" ca="1" si="162"/>
        <v>0.14150299999999999</v>
      </c>
      <c r="F1654" s="2">
        <v>0</v>
      </c>
      <c r="G1654" s="2">
        <v>0</v>
      </c>
      <c r="H1654" s="2">
        <f t="shared" ca="1" si="163"/>
        <v>-7.53</v>
      </c>
      <c r="I1654" s="2">
        <f t="shared" ca="1" si="164"/>
        <v>0.73021899999999995</v>
      </c>
      <c r="J1654" s="2">
        <f t="shared" ca="1" si="164"/>
        <v>0.54916399999999999</v>
      </c>
      <c r="K1654" s="2">
        <v>0</v>
      </c>
      <c r="L1654" s="2">
        <v>0</v>
      </c>
      <c r="M1654" s="2">
        <f t="shared" ca="1" si="165"/>
        <v>0.42</v>
      </c>
      <c r="N1654" s="2">
        <f t="shared" ca="1" si="166"/>
        <v>0.62098900000000001</v>
      </c>
      <c r="O1654" s="2">
        <f t="shared" ca="1" si="166"/>
        <v>0.14399500000000001</v>
      </c>
      <c r="P1654" s="2">
        <v>0</v>
      </c>
      <c r="Q1654" s="2">
        <v>0</v>
      </c>
      <c r="R1654" s="4" t="str">
        <f t="shared" ref="R1654:R1685" si="169">"22"</f>
        <v>22</v>
      </c>
      <c r="S1654" s="3" t="s">
        <v>9872</v>
      </c>
      <c r="T1654" s="3" t="s">
        <v>9873</v>
      </c>
      <c r="U1654" s="4" t="s">
        <v>16</v>
      </c>
      <c r="V1654" s="3" t="s">
        <v>377</v>
      </c>
      <c r="W1654" s="3" t="s">
        <v>155</v>
      </c>
      <c r="X1654" s="3" t="s">
        <v>9874</v>
      </c>
      <c r="Y1654" s="3">
        <v>64.540000000000006</v>
      </c>
      <c r="Z1654" s="3" t="s">
        <v>20</v>
      </c>
      <c r="AA1654" s="3" t="s">
        <v>9875</v>
      </c>
    </row>
    <row r="1655" spans="1:27">
      <c r="A1655" s="1" t="s">
        <v>9876</v>
      </c>
      <c r="B1655" s="1" t="s">
        <v>9877</v>
      </c>
      <c r="C1655" s="2">
        <f t="shared" ca="1" si="161"/>
        <v>-2.9</v>
      </c>
      <c r="D1655" s="2">
        <f t="shared" ca="1" si="162"/>
        <v>0.43003400000000003</v>
      </c>
      <c r="E1655" s="2">
        <f t="shared" ca="1" si="162"/>
        <v>0.32100800000000002</v>
      </c>
      <c r="F1655" s="2">
        <v>0</v>
      </c>
      <c r="G1655" s="2">
        <v>0</v>
      </c>
      <c r="H1655" s="2">
        <f t="shared" ca="1" si="163"/>
        <v>-0.8</v>
      </c>
      <c r="I1655" s="2">
        <f t="shared" ca="1" si="164"/>
        <v>0.89546099999999995</v>
      </c>
      <c r="J1655" s="2">
        <f t="shared" ca="1" si="164"/>
        <v>0.63691399999999998</v>
      </c>
      <c r="K1655" s="2">
        <v>0</v>
      </c>
      <c r="L1655" s="2">
        <v>0</v>
      </c>
      <c r="M1655" s="2">
        <f t="shared" ca="1" si="165"/>
        <v>7.53</v>
      </c>
      <c r="N1655" s="2">
        <f t="shared" ca="1" si="166"/>
        <v>0.101997</v>
      </c>
      <c r="O1655" s="2">
        <f t="shared" ca="1" si="166"/>
        <v>2.9509000000000001E-2</v>
      </c>
      <c r="P1655" s="2">
        <v>0</v>
      </c>
      <c r="Q1655" s="2">
        <v>0</v>
      </c>
      <c r="R1655" s="4" t="str">
        <f t="shared" si="169"/>
        <v>22</v>
      </c>
      <c r="S1655" s="3" t="s">
        <v>9878</v>
      </c>
      <c r="T1655" s="3" t="s">
        <v>9879</v>
      </c>
      <c r="U1655" s="4" t="s">
        <v>16</v>
      </c>
      <c r="V1655" s="3" t="s">
        <v>281</v>
      </c>
      <c r="W1655" s="3" t="s">
        <v>108</v>
      </c>
      <c r="X1655" s="3" t="s">
        <v>9880</v>
      </c>
      <c r="Y1655" s="3">
        <v>63.01</v>
      </c>
      <c r="Z1655" s="3" t="s">
        <v>20</v>
      </c>
      <c r="AA1655" s="3" t="s">
        <v>9881</v>
      </c>
    </row>
    <row r="1656" spans="1:27">
      <c r="A1656" s="1" t="s">
        <v>9882</v>
      </c>
      <c r="B1656" s="1" t="s">
        <v>9883</v>
      </c>
      <c r="C1656" s="2">
        <f t="shared" ca="1" si="161"/>
        <v>-2.4900000000000002</v>
      </c>
      <c r="D1656" s="2">
        <f t="shared" ca="1" si="162"/>
        <v>2.5967E-2</v>
      </c>
      <c r="E1656" s="2">
        <f t="shared" ca="1" si="162"/>
        <v>0.89011600000000002</v>
      </c>
      <c r="F1656" s="2">
        <v>0</v>
      </c>
      <c r="G1656" s="2">
        <v>0</v>
      </c>
      <c r="H1656" s="2">
        <f t="shared" ca="1" si="163"/>
        <v>-4.6399999999999997</v>
      </c>
      <c r="I1656" s="2">
        <f t="shared" ca="1" si="164"/>
        <v>0.94324699999999995</v>
      </c>
      <c r="J1656" s="2">
        <f t="shared" ca="1" si="164"/>
        <v>0.80034400000000006</v>
      </c>
      <c r="K1656" s="2">
        <v>0</v>
      </c>
      <c r="L1656" s="2">
        <v>0</v>
      </c>
      <c r="M1656" s="2">
        <f t="shared" ca="1" si="165"/>
        <v>-1.68</v>
      </c>
      <c r="N1656" s="2">
        <f t="shared" ca="1" si="166"/>
        <v>0.226023</v>
      </c>
      <c r="O1656" s="2">
        <f t="shared" ca="1" si="166"/>
        <v>0.27412700000000001</v>
      </c>
      <c r="P1656" s="2">
        <v>0</v>
      </c>
      <c r="Q1656" s="2">
        <v>0</v>
      </c>
      <c r="R1656" s="4" t="str">
        <f t="shared" si="169"/>
        <v>22</v>
      </c>
      <c r="S1656" s="3" t="s">
        <v>9884</v>
      </c>
      <c r="T1656" s="3" t="s">
        <v>9885</v>
      </c>
      <c r="U1656" s="4" t="s">
        <v>40</v>
      </c>
      <c r="V1656" s="3" t="s">
        <v>56</v>
      </c>
      <c r="W1656" s="3" t="s">
        <v>93</v>
      </c>
      <c r="X1656" s="3" t="s">
        <v>9886</v>
      </c>
      <c r="Y1656" s="3">
        <v>56.92</v>
      </c>
      <c r="Z1656" s="3" t="s">
        <v>20</v>
      </c>
      <c r="AA1656" s="3" t="s">
        <v>9887</v>
      </c>
    </row>
    <row r="1657" spans="1:27">
      <c r="A1657" s="1" t="s">
        <v>9888</v>
      </c>
      <c r="B1657" s="1" t="s">
        <v>9889</v>
      </c>
      <c r="C1657" s="2">
        <f t="shared" ca="1" si="161"/>
        <v>4.95</v>
      </c>
      <c r="D1657" s="2">
        <f t="shared" ca="1" si="162"/>
        <v>0.55347900000000005</v>
      </c>
      <c r="E1657" s="2">
        <f t="shared" ca="1" si="162"/>
        <v>0.37897700000000001</v>
      </c>
      <c r="F1657" s="2">
        <v>0</v>
      </c>
      <c r="G1657" s="2">
        <v>0</v>
      </c>
      <c r="H1657" s="2">
        <f t="shared" ca="1" si="163"/>
        <v>-0.39</v>
      </c>
      <c r="I1657" s="2">
        <f t="shared" ca="1" si="164"/>
        <v>0.10011299999999999</v>
      </c>
      <c r="J1657" s="2">
        <f t="shared" ca="1" si="164"/>
        <v>0.54429899999999998</v>
      </c>
      <c r="K1657" s="2">
        <v>0</v>
      </c>
      <c r="L1657" s="2">
        <v>0</v>
      </c>
      <c r="M1657" s="2">
        <f t="shared" ca="1" si="165"/>
        <v>-6.42</v>
      </c>
      <c r="N1657" s="2">
        <f t="shared" ca="1" si="166"/>
        <v>0.936635</v>
      </c>
      <c r="O1657" s="2">
        <f t="shared" ca="1" si="166"/>
        <v>0.39907900000000002</v>
      </c>
      <c r="P1657" s="2">
        <v>0</v>
      </c>
      <c r="Q1657" s="2">
        <v>0</v>
      </c>
      <c r="R1657" s="4" t="str">
        <f t="shared" si="169"/>
        <v>22</v>
      </c>
      <c r="S1657" s="3" t="s">
        <v>9890</v>
      </c>
      <c r="T1657" s="3" t="s">
        <v>9891</v>
      </c>
      <c r="U1657" s="4" t="s">
        <v>40</v>
      </c>
      <c r="V1657" s="3" t="s">
        <v>79</v>
      </c>
      <c r="W1657" s="3" t="s">
        <v>56</v>
      </c>
      <c r="X1657" s="3" t="s">
        <v>9434</v>
      </c>
      <c r="Y1657" s="3">
        <v>65.63</v>
      </c>
      <c r="Z1657" s="3" t="s">
        <v>20</v>
      </c>
      <c r="AA1657" s="3" t="s">
        <v>9892</v>
      </c>
    </row>
    <row r="1658" spans="1:27">
      <c r="A1658" s="1" t="s">
        <v>9893</v>
      </c>
      <c r="B1658" s="1" t="s">
        <v>9894</v>
      </c>
      <c r="C1658" s="2">
        <f t="shared" ca="1" si="161"/>
        <v>-1.5</v>
      </c>
      <c r="D1658" s="2">
        <f t="shared" ca="1" si="162"/>
        <v>0.81085499999999999</v>
      </c>
      <c r="E1658" s="2">
        <f t="shared" ca="1" si="162"/>
        <v>0.145839</v>
      </c>
      <c r="F1658" s="2">
        <v>0</v>
      </c>
      <c r="G1658" s="2">
        <v>0</v>
      </c>
      <c r="H1658" s="2">
        <f t="shared" ca="1" si="163"/>
        <v>3.75</v>
      </c>
      <c r="I1658" s="2">
        <f t="shared" ca="1" si="164"/>
        <v>0.30749100000000001</v>
      </c>
      <c r="J1658" s="2">
        <f t="shared" ca="1" si="164"/>
        <v>0.35672199999999998</v>
      </c>
      <c r="K1658" s="2">
        <v>0</v>
      </c>
      <c r="L1658" s="2">
        <v>0</v>
      </c>
      <c r="M1658" s="2">
        <f t="shared" ca="1" si="165"/>
        <v>-2.4700000000000002</v>
      </c>
      <c r="N1658" s="2">
        <f t="shared" ca="1" si="166"/>
        <v>0.13789799999999999</v>
      </c>
      <c r="O1658" s="2">
        <f t="shared" ca="1" si="166"/>
        <v>0.74606099999999997</v>
      </c>
      <c r="P1658" s="2">
        <v>0</v>
      </c>
      <c r="Q1658" s="2">
        <v>0</v>
      </c>
      <c r="R1658" s="4" t="str">
        <f t="shared" si="169"/>
        <v>22</v>
      </c>
      <c r="S1658" s="3" t="s">
        <v>9895</v>
      </c>
      <c r="T1658" s="3" t="s">
        <v>9896</v>
      </c>
      <c r="U1658" s="4" t="s">
        <v>16</v>
      </c>
      <c r="V1658" s="3" t="s">
        <v>65</v>
      </c>
      <c r="W1658" s="3" t="s">
        <v>79</v>
      </c>
      <c r="X1658" s="3" t="s">
        <v>9897</v>
      </c>
      <c r="Y1658" s="3">
        <v>56.8</v>
      </c>
      <c r="Z1658" s="3" t="s">
        <v>20</v>
      </c>
      <c r="AA1658" s="3" t="s">
        <v>9898</v>
      </c>
    </row>
    <row r="1659" spans="1:27">
      <c r="A1659" s="1" t="s">
        <v>9899</v>
      </c>
      <c r="B1659" s="1" t="s">
        <v>9900</v>
      </c>
      <c r="C1659" s="2">
        <f t="shared" ca="1" si="161"/>
        <v>6.3</v>
      </c>
      <c r="D1659" s="2">
        <f t="shared" ca="1" si="162"/>
        <v>0.34369</v>
      </c>
      <c r="E1659" s="2">
        <f t="shared" ca="1" si="162"/>
        <v>0.64885199999999998</v>
      </c>
      <c r="F1659" s="2">
        <v>0</v>
      </c>
      <c r="G1659" s="2">
        <v>0</v>
      </c>
      <c r="H1659" s="2">
        <f t="shared" ca="1" si="163"/>
        <v>6.31</v>
      </c>
      <c r="I1659" s="2">
        <f t="shared" ca="1" si="164"/>
        <v>0.13220499999999999</v>
      </c>
      <c r="J1659" s="2">
        <f t="shared" ca="1" si="164"/>
        <v>0.20038500000000001</v>
      </c>
      <c r="K1659" s="2">
        <v>0</v>
      </c>
      <c r="L1659" s="2">
        <v>0</v>
      </c>
      <c r="M1659" s="2">
        <f t="shared" ca="1" si="165"/>
        <v>7.38</v>
      </c>
      <c r="N1659" s="2">
        <f t="shared" ca="1" si="166"/>
        <v>4.1230999999999997E-2</v>
      </c>
      <c r="O1659" s="2">
        <f t="shared" ca="1" si="166"/>
        <v>0.82807500000000001</v>
      </c>
      <c r="P1659" s="2">
        <v>0</v>
      </c>
      <c r="Q1659" s="2">
        <v>0</v>
      </c>
      <c r="R1659" s="4" t="str">
        <f t="shared" si="169"/>
        <v>22</v>
      </c>
      <c r="S1659" s="3" t="s">
        <v>9901</v>
      </c>
      <c r="T1659" s="3" t="s">
        <v>9902</v>
      </c>
      <c r="U1659" s="4" t="s">
        <v>40</v>
      </c>
      <c r="V1659" s="3" t="s">
        <v>108</v>
      </c>
      <c r="W1659" s="3" t="s">
        <v>369</v>
      </c>
      <c r="X1659" s="3" t="s">
        <v>9903</v>
      </c>
      <c r="Y1659" s="3">
        <v>59.35</v>
      </c>
      <c r="Z1659" s="3" t="s">
        <v>20</v>
      </c>
      <c r="AA1659" s="3" t="s">
        <v>9904</v>
      </c>
    </row>
    <row r="1660" spans="1:27">
      <c r="A1660" s="1" t="s">
        <v>9905</v>
      </c>
      <c r="B1660" s="1" t="s">
        <v>9906</v>
      </c>
      <c r="C1660" s="2">
        <f t="shared" ca="1" si="161"/>
        <v>-7.59</v>
      </c>
      <c r="D1660" s="2">
        <f t="shared" ca="1" si="162"/>
        <v>0.25446600000000003</v>
      </c>
      <c r="E1660" s="2">
        <f t="shared" ca="1" si="162"/>
        <v>0.20752699999999999</v>
      </c>
      <c r="F1660" s="2">
        <v>0</v>
      </c>
      <c r="G1660" s="2">
        <v>0</v>
      </c>
      <c r="H1660" s="2">
        <f t="shared" ca="1" si="163"/>
        <v>3.28</v>
      </c>
      <c r="I1660" s="2">
        <f t="shared" ca="1" si="164"/>
        <v>0.85108200000000001</v>
      </c>
      <c r="J1660" s="2">
        <f t="shared" ca="1" si="164"/>
        <v>0.26251200000000002</v>
      </c>
      <c r="K1660" s="2">
        <v>0</v>
      </c>
      <c r="L1660" s="2">
        <v>0</v>
      </c>
      <c r="M1660" s="2">
        <f t="shared" ca="1" si="165"/>
        <v>2.89</v>
      </c>
      <c r="N1660" s="2">
        <f t="shared" ca="1" si="166"/>
        <v>0.79012700000000002</v>
      </c>
      <c r="O1660" s="2">
        <f t="shared" ca="1" si="166"/>
        <v>0.74014000000000002</v>
      </c>
      <c r="P1660" s="2">
        <v>0</v>
      </c>
      <c r="Q1660" s="2">
        <v>0</v>
      </c>
      <c r="R1660" s="4" t="str">
        <f t="shared" si="169"/>
        <v>22</v>
      </c>
      <c r="S1660" s="3" t="s">
        <v>9907</v>
      </c>
      <c r="T1660" s="3" t="s">
        <v>9908</v>
      </c>
      <c r="U1660" s="4" t="s">
        <v>40</v>
      </c>
      <c r="V1660" s="3" t="s">
        <v>18</v>
      </c>
      <c r="W1660" s="3" t="s">
        <v>72</v>
      </c>
      <c r="X1660" s="3" t="s">
        <v>9909</v>
      </c>
      <c r="Y1660" s="3">
        <v>49.59</v>
      </c>
      <c r="Z1660" s="3" t="s">
        <v>20</v>
      </c>
      <c r="AA1660" s="3" t="s">
        <v>9910</v>
      </c>
    </row>
    <row r="1661" spans="1:27">
      <c r="A1661" s="1" t="s">
        <v>9911</v>
      </c>
      <c r="B1661" s="1" t="s">
        <v>9912</v>
      </c>
      <c r="C1661" s="2">
        <f t="shared" ca="1" si="161"/>
        <v>3.38</v>
      </c>
      <c r="D1661" s="2">
        <f t="shared" ca="1" si="162"/>
        <v>3.9181000000000001E-2</v>
      </c>
      <c r="E1661" s="2">
        <f t="shared" ca="1" si="162"/>
        <v>0.82776400000000006</v>
      </c>
      <c r="F1661" s="2">
        <v>0</v>
      </c>
      <c r="G1661" s="2">
        <v>0</v>
      </c>
      <c r="H1661" s="2">
        <f t="shared" ca="1" si="163"/>
        <v>-7.07</v>
      </c>
      <c r="I1661" s="2">
        <f t="shared" ca="1" si="164"/>
        <v>0.61738199999999999</v>
      </c>
      <c r="J1661" s="2">
        <f t="shared" ca="1" si="164"/>
        <v>0.49820500000000001</v>
      </c>
      <c r="K1661" s="2">
        <v>0</v>
      </c>
      <c r="L1661" s="2">
        <v>0</v>
      </c>
      <c r="M1661" s="2">
        <f t="shared" ca="1" si="165"/>
        <v>6.55</v>
      </c>
      <c r="N1661" s="2">
        <f t="shared" ca="1" si="166"/>
        <v>0.86471299999999995</v>
      </c>
      <c r="O1661" s="2">
        <f t="shared" ca="1" si="166"/>
        <v>0.78473899999999996</v>
      </c>
      <c r="P1661" s="2">
        <v>0</v>
      </c>
      <c r="Q1661" s="2">
        <v>0</v>
      </c>
      <c r="R1661" s="4" t="str">
        <f t="shared" si="169"/>
        <v>22</v>
      </c>
      <c r="S1661" s="3" t="s">
        <v>9913</v>
      </c>
      <c r="T1661" s="3" t="s">
        <v>9914</v>
      </c>
      <c r="U1661" s="4" t="s">
        <v>40</v>
      </c>
      <c r="V1661" s="3" t="s">
        <v>26</v>
      </c>
      <c r="W1661" s="3" t="s">
        <v>57</v>
      </c>
      <c r="X1661" s="3" t="s">
        <v>9915</v>
      </c>
      <c r="Y1661" s="3">
        <v>47.02</v>
      </c>
      <c r="Z1661" s="3" t="s">
        <v>20</v>
      </c>
      <c r="AA1661" s="3" t="s">
        <v>9916</v>
      </c>
    </row>
    <row r="1662" spans="1:27">
      <c r="A1662" s="1" t="s">
        <v>9917</v>
      </c>
      <c r="B1662" s="1" t="s">
        <v>9918</v>
      </c>
      <c r="C1662" s="2">
        <f t="shared" ca="1" si="161"/>
        <v>-4.99</v>
      </c>
      <c r="D1662" s="2">
        <f t="shared" ca="1" si="162"/>
        <v>0.74783999999999995</v>
      </c>
      <c r="E1662" s="2">
        <f t="shared" ca="1" si="162"/>
        <v>0.43823000000000001</v>
      </c>
      <c r="F1662" s="2">
        <v>0</v>
      </c>
      <c r="G1662" s="2">
        <v>0</v>
      </c>
      <c r="H1662" s="2">
        <f t="shared" ca="1" si="163"/>
        <v>-3.89</v>
      </c>
      <c r="I1662" s="2">
        <f t="shared" ca="1" si="164"/>
        <v>0.14929400000000001</v>
      </c>
      <c r="J1662" s="2">
        <f t="shared" ca="1" si="164"/>
        <v>5.3990999999999997E-2</v>
      </c>
      <c r="K1662" s="2">
        <v>0</v>
      </c>
      <c r="L1662" s="2">
        <v>0</v>
      </c>
      <c r="M1662" s="2">
        <f t="shared" ca="1" si="165"/>
        <v>5.3</v>
      </c>
      <c r="N1662" s="2">
        <f t="shared" ca="1" si="166"/>
        <v>1.6424000000000001E-2</v>
      </c>
      <c r="O1662" s="2">
        <f t="shared" ca="1" si="166"/>
        <v>0.31365999999999999</v>
      </c>
      <c r="P1662" s="2">
        <v>0</v>
      </c>
      <c r="Q1662" s="2">
        <v>0</v>
      </c>
      <c r="R1662" s="4" t="str">
        <f t="shared" si="169"/>
        <v>22</v>
      </c>
      <c r="S1662" s="3" t="s">
        <v>9919</v>
      </c>
      <c r="T1662" s="3" t="s">
        <v>9920</v>
      </c>
      <c r="U1662" s="4" t="s">
        <v>40</v>
      </c>
      <c r="V1662" s="3" t="s">
        <v>57</v>
      </c>
      <c r="W1662" s="3" t="s">
        <v>72</v>
      </c>
      <c r="X1662" s="3" t="s">
        <v>7097</v>
      </c>
      <c r="Y1662" s="3">
        <v>49.16</v>
      </c>
      <c r="Z1662" s="3" t="s">
        <v>20</v>
      </c>
      <c r="AA1662" s="3" t="s">
        <v>9921</v>
      </c>
    </row>
    <row r="1663" spans="1:27">
      <c r="A1663" s="1" t="s">
        <v>9922</v>
      </c>
      <c r="B1663" s="1" t="s">
        <v>9923</v>
      </c>
      <c r="C1663" s="2">
        <f t="shared" ca="1" si="161"/>
        <v>-0.68</v>
      </c>
      <c r="D1663" s="2">
        <f t="shared" ca="1" si="162"/>
        <v>0.47676800000000003</v>
      </c>
      <c r="E1663" s="2">
        <f t="shared" ca="1" si="162"/>
        <v>1.8853000000000002E-2</v>
      </c>
      <c r="F1663" s="2">
        <v>0</v>
      </c>
      <c r="G1663" s="2">
        <v>0</v>
      </c>
      <c r="H1663" s="2">
        <f t="shared" ca="1" si="163"/>
        <v>-7.79</v>
      </c>
      <c r="I1663" s="2">
        <f t="shared" ca="1" si="164"/>
        <v>0.30149999999999999</v>
      </c>
      <c r="J1663" s="2">
        <f t="shared" ca="1" si="164"/>
        <v>0.764571</v>
      </c>
      <c r="K1663" s="2">
        <v>0</v>
      </c>
      <c r="L1663" s="2">
        <v>0</v>
      </c>
      <c r="M1663" s="2">
        <f t="shared" ca="1" si="165"/>
        <v>-2.2799999999999998</v>
      </c>
      <c r="N1663" s="2">
        <f t="shared" ca="1" si="166"/>
        <v>0.59689400000000004</v>
      </c>
      <c r="O1663" s="2">
        <f t="shared" ca="1" si="166"/>
        <v>0.11494</v>
      </c>
      <c r="P1663" s="2">
        <v>0</v>
      </c>
      <c r="Q1663" s="2">
        <v>0</v>
      </c>
      <c r="R1663" s="4" t="str">
        <f t="shared" si="169"/>
        <v>22</v>
      </c>
      <c r="S1663" s="3" t="s">
        <v>9924</v>
      </c>
      <c r="T1663" s="3" t="s">
        <v>9925</v>
      </c>
      <c r="U1663" s="4" t="s">
        <v>40</v>
      </c>
      <c r="V1663" s="3" t="s">
        <v>108</v>
      </c>
      <c r="W1663" s="3" t="s">
        <v>64</v>
      </c>
      <c r="X1663" s="3" t="s">
        <v>9926</v>
      </c>
      <c r="Y1663" s="3">
        <v>61.47</v>
      </c>
      <c r="Z1663" s="3" t="s">
        <v>20</v>
      </c>
      <c r="AA1663" s="3" t="s">
        <v>9927</v>
      </c>
    </row>
    <row r="1664" spans="1:27">
      <c r="A1664" s="1" t="s">
        <v>9928</v>
      </c>
      <c r="B1664" s="1" t="s">
        <v>9929</v>
      </c>
      <c r="C1664" s="2">
        <f t="shared" ca="1" si="161"/>
        <v>7.76</v>
      </c>
      <c r="D1664" s="2">
        <f t="shared" ca="1" si="162"/>
        <v>0.48797499999999999</v>
      </c>
      <c r="E1664" s="2">
        <f t="shared" ca="1" si="162"/>
        <v>0.118809</v>
      </c>
      <c r="F1664" s="2">
        <v>0</v>
      </c>
      <c r="G1664" s="2">
        <v>0</v>
      </c>
      <c r="H1664" s="2">
        <f t="shared" ca="1" si="163"/>
        <v>5.04</v>
      </c>
      <c r="I1664" s="2">
        <f t="shared" ca="1" si="164"/>
        <v>4.0594999999999999E-2</v>
      </c>
      <c r="J1664" s="2">
        <f t="shared" ca="1" si="164"/>
        <v>0.52565200000000001</v>
      </c>
      <c r="K1664" s="2">
        <v>0</v>
      </c>
      <c r="L1664" s="2">
        <v>0</v>
      </c>
      <c r="M1664" s="2">
        <f t="shared" ca="1" si="165"/>
        <v>7.19</v>
      </c>
      <c r="N1664" s="2">
        <f t="shared" ca="1" si="166"/>
        <v>0.110101</v>
      </c>
      <c r="O1664" s="2">
        <f t="shared" ca="1" si="166"/>
        <v>0.12317400000000001</v>
      </c>
      <c r="P1664" s="2">
        <v>0</v>
      </c>
      <c r="Q1664" s="2">
        <v>0</v>
      </c>
      <c r="R1664" s="4" t="str">
        <f t="shared" si="169"/>
        <v>22</v>
      </c>
      <c r="S1664" s="3" t="s">
        <v>9930</v>
      </c>
      <c r="T1664" s="3" t="s">
        <v>9931</v>
      </c>
      <c r="U1664" s="4" t="s">
        <v>40</v>
      </c>
      <c r="V1664" s="3" t="s">
        <v>42</v>
      </c>
      <c r="W1664" s="3" t="s">
        <v>65</v>
      </c>
      <c r="X1664" s="3" t="s">
        <v>5464</v>
      </c>
      <c r="Y1664" s="3">
        <v>61.3</v>
      </c>
      <c r="Z1664" s="3" t="s">
        <v>20</v>
      </c>
      <c r="AA1664" s="3" t="s">
        <v>9932</v>
      </c>
    </row>
    <row r="1665" spans="1:27">
      <c r="A1665" s="1" t="s">
        <v>9933</v>
      </c>
      <c r="B1665" s="1" t="s">
        <v>9934</v>
      </c>
      <c r="C1665" s="2">
        <f t="shared" ca="1" si="161"/>
        <v>-1.2</v>
      </c>
      <c r="D1665" s="2">
        <f t="shared" ca="1" si="162"/>
        <v>0.54858200000000001</v>
      </c>
      <c r="E1665" s="2">
        <f t="shared" ca="1" si="162"/>
        <v>0.47000799999999998</v>
      </c>
      <c r="F1665" s="2">
        <v>0</v>
      </c>
      <c r="G1665" s="2">
        <v>0</v>
      </c>
      <c r="H1665" s="2">
        <f t="shared" ca="1" si="163"/>
        <v>7.78</v>
      </c>
      <c r="I1665" s="2">
        <f t="shared" ca="1" si="164"/>
        <v>0.46372099999999999</v>
      </c>
      <c r="J1665" s="2">
        <f t="shared" ca="1" si="164"/>
        <v>0.13456899999999999</v>
      </c>
      <c r="K1665" s="2">
        <v>0</v>
      </c>
      <c r="L1665" s="2">
        <v>0</v>
      </c>
      <c r="M1665" s="2">
        <f t="shared" ca="1" si="165"/>
        <v>-1.55</v>
      </c>
      <c r="N1665" s="2">
        <f t="shared" ca="1" si="166"/>
        <v>0.85473600000000005</v>
      </c>
      <c r="O1665" s="2">
        <f t="shared" ca="1" si="166"/>
        <v>0.16214899999999999</v>
      </c>
      <c r="P1665" s="2">
        <v>0</v>
      </c>
      <c r="Q1665" s="2">
        <v>0</v>
      </c>
      <c r="R1665" s="4" t="str">
        <f t="shared" si="169"/>
        <v>22</v>
      </c>
      <c r="S1665" s="3" t="s">
        <v>9935</v>
      </c>
      <c r="T1665" s="3" t="s">
        <v>9936</v>
      </c>
      <c r="U1665" s="4" t="s">
        <v>40</v>
      </c>
      <c r="V1665" s="3" t="s">
        <v>115</v>
      </c>
      <c r="W1665" s="3" t="s">
        <v>26</v>
      </c>
      <c r="X1665" s="3" t="s">
        <v>5363</v>
      </c>
      <c r="Y1665" s="3">
        <v>50.65</v>
      </c>
      <c r="Z1665" s="3" t="s">
        <v>20</v>
      </c>
      <c r="AA1665" s="3" t="s">
        <v>9937</v>
      </c>
    </row>
    <row r="1666" spans="1:27">
      <c r="A1666" s="1" t="s">
        <v>9938</v>
      </c>
      <c r="B1666" s="1" t="s">
        <v>9939</v>
      </c>
      <c r="C1666" s="2">
        <f t="shared" ca="1" si="161"/>
        <v>-4.24</v>
      </c>
      <c r="D1666" s="2">
        <f t="shared" ca="1" si="162"/>
        <v>0.77602800000000005</v>
      </c>
      <c r="E1666" s="2">
        <f t="shared" ca="1" si="162"/>
        <v>0.25702399999999997</v>
      </c>
      <c r="F1666" s="2">
        <v>0</v>
      </c>
      <c r="G1666" s="2">
        <v>0</v>
      </c>
      <c r="H1666" s="2">
        <f t="shared" ca="1" si="163"/>
        <v>-6.61</v>
      </c>
      <c r="I1666" s="2">
        <f t="shared" ca="1" si="164"/>
        <v>0.78243399999999996</v>
      </c>
      <c r="J1666" s="2">
        <f t="shared" ca="1" si="164"/>
        <v>0.37642700000000001</v>
      </c>
      <c r="K1666" s="2">
        <v>0</v>
      </c>
      <c r="L1666" s="2">
        <v>0</v>
      </c>
      <c r="M1666" s="2">
        <f t="shared" ca="1" si="165"/>
        <v>-7</v>
      </c>
      <c r="N1666" s="2">
        <f t="shared" ca="1" si="166"/>
        <v>0.349962</v>
      </c>
      <c r="O1666" s="2">
        <f t="shared" ca="1" si="166"/>
        <v>1.248E-3</v>
      </c>
      <c r="P1666" s="2">
        <v>0</v>
      </c>
      <c r="Q1666" s="2">
        <v>0</v>
      </c>
      <c r="R1666" s="4" t="str">
        <f t="shared" si="169"/>
        <v>22</v>
      </c>
      <c r="S1666" s="3" t="s">
        <v>9940</v>
      </c>
      <c r="T1666" s="3" t="s">
        <v>9941</v>
      </c>
      <c r="U1666" s="4" t="s">
        <v>40</v>
      </c>
      <c r="V1666" s="3" t="s">
        <v>42</v>
      </c>
      <c r="W1666" s="3" t="s">
        <v>42</v>
      </c>
      <c r="X1666" s="3" t="s">
        <v>9942</v>
      </c>
      <c r="Y1666" s="3">
        <v>57.88</v>
      </c>
      <c r="Z1666" s="3" t="s">
        <v>20</v>
      </c>
      <c r="AA1666" s="3" t="s">
        <v>9943</v>
      </c>
    </row>
    <row r="1667" spans="1:27">
      <c r="A1667" s="1" t="s">
        <v>9944</v>
      </c>
      <c r="B1667" s="1" t="s">
        <v>9945</v>
      </c>
      <c r="C1667" s="2">
        <f t="shared" ref="C1667:C1730" ca="1" si="170">RANDBETWEEN(-800,800)/100</f>
        <v>4.13</v>
      </c>
      <c r="D1667" s="2">
        <f t="shared" ref="D1667:E1730" ca="1" si="171">RANDBETWEEN(0,1000000)/1000000</f>
        <v>0.75492899999999996</v>
      </c>
      <c r="E1667" s="2">
        <f t="shared" ca="1" si="171"/>
        <v>9.4861000000000001E-2</v>
      </c>
      <c r="F1667" s="2">
        <v>0</v>
      </c>
      <c r="G1667" s="2">
        <v>0</v>
      </c>
      <c r="H1667" s="2">
        <f t="shared" ref="H1667:H1730" ca="1" si="172">RANDBETWEEN(-800,800)/100</f>
        <v>2.57</v>
      </c>
      <c r="I1667" s="2">
        <f t="shared" ref="I1667:J1730" ca="1" si="173">RANDBETWEEN(0,1000000)/1000000</f>
        <v>0.11287</v>
      </c>
      <c r="J1667" s="2">
        <f t="shared" ca="1" si="173"/>
        <v>0.78099700000000005</v>
      </c>
      <c r="K1667" s="2">
        <v>0</v>
      </c>
      <c r="L1667" s="2">
        <v>0</v>
      </c>
      <c r="M1667" s="2">
        <f t="shared" ref="M1667:M1730" ca="1" si="174">RANDBETWEEN(-800,800)/100</f>
        <v>-6.41</v>
      </c>
      <c r="N1667" s="2">
        <f t="shared" ref="N1667:O1730" ca="1" si="175">RANDBETWEEN(0,1000000)/1000000</f>
        <v>0.98033999999999999</v>
      </c>
      <c r="O1667" s="2">
        <f t="shared" ca="1" si="175"/>
        <v>0.254998</v>
      </c>
      <c r="P1667" s="2">
        <v>0</v>
      </c>
      <c r="Q1667" s="2">
        <v>0</v>
      </c>
      <c r="R1667" s="4" t="str">
        <f t="shared" si="169"/>
        <v>22</v>
      </c>
      <c r="S1667" s="3" t="s">
        <v>9946</v>
      </c>
      <c r="T1667" s="3" t="s">
        <v>9947</v>
      </c>
      <c r="U1667" s="4" t="s">
        <v>40</v>
      </c>
      <c r="V1667" s="3" t="s">
        <v>155</v>
      </c>
      <c r="W1667" s="3" t="s">
        <v>295</v>
      </c>
      <c r="X1667" s="3" t="s">
        <v>9948</v>
      </c>
      <c r="Y1667" s="3">
        <v>45.08</v>
      </c>
      <c r="Z1667" s="3" t="s">
        <v>20</v>
      </c>
      <c r="AA1667" s="3" t="s">
        <v>9949</v>
      </c>
    </row>
    <row r="1668" spans="1:27">
      <c r="A1668" s="1" t="s">
        <v>9950</v>
      </c>
      <c r="B1668" s="1" t="s">
        <v>9951</v>
      </c>
      <c r="C1668" s="2">
        <f t="shared" ca="1" si="170"/>
        <v>5.2</v>
      </c>
      <c r="D1668" s="2">
        <f t="shared" ca="1" si="171"/>
        <v>8.0369999999999997E-2</v>
      </c>
      <c r="E1668" s="2">
        <f t="shared" ca="1" si="171"/>
        <v>0.65915299999999999</v>
      </c>
      <c r="F1668" s="2">
        <v>0</v>
      </c>
      <c r="G1668" s="2">
        <v>0</v>
      </c>
      <c r="H1668" s="2">
        <f t="shared" ca="1" si="172"/>
        <v>4.5599999999999996</v>
      </c>
      <c r="I1668" s="2">
        <f t="shared" ca="1" si="173"/>
        <v>0.14860100000000001</v>
      </c>
      <c r="J1668" s="2">
        <f t="shared" ca="1" si="173"/>
        <v>0.118504</v>
      </c>
      <c r="K1668" s="2">
        <v>0</v>
      </c>
      <c r="L1668" s="2">
        <v>0</v>
      </c>
      <c r="M1668" s="2">
        <f t="shared" ca="1" si="174"/>
        <v>3.44</v>
      </c>
      <c r="N1668" s="2">
        <f t="shared" ca="1" si="175"/>
        <v>0.88356800000000002</v>
      </c>
      <c r="O1668" s="2">
        <f t="shared" ca="1" si="175"/>
        <v>3.6332999999999997E-2</v>
      </c>
      <c r="P1668" s="2">
        <v>0</v>
      </c>
      <c r="Q1668" s="2">
        <v>0</v>
      </c>
      <c r="R1668" s="4" t="str">
        <f t="shared" si="169"/>
        <v>22</v>
      </c>
      <c r="S1668" s="3" t="s">
        <v>9952</v>
      </c>
      <c r="T1668" s="3" t="s">
        <v>9953</v>
      </c>
      <c r="U1668" s="4" t="s">
        <v>40</v>
      </c>
      <c r="V1668" s="3" t="s">
        <v>57</v>
      </c>
      <c r="W1668" s="3" t="s">
        <v>101</v>
      </c>
      <c r="X1668" s="3" t="s">
        <v>9954</v>
      </c>
      <c r="Y1668" s="3">
        <v>51.33</v>
      </c>
      <c r="Z1668" s="3" t="s">
        <v>20</v>
      </c>
      <c r="AA1668" s="3" t="s">
        <v>9955</v>
      </c>
    </row>
    <row r="1669" spans="1:27">
      <c r="A1669" s="1" t="s">
        <v>9956</v>
      </c>
      <c r="B1669" s="1" t="s">
        <v>9957</v>
      </c>
      <c r="C1669" s="2">
        <f t="shared" ca="1" si="170"/>
        <v>5.14</v>
      </c>
      <c r="D1669" s="2">
        <f t="shared" ca="1" si="171"/>
        <v>0.49687399999999998</v>
      </c>
      <c r="E1669" s="2">
        <f t="shared" ca="1" si="171"/>
        <v>0.15232599999999999</v>
      </c>
      <c r="F1669" s="2">
        <v>0</v>
      </c>
      <c r="G1669" s="2">
        <v>0</v>
      </c>
      <c r="H1669" s="2">
        <f t="shared" ca="1" si="172"/>
        <v>-2.82</v>
      </c>
      <c r="I1669" s="2">
        <f t="shared" ca="1" si="173"/>
        <v>0.65363800000000005</v>
      </c>
      <c r="J1669" s="2">
        <f t="shared" ca="1" si="173"/>
        <v>0.46054</v>
      </c>
      <c r="K1669" s="2">
        <v>0</v>
      </c>
      <c r="L1669" s="2">
        <v>0</v>
      </c>
      <c r="M1669" s="2">
        <f t="shared" ca="1" si="174"/>
        <v>-7.71</v>
      </c>
      <c r="N1669" s="2">
        <f t="shared" ca="1" si="175"/>
        <v>0.11863700000000001</v>
      </c>
      <c r="O1669" s="2">
        <f t="shared" ca="1" si="175"/>
        <v>0.108394</v>
      </c>
      <c r="P1669" s="2">
        <v>0</v>
      </c>
      <c r="Q1669" s="2">
        <v>0</v>
      </c>
      <c r="R1669" s="4" t="str">
        <f t="shared" si="169"/>
        <v>22</v>
      </c>
      <c r="S1669" s="3" t="s">
        <v>9958</v>
      </c>
      <c r="T1669" s="3" t="s">
        <v>9959</v>
      </c>
      <c r="U1669" s="4" t="s">
        <v>16</v>
      </c>
      <c r="V1669" s="3" t="s">
        <v>26</v>
      </c>
      <c r="W1669" s="3" t="s">
        <v>56</v>
      </c>
      <c r="X1669" s="3" t="s">
        <v>9960</v>
      </c>
      <c r="Y1669" s="3">
        <v>56.82</v>
      </c>
      <c r="Z1669" s="3" t="s">
        <v>20</v>
      </c>
      <c r="AA1669" s="3" t="s">
        <v>9961</v>
      </c>
    </row>
    <row r="1670" spans="1:27">
      <c r="A1670" s="1" t="s">
        <v>9962</v>
      </c>
      <c r="B1670" s="1" t="s">
        <v>9963</v>
      </c>
      <c r="C1670" s="2">
        <f t="shared" ca="1" si="170"/>
        <v>0.92</v>
      </c>
      <c r="D1670" s="2">
        <f t="shared" ca="1" si="171"/>
        <v>0.972804</v>
      </c>
      <c r="E1670" s="2">
        <f t="shared" ca="1" si="171"/>
        <v>5.9025000000000001E-2</v>
      </c>
      <c r="F1670" s="2">
        <v>0</v>
      </c>
      <c r="G1670" s="2">
        <v>0</v>
      </c>
      <c r="H1670" s="2">
        <f t="shared" ca="1" si="172"/>
        <v>-7.83</v>
      </c>
      <c r="I1670" s="2">
        <f t="shared" ca="1" si="173"/>
        <v>0.67604200000000003</v>
      </c>
      <c r="J1670" s="2">
        <f t="shared" ca="1" si="173"/>
        <v>0.31020300000000001</v>
      </c>
      <c r="K1670" s="2">
        <v>0</v>
      </c>
      <c r="L1670" s="2">
        <v>0</v>
      </c>
      <c r="M1670" s="2">
        <f t="shared" ca="1" si="174"/>
        <v>-6.73</v>
      </c>
      <c r="N1670" s="2">
        <f t="shared" ca="1" si="175"/>
        <v>0.94096100000000005</v>
      </c>
      <c r="O1670" s="2">
        <f t="shared" ca="1" si="175"/>
        <v>0.35558800000000002</v>
      </c>
      <c r="P1670" s="2">
        <v>0</v>
      </c>
      <c r="Q1670" s="2">
        <v>0</v>
      </c>
      <c r="R1670" s="4" t="str">
        <f t="shared" si="169"/>
        <v>22</v>
      </c>
      <c r="S1670" s="3" t="s">
        <v>9964</v>
      </c>
      <c r="T1670" s="3" t="s">
        <v>9965</v>
      </c>
      <c r="U1670" s="4" t="s">
        <v>40</v>
      </c>
      <c r="V1670" s="3" t="s">
        <v>141</v>
      </c>
      <c r="W1670" s="3" t="s">
        <v>93</v>
      </c>
      <c r="X1670" s="3" t="s">
        <v>9966</v>
      </c>
      <c r="Y1670" s="3">
        <v>59.25</v>
      </c>
      <c r="Z1670" s="3" t="s">
        <v>20</v>
      </c>
      <c r="AA1670" s="3" t="s">
        <v>9967</v>
      </c>
    </row>
    <row r="1671" spans="1:27">
      <c r="A1671" s="1" t="s">
        <v>9968</v>
      </c>
      <c r="B1671" s="1" t="s">
        <v>9969</v>
      </c>
      <c r="C1671" s="2">
        <f t="shared" ca="1" si="170"/>
        <v>2.93</v>
      </c>
      <c r="D1671" s="2">
        <f t="shared" ca="1" si="171"/>
        <v>0.54622700000000002</v>
      </c>
      <c r="E1671" s="2">
        <f t="shared" ca="1" si="171"/>
        <v>0.409611</v>
      </c>
      <c r="F1671" s="2">
        <v>0</v>
      </c>
      <c r="G1671" s="2">
        <v>0</v>
      </c>
      <c r="H1671" s="2">
        <f t="shared" ca="1" si="172"/>
        <v>-0.48</v>
      </c>
      <c r="I1671" s="2">
        <f t="shared" ca="1" si="173"/>
        <v>0.64379299999999995</v>
      </c>
      <c r="J1671" s="2">
        <f t="shared" ca="1" si="173"/>
        <v>0.70404999999999995</v>
      </c>
      <c r="K1671" s="2">
        <v>0</v>
      </c>
      <c r="L1671" s="2">
        <v>0</v>
      </c>
      <c r="M1671" s="2">
        <f t="shared" ca="1" si="174"/>
        <v>1.87</v>
      </c>
      <c r="N1671" s="2">
        <f t="shared" ca="1" si="175"/>
        <v>0.95732499999999998</v>
      </c>
      <c r="O1671" s="2">
        <f t="shared" ca="1" si="175"/>
        <v>0.76033600000000001</v>
      </c>
      <c r="P1671" s="2">
        <v>0</v>
      </c>
      <c r="Q1671" s="2">
        <v>0</v>
      </c>
      <c r="R1671" s="4" t="str">
        <f t="shared" si="169"/>
        <v>22</v>
      </c>
      <c r="S1671" s="3" t="s">
        <v>9970</v>
      </c>
      <c r="T1671" s="3" t="s">
        <v>9971</v>
      </c>
      <c r="U1671" s="4" t="s">
        <v>16</v>
      </c>
      <c r="V1671" s="3" t="s">
        <v>79</v>
      </c>
      <c r="W1671" s="3" t="s">
        <v>17</v>
      </c>
      <c r="X1671" s="3" t="s">
        <v>9972</v>
      </c>
      <c r="Y1671" s="3">
        <v>57.81</v>
      </c>
      <c r="Z1671" s="3" t="s">
        <v>20</v>
      </c>
      <c r="AA1671" s="3" t="s">
        <v>9973</v>
      </c>
    </row>
    <row r="1672" spans="1:27">
      <c r="A1672" s="1" t="s">
        <v>9974</v>
      </c>
      <c r="B1672" s="1" t="s">
        <v>9975</v>
      </c>
      <c r="C1672" s="2">
        <f t="shared" ca="1" si="170"/>
        <v>7.54</v>
      </c>
      <c r="D1672" s="2">
        <f t="shared" ca="1" si="171"/>
        <v>0.28401300000000002</v>
      </c>
      <c r="E1672" s="2">
        <f t="shared" ca="1" si="171"/>
        <v>0.71387500000000004</v>
      </c>
      <c r="F1672" s="2">
        <v>0</v>
      </c>
      <c r="G1672" s="2">
        <v>0</v>
      </c>
      <c r="H1672" s="2">
        <f t="shared" ca="1" si="172"/>
        <v>-6.01</v>
      </c>
      <c r="I1672" s="2">
        <f t="shared" ca="1" si="173"/>
        <v>0.813836</v>
      </c>
      <c r="J1672" s="2">
        <f t="shared" ca="1" si="173"/>
        <v>0.20868300000000001</v>
      </c>
      <c r="K1672" s="2">
        <v>0</v>
      </c>
      <c r="L1672" s="2">
        <v>0</v>
      </c>
      <c r="M1672" s="2">
        <f t="shared" ca="1" si="174"/>
        <v>6.14</v>
      </c>
      <c r="N1672" s="2">
        <f t="shared" ca="1" si="175"/>
        <v>0.52646199999999999</v>
      </c>
      <c r="O1672" s="2">
        <f t="shared" ca="1" si="175"/>
        <v>0.67056499999999997</v>
      </c>
      <c r="P1672" s="2">
        <v>0</v>
      </c>
      <c r="Q1672" s="2">
        <v>0</v>
      </c>
      <c r="R1672" s="4" t="str">
        <f t="shared" si="169"/>
        <v>22</v>
      </c>
      <c r="S1672" s="3" t="s">
        <v>9976</v>
      </c>
      <c r="T1672" s="3" t="s">
        <v>9977</v>
      </c>
      <c r="U1672" s="4" t="s">
        <v>16</v>
      </c>
      <c r="V1672" s="3" t="s">
        <v>93</v>
      </c>
      <c r="W1672" s="3" t="s">
        <v>17</v>
      </c>
      <c r="X1672" s="3" t="s">
        <v>9978</v>
      </c>
      <c r="Y1672" s="3">
        <v>50.69</v>
      </c>
      <c r="Z1672" s="3" t="s">
        <v>20</v>
      </c>
      <c r="AA1672" s="3" t="s">
        <v>9979</v>
      </c>
    </row>
    <row r="1673" spans="1:27">
      <c r="A1673" s="1" t="s">
        <v>9980</v>
      </c>
      <c r="B1673" s="1" t="s">
        <v>9981</v>
      </c>
      <c r="C1673" s="2">
        <f t="shared" ca="1" si="170"/>
        <v>6.68</v>
      </c>
      <c r="D1673" s="2">
        <f t="shared" ca="1" si="171"/>
        <v>0.92614700000000005</v>
      </c>
      <c r="E1673" s="2">
        <f t="shared" ca="1" si="171"/>
        <v>9.8637000000000002E-2</v>
      </c>
      <c r="F1673" s="2">
        <v>0</v>
      </c>
      <c r="G1673" s="2">
        <v>0</v>
      </c>
      <c r="H1673" s="2">
        <f t="shared" ca="1" si="172"/>
        <v>-2.44</v>
      </c>
      <c r="I1673" s="2">
        <f t="shared" ca="1" si="173"/>
        <v>0.76327</v>
      </c>
      <c r="J1673" s="2">
        <f t="shared" ca="1" si="173"/>
        <v>0.34099400000000002</v>
      </c>
      <c r="K1673" s="2">
        <v>0</v>
      </c>
      <c r="L1673" s="2">
        <v>0</v>
      </c>
      <c r="M1673" s="2">
        <f t="shared" ca="1" si="174"/>
        <v>4.78</v>
      </c>
      <c r="N1673" s="2">
        <f t="shared" ca="1" si="175"/>
        <v>0.344553</v>
      </c>
      <c r="O1673" s="2">
        <f t="shared" ca="1" si="175"/>
        <v>3.2847000000000001E-2</v>
      </c>
      <c r="P1673" s="2">
        <v>0</v>
      </c>
      <c r="Q1673" s="2">
        <v>0</v>
      </c>
      <c r="R1673" s="4" t="str">
        <f t="shared" si="169"/>
        <v>22</v>
      </c>
      <c r="S1673" s="3" t="s">
        <v>9982</v>
      </c>
      <c r="T1673" s="3" t="s">
        <v>9983</v>
      </c>
      <c r="U1673" s="4" t="s">
        <v>16</v>
      </c>
      <c r="V1673" s="3" t="s">
        <v>65</v>
      </c>
      <c r="W1673" s="3" t="s">
        <v>26</v>
      </c>
      <c r="X1673" s="3" t="s">
        <v>9984</v>
      </c>
      <c r="Y1673" s="3">
        <v>57.07</v>
      </c>
      <c r="Z1673" s="3" t="s">
        <v>20</v>
      </c>
      <c r="AA1673" s="3" t="s">
        <v>9985</v>
      </c>
    </row>
    <row r="1674" spans="1:27">
      <c r="A1674" s="1" t="s">
        <v>9986</v>
      </c>
      <c r="B1674" s="1" t="s">
        <v>9987</v>
      </c>
      <c r="C1674" s="2">
        <f t="shared" ca="1" si="170"/>
        <v>-2.39</v>
      </c>
      <c r="D1674" s="2">
        <f t="shared" ca="1" si="171"/>
        <v>1.4168999999999999E-2</v>
      </c>
      <c r="E1674" s="2">
        <f t="shared" ca="1" si="171"/>
        <v>0.16448099999999999</v>
      </c>
      <c r="F1674" s="2">
        <v>0</v>
      </c>
      <c r="G1674" s="2">
        <v>0</v>
      </c>
      <c r="H1674" s="2">
        <f t="shared" ca="1" si="172"/>
        <v>-4.88</v>
      </c>
      <c r="I1674" s="2">
        <f t="shared" ca="1" si="173"/>
        <v>0.53238300000000005</v>
      </c>
      <c r="J1674" s="2">
        <f t="shared" ca="1" si="173"/>
        <v>0.95825099999999996</v>
      </c>
      <c r="K1674" s="2">
        <v>0</v>
      </c>
      <c r="L1674" s="2">
        <v>0</v>
      </c>
      <c r="M1674" s="2">
        <f t="shared" ca="1" si="174"/>
        <v>-5.6</v>
      </c>
      <c r="N1674" s="2">
        <f t="shared" ca="1" si="175"/>
        <v>0.63071699999999997</v>
      </c>
      <c r="O1674" s="2">
        <f t="shared" ca="1" si="175"/>
        <v>0.22303700000000001</v>
      </c>
      <c r="P1674" s="2">
        <v>0</v>
      </c>
      <c r="Q1674" s="2">
        <v>0</v>
      </c>
      <c r="R1674" s="4" t="str">
        <f t="shared" si="169"/>
        <v>22</v>
      </c>
      <c r="S1674" s="3" t="s">
        <v>9988</v>
      </c>
      <c r="T1674" s="3" t="s">
        <v>9989</v>
      </c>
      <c r="U1674" s="4" t="s">
        <v>16</v>
      </c>
      <c r="V1674" s="3" t="s">
        <v>79</v>
      </c>
      <c r="W1674" s="3" t="s">
        <v>17</v>
      </c>
      <c r="X1674" s="3" t="s">
        <v>9990</v>
      </c>
      <c r="Y1674" s="3">
        <v>59.12</v>
      </c>
      <c r="Z1674" s="3" t="s">
        <v>20</v>
      </c>
      <c r="AA1674" s="3" t="s">
        <v>9991</v>
      </c>
    </row>
    <row r="1675" spans="1:27">
      <c r="A1675" s="1" t="s">
        <v>9992</v>
      </c>
      <c r="B1675" s="1" t="s">
        <v>9993</v>
      </c>
      <c r="C1675" s="2">
        <f t="shared" ca="1" si="170"/>
        <v>6.27</v>
      </c>
      <c r="D1675" s="2">
        <f t="shared" ca="1" si="171"/>
        <v>0.36371799999999999</v>
      </c>
      <c r="E1675" s="2">
        <f t="shared" ca="1" si="171"/>
        <v>0.99951299999999998</v>
      </c>
      <c r="F1675" s="2">
        <v>0</v>
      </c>
      <c r="G1675" s="2">
        <v>0</v>
      </c>
      <c r="H1675" s="2">
        <f t="shared" ca="1" si="172"/>
        <v>-7.54</v>
      </c>
      <c r="I1675" s="2">
        <f t="shared" ca="1" si="173"/>
        <v>0.22389000000000001</v>
      </c>
      <c r="J1675" s="2">
        <f t="shared" ca="1" si="173"/>
        <v>0.92229899999999998</v>
      </c>
      <c r="K1675" s="2">
        <v>0</v>
      </c>
      <c r="L1675" s="2">
        <v>0</v>
      </c>
      <c r="M1675" s="2">
        <f t="shared" ca="1" si="174"/>
        <v>1.23</v>
      </c>
      <c r="N1675" s="2">
        <f t="shared" ca="1" si="175"/>
        <v>0.48196899999999998</v>
      </c>
      <c r="O1675" s="2">
        <f t="shared" ca="1" si="175"/>
        <v>0.67686100000000005</v>
      </c>
      <c r="P1675" s="2">
        <v>0</v>
      </c>
      <c r="Q1675" s="2">
        <v>0</v>
      </c>
      <c r="R1675" s="4" t="str">
        <f t="shared" si="169"/>
        <v>22</v>
      </c>
      <c r="S1675" s="3" t="s">
        <v>9994</v>
      </c>
      <c r="T1675" s="3" t="s">
        <v>9995</v>
      </c>
      <c r="U1675" s="4" t="s">
        <v>40</v>
      </c>
      <c r="V1675" s="3" t="s">
        <v>93</v>
      </c>
      <c r="W1675" s="3" t="s">
        <v>295</v>
      </c>
      <c r="X1675" s="3" t="s">
        <v>9996</v>
      </c>
      <c r="Y1675" s="3">
        <v>54.69</v>
      </c>
      <c r="Z1675" s="3" t="s">
        <v>20</v>
      </c>
      <c r="AA1675" s="3" t="s">
        <v>9997</v>
      </c>
    </row>
    <row r="1676" spans="1:27">
      <c r="A1676" s="1" t="s">
        <v>9998</v>
      </c>
      <c r="B1676" s="1" t="s">
        <v>9999</v>
      </c>
      <c r="C1676" s="2">
        <f t="shared" ca="1" si="170"/>
        <v>3.26</v>
      </c>
      <c r="D1676" s="2">
        <f t="shared" ca="1" si="171"/>
        <v>0.94027799999999995</v>
      </c>
      <c r="E1676" s="2">
        <f t="shared" ca="1" si="171"/>
        <v>0.39550000000000002</v>
      </c>
      <c r="F1676" s="2">
        <v>0</v>
      </c>
      <c r="G1676" s="2">
        <v>0</v>
      </c>
      <c r="H1676" s="2">
        <f t="shared" ca="1" si="172"/>
        <v>-7.48</v>
      </c>
      <c r="I1676" s="2">
        <f t="shared" ca="1" si="173"/>
        <v>0.913462</v>
      </c>
      <c r="J1676" s="2">
        <f t="shared" ca="1" si="173"/>
        <v>0.57648999999999995</v>
      </c>
      <c r="K1676" s="2">
        <v>0</v>
      </c>
      <c r="L1676" s="2">
        <v>0</v>
      </c>
      <c r="M1676" s="2">
        <f t="shared" ca="1" si="174"/>
        <v>4.8</v>
      </c>
      <c r="N1676" s="2">
        <f t="shared" ca="1" si="175"/>
        <v>0.21693200000000001</v>
      </c>
      <c r="O1676" s="2">
        <f t="shared" ca="1" si="175"/>
        <v>0.85662199999999999</v>
      </c>
      <c r="P1676" s="2">
        <v>0</v>
      </c>
      <c r="Q1676" s="2">
        <v>0</v>
      </c>
      <c r="R1676" s="4" t="str">
        <f t="shared" si="169"/>
        <v>22</v>
      </c>
      <c r="S1676" s="3" t="s">
        <v>10000</v>
      </c>
      <c r="T1676" s="3" t="s">
        <v>10001</v>
      </c>
      <c r="U1676" s="4" t="s">
        <v>40</v>
      </c>
      <c r="V1676" s="3" t="s">
        <v>64</v>
      </c>
      <c r="W1676" s="3" t="s">
        <v>56</v>
      </c>
      <c r="X1676" s="3" t="s">
        <v>10002</v>
      </c>
      <c r="Y1676" s="3">
        <v>51.49</v>
      </c>
      <c r="Z1676" s="3" t="s">
        <v>20</v>
      </c>
      <c r="AA1676" s="3" t="s">
        <v>10003</v>
      </c>
    </row>
    <row r="1677" spans="1:27">
      <c r="A1677" s="1" t="s">
        <v>10004</v>
      </c>
      <c r="B1677" s="1" t="s">
        <v>10005</v>
      </c>
      <c r="C1677" s="2">
        <f t="shared" ca="1" si="170"/>
        <v>-1.68</v>
      </c>
      <c r="D1677" s="2">
        <f t="shared" ca="1" si="171"/>
        <v>0.56780900000000001</v>
      </c>
      <c r="E1677" s="2">
        <f t="shared" ca="1" si="171"/>
        <v>0.37148300000000001</v>
      </c>
      <c r="F1677" s="2">
        <v>0</v>
      </c>
      <c r="G1677" s="2">
        <v>0</v>
      </c>
      <c r="H1677" s="2">
        <f t="shared" ca="1" si="172"/>
        <v>-2.5099999999999998</v>
      </c>
      <c r="I1677" s="2">
        <f t="shared" ca="1" si="173"/>
        <v>0.75315699999999997</v>
      </c>
      <c r="J1677" s="2">
        <f t="shared" ca="1" si="173"/>
        <v>0.33839599999999997</v>
      </c>
      <c r="K1677" s="2">
        <v>0</v>
      </c>
      <c r="L1677" s="2">
        <v>0</v>
      </c>
      <c r="M1677" s="2">
        <f t="shared" ca="1" si="174"/>
        <v>-4.84</v>
      </c>
      <c r="N1677" s="2">
        <f t="shared" ca="1" si="175"/>
        <v>0.262019</v>
      </c>
      <c r="O1677" s="2">
        <f t="shared" ca="1" si="175"/>
        <v>0.86352200000000001</v>
      </c>
      <c r="P1677" s="2">
        <v>0</v>
      </c>
      <c r="Q1677" s="2">
        <v>0</v>
      </c>
      <c r="R1677" s="4" t="str">
        <f t="shared" si="169"/>
        <v>22</v>
      </c>
      <c r="S1677" s="3" t="s">
        <v>10006</v>
      </c>
      <c r="T1677" s="3" t="s">
        <v>10007</v>
      </c>
      <c r="U1677" s="4" t="s">
        <v>40</v>
      </c>
      <c r="V1677" s="3" t="s">
        <v>108</v>
      </c>
      <c r="W1677" s="3" t="s">
        <v>79</v>
      </c>
      <c r="X1677" s="3" t="s">
        <v>10008</v>
      </c>
      <c r="Y1677" s="3">
        <v>52.99</v>
      </c>
      <c r="Z1677" s="3" t="s">
        <v>20</v>
      </c>
      <c r="AA1677" s="3" t="s">
        <v>10009</v>
      </c>
    </row>
    <row r="1678" spans="1:27">
      <c r="A1678" s="1" t="s">
        <v>10010</v>
      </c>
      <c r="B1678" s="1" t="s">
        <v>10011</v>
      </c>
      <c r="C1678" s="2">
        <f t="shared" ca="1" si="170"/>
        <v>6.29</v>
      </c>
      <c r="D1678" s="2">
        <f t="shared" ca="1" si="171"/>
        <v>0.48670099999999999</v>
      </c>
      <c r="E1678" s="2">
        <f t="shared" ca="1" si="171"/>
        <v>0.36273899999999998</v>
      </c>
      <c r="F1678" s="2">
        <v>0</v>
      </c>
      <c r="G1678" s="2">
        <v>0</v>
      </c>
      <c r="H1678" s="2">
        <f t="shared" ca="1" si="172"/>
        <v>1.54</v>
      </c>
      <c r="I1678" s="2">
        <f t="shared" ca="1" si="173"/>
        <v>0.33250600000000002</v>
      </c>
      <c r="J1678" s="2">
        <f t="shared" ca="1" si="173"/>
        <v>0.89059999999999995</v>
      </c>
      <c r="K1678" s="2">
        <v>0</v>
      </c>
      <c r="L1678" s="2">
        <v>0</v>
      </c>
      <c r="M1678" s="2">
        <f t="shared" ca="1" si="174"/>
        <v>-0.09</v>
      </c>
      <c r="N1678" s="2">
        <f t="shared" ca="1" si="175"/>
        <v>0.74915699999999996</v>
      </c>
      <c r="O1678" s="2">
        <f t="shared" ca="1" si="175"/>
        <v>0.46679500000000002</v>
      </c>
      <c r="P1678" s="2">
        <v>0</v>
      </c>
      <c r="Q1678" s="2">
        <v>0</v>
      </c>
      <c r="R1678" s="4" t="str">
        <f t="shared" si="169"/>
        <v>22</v>
      </c>
      <c r="S1678" s="3" t="s">
        <v>10012</v>
      </c>
      <c r="T1678" s="3" t="s">
        <v>10013</v>
      </c>
      <c r="U1678" s="4" t="s">
        <v>16</v>
      </c>
      <c r="V1678" s="3" t="s">
        <v>18</v>
      </c>
      <c r="W1678" s="3" t="s">
        <v>57</v>
      </c>
      <c r="X1678" s="3" t="s">
        <v>6764</v>
      </c>
      <c r="Y1678" s="3">
        <v>50.22</v>
      </c>
      <c r="Z1678" s="3" t="s">
        <v>20</v>
      </c>
      <c r="AA1678" s="3" t="s">
        <v>10014</v>
      </c>
    </row>
    <row r="1679" spans="1:27">
      <c r="A1679" s="1" t="s">
        <v>10015</v>
      </c>
      <c r="B1679" s="1" t="s">
        <v>10016</v>
      </c>
      <c r="C1679" s="2">
        <f t="shared" ca="1" si="170"/>
        <v>-7.97</v>
      </c>
      <c r="D1679" s="2">
        <f t="shared" ca="1" si="171"/>
        <v>0.25220100000000001</v>
      </c>
      <c r="E1679" s="2">
        <f t="shared" ca="1" si="171"/>
        <v>0.34937299999999999</v>
      </c>
      <c r="F1679" s="2">
        <v>0</v>
      </c>
      <c r="G1679" s="2">
        <v>0</v>
      </c>
      <c r="H1679" s="2">
        <f t="shared" ca="1" si="172"/>
        <v>-3.74</v>
      </c>
      <c r="I1679" s="2">
        <f t="shared" ca="1" si="173"/>
        <v>0.38461499999999998</v>
      </c>
      <c r="J1679" s="2">
        <f t="shared" ca="1" si="173"/>
        <v>0.78953600000000002</v>
      </c>
      <c r="K1679" s="2">
        <v>0</v>
      </c>
      <c r="L1679" s="2">
        <v>0</v>
      </c>
      <c r="M1679" s="2">
        <f t="shared" ca="1" si="174"/>
        <v>7.61</v>
      </c>
      <c r="N1679" s="2">
        <f t="shared" ca="1" si="175"/>
        <v>5.3297999999999998E-2</v>
      </c>
      <c r="O1679" s="2">
        <f t="shared" ca="1" si="175"/>
        <v>0.63990100000000005</v>
      </c>
      <c r="P1679" s="2">
        <v>0</v>
      </c>
      <c r="Q1679" s="2">
        <v>0</v>
      </c>
      <c r="R1679" s="4" t="str">
        <f t="shared" si="169"/>
        <v>22</v>
      </c>
      <c r="S1679" s="3" t="s">
        <v>10017</v>
      </c>
      <c r="T1679" s="3" t="s">
        <v>10018</v>
      </c>
      <c r="U1679" s="4" t="s">
        <v>40</v>
      </c>
      <c r="V1679" s="3" t="s">
        <v>42</v>
      </c>
      <c r="W1679" s="3" t="s">
        <v>18</v>
      </c>
      <c r="X1679" s="3" t="s">
        <v>10019</v>
      </c>
      <c r="Y1679" s="3">
        <v>52.12</v>
      </c>
      <c r="Z1679" s="3" t="s">
        <v>20</v>
      </c>
      <c r="AA1679" s="3" t="s">
        <v>10020</v>
      </c>
    </row>
    <row r="1680" spans="1:27">
      <c r="A1680" s="1" t="s">
        <v>10021</v>
      </c>
      <c r="B1680" s="1" t="s">
        <v>10022</v>
      </c>
      <c r="C1680" s="2">
        <f t="shared" ca="1" si="170"/>
        <v>5.42</v>
      </c>
      <c r="D1680" s="2">
        <f t="shared" ca="1" si="171"/>
        <v>0.39363100000000001</v>
      </c>
      <c r="E1680" s="2">
        <f t="shared" ca="1" si="171"/>
        <v>0.82083499999999998</v>
      </c>
      <c r="F1680" s="2">
        <v>0</v>
      </c>
      <c r="G1680" s="2">
        <v>0</v>
      </c>
      <c r="H1680" s="2">
        <f t="shared" ca="1" si="172"/>
        <v>-4</v>
      </c>
      <c r="I1680" s="2">
        <f t="shared" ca="1" si="173"/>
        <v>0.25728299999999998</v>
      </c>
      <c r="J1680" s="2">
        <f t="shared" ca="1" si="173"/>
        <v>0.50743700000000003</v>
      </c>
      <c r="K1680" s="2">
        <v>0</v>
      </c>
      <c r="L1680" s="2">
        <v>0</v>
      </c>
      <c r="M1680" s="2">
        <f t="shared" ca="1" si="174"/>
        <v>1.7</v>
      </c>
      <c r="N1680" s="2">
        <f t="shared" ca="1" si="175"/>
        <v>0.30760399999999999</v>
      </c>
      <c r="O1680" s="2">
        <f t="shared" ca="1" si="175"/>
        <v>9.2747999999999997E-2</v>
      </c>
      <c r="P1680" s="2">
        <v>0</v>
      </c>
      <c r="Q1680" s="2">
        <v>0</v>
      </c>
      <c r="R1680" s="4" t="str">
        <f t="shared" si="169"/>
        <v>22</v>
      </c>
      <c r="S1680" s="3" t="s">
        <v>10023</v>
      </c>
      <c r="T1680" s="3" t="s">
        <v>10024</v>
      </c>
      <c r="U1680" s="4" t="s">
        <v>16</v>
      </c>
      <c r="V1680" s="3" t="s">
        <v>295</v>
      </c>
      <c r="W1680" s="3" t="s">
        <v>65</v>
      </c>
      <c r="X1680" s="3" t="s">
        <v>10025</v>
      </c>
      <c r="Y1680" s="3">
        <v>56.77</v>
      </c>
      <c r="Z1680" s="3" t="s">
        <v>20</v>
      </c>
      <c r="AA1680" s="3" t="s">
        <v>10026</v>
      </c>
    </row>
    <row r="1681" spans="1:27">
      <c r="A1681" s="1" t="s">
        <v>10027</v>
      </c>
      <c r="B1681" s="1" t="s">
        <v>10028</v>
      </c>
      <c r="C1681" s="2">
        <f t="shared" ca="1" si="170"/>
        <v>-1.55</v>
      </c>
      <c r="D1681" s="2">
        <f t="shared" ca="1" si="171"/>
        <v>0.31445200000000001</v>
      </c>
      <c r="E1681" s="2">
        <f t="shared" ca="1" si="171"/>
        <v>0.46783400000000003</v>
      </c>
      <c r="F1681" s="2">
        <v>0</v>
      </c>
      <c r="G1681" s="2">
        <v>0</v>
      </c>
      <c r="H1681" s="2">
        <f t="shared" ca="1" si="172"/>
        <v>-3.35</v>
      </c>
      <c r="I1681" s="2">
        <f t="shared" ca="1" si="173"/>
        <v>0.361925</v>
      </c>
      <c r="J1681" s="2">
        <f t="shared" ca="1" si="173"/>
        <v>0.64295500000000005</v>
      </c>
      <c r="K1681" s="2">
        <v>0</v>
      </c>
      <c r="L1681" s="2">
        <v>0</v>
      </c>
      <c r="M1681" s="2">
        <f t="shared" ca="1" si="174"/>
        <v>4.99</v>
      </c>
      <c r="N1681" s="2">
        <f t="shared" ca="1" si="175"/>
        <v>0.75551699999999999</v>
      </c>
      <c r="O1681" s="2">
        <f t="shared" ca="1" si="175"/>
        <v>4.9685E-2</v>
      </c>
      <c r="P1681" s="2">
        <v>0</v>
      </c>
      <c r="Q1681" s="2">
        <v>0</v>
      </c>
      <c r="R1681" s="4" t="str">
        <f t="shared" si="169"/>
        <v>22</v>
      </c>
      <c r="S1681" s="3" t="s">
        <v>10029</v>
      </c>
      <c r="T1681" s="3" t="s">
        <v>10030</v>
      </c>
      <c r="U1681" s="4" t="s">
        <v>16</v>
      </c>
      <c r="V1681" s="3" t="s">
        <v>42</v>
      </c>
      <c r="W1681" s="3" t="s">
        <v>100</v>
      </c>
      <c r="X1681" s="3" t="s">
        <v>10031</v>
      </c>
      <c r="Y1681" s="3">
        <v>47.12</v>
      </c>
      <c r="Z1681" s="3" t="s">
        <v>20</v>
      </c>
      <c r="AA1681" s="3" t="s">
        <v>10032</v>
      </c>
    </row>
    <row r="1682" spans="1:27">
      <c r="A1682" s="1" t="s">
        <v>10033</v>
      </c>
      <c r="B1682" s="1" t="s">
        <v>10034</v>
      </c>
      <c r="C1682" s="2">
        <f t="shared" ca="1" si="170"/>
        <v>-6.31</v>
      </c>
      <c r="D1682" s="2">
        <f t="shared" ca="1" si="171"/>
        <v>6.2857999999999997E-2</v>
      </c>
      <c r="E1682" s="2">
        <f t="shared" ca="1" si="171"/>
        <v>0.56512399999999996</v>
      </c>
      <c r="F1682" s="2">
        <v>0</v>
      </c>
      <c r="G1682" s="2">
        <v>0</v>
      </c>
      <c r="H1682" s="2">
        <f t="shared" ca="1" si="172"/>
        <v>-7.41</v>
      </c>
      <c r="I1682" s="2">
        <f t="shared" ca="1" si="173"/>
        <v>0.13808899999999999</v>
      </c>
      <c r="J1682" s="2">
        <f t="shared" ca="1" si="173"/>
        <v>0.92905099999999996</v>
      </c>
      <c r="K1682" s="2">
        <v>0</v>
      </c>
      <c r="L1682" s="2">
        <v>0</v>
      </c>
      <c r="M1682" s="2">
        <f t="shared" ca="1" si="174"/>
        <v>-1.21</v>
      </c>
      <c r="N1682" s="2">
        <f t="shared" ca="1" si="175"/>
        <v>0.58187699999999998</v>
      </c>
      <c r="O1682" s="2">
        <f t="shared" ca="1" si="175"/>
        <v>4.2152000000000002E-2</v>
      </c>
      <c r="P1682" s="2">
        <v>0</v>
      </c>
      <c r="Q1682" s="2">
        <v>0</v>
      </c>
      <c r="R1682" s="4" t="str">
        <f t="shared" si="169"/>
        <v>22</v>
      </c>
      <c r="S1682" s="3" t="s">
        <v>10035</v>
      </c>
      <c r="T1682" s="3" t="s">
        <v>10036</v>
      </c>
      <c r="U1682" s="4" t="s">
        <v>16</v>
      </c>
      <c r="V1682" s="3" t="s">
        <v>93</v>
      </c>
      <c r="W1682" s="3" t="s">
        <v>17</v>
      </c>
      <c r="X1682" s="3" t="s">
        <v>10037</v>
      </c>
      <c r="Y1682" s="3">
        <v>55.51</v>
      </c>
      <c r="Z1682" s="3" t="s">
        <v>20</v>
      </c>
      <c r="AA1682" s="3" t="s">
        <v>10038</v>
      </c>
    </row>
    <row r="1683" spans="1:27">
      <c r="A1683" s="1" t="s">
        <v>10039</v>
      </c>
      <c r="B1683" s="1" t="s">
        <v>10040</v>
      </c>
      <c r="C1683" s="2">
        <f t="shared" ca="1" si="170"/>
        <v>-4.55</v>
      </c>
      <c r="D1683" s="2">
        <f t="shared" ca="1" si="171"/>
        <v>0.77758000000000005</v>
      </c>
      <c r="E1683" s="2">
        <f t="shared" ca="1" si="171"/>
        <v>0.57703599999999999</v>
      </c>
      <c r="F1683" s="2">
        <v>0</v>
      </c>
      <c r="G1683" s="2">
        <v>0</v>
      </c>
      <c r="H1683" s="2">
        <f t="shared" ca="1" si="172"/>
        <v>-2.15</v>
      </c>
      <c r="I1683" s="2">
        <f t="shared" ca="1" si="173"/>
        <v>0.65488999999999997</v>
      </c>
      <c r="J1683" s="2">
        <f t="shared" ca="1" si="173"/>
        <v>0.75801099999999999</v>
      </c>
      <c r="K1683" s="2">
        <v>0</v>
      </c>
      <c r="L1683" s="2">
        <v>0</v>
      </c>
      <c r="M1683" s="2">
        <f t="shared" ca="1" si="174"/>
        <v>4.62</v>
      </c>
      <c r="N1683" s="2">
        <f t="shared" ca="1" si="175"/>
        <v>0.995641</v>
      </c>
      <c r="O1683" s="2">
        <f t="shared" ca="1" si="175"/>
        <v>0.80469800000000002</v>
      </c>
      <c r="P1683" s="2">
        <v>0</v>
      </c>
      <c r="Q1683" s="2">
        <v>0</v>
      </c>
      <c r="R1683" s="4" t="str">
        <f t="shared" si="169"/>
        <v>22</v>
      </c>
      <c r="S1683" s="3" t="s">
        <v>10041</v>
      </c>
      <c r="T1683" s="3" t="s">
        <v>10042</v>
      </c>
      <c r="U1683" s="4" t="s">
        <v>40</v>
      </c>
      <c r="V1683" s="3" t="s">
        <v>26</v>
      </c>
      <c r="W1683" s="3" t="s">
        <v>57</v>
      </c>
      <c r="X1683" s="3" t="s">
        <v>10043</v>
      </c>
      <c r="Y1683" s="3">
        <v>58.49</v>
      </c>
      <c r="Z1683" s="3" t="s">
        <v>20</v>
      </c>
      <c r="AA1683" s="3" t="s">
        <v>10044</v>
      </c>
    </row>
    <row r="1684" spans="1:27">
      <c r="A1684" s="1" t="s">
        <v>10045</v>
      </c>
      <c r="B1684" s="1" t="s">
        <v>10046</v>
      </c>
      <c r="C1684" s="2">
        <f t="shared" ca="1" si="170"/>
        <v>3.94</v>
      </c>
      <c r="D1684" s="2">
        <f t="shared" ca="1" si="171"/>
        <v>0.88957699999999995</v>
      </c>
      <c r="E1684" s="2">
        <f t="shared" ca="1" si="171"/>
        <v>0.64145200000000002</v>
      </c>
      <c r="F1684" s="2">
        <v>0</v>
      </c>
      <c r="G1684" s="2">
        <v>0</v>
      </c>
      <c r="H1684" s="2">
        <f t="shared" ca="1" si="172"/>
        <v>-3.89</v>
      </c>
      <c r="I1684" s="2">
        <f t="shared" ca="1" si="173"/>
        <v>0.93723500000000004</v>
      </c>
      <c r="J1684" s="2">
        <f t="shared" ca="1" si="173"/>
        <v>0.77670799999999995</v>
      </c>
      <c r="K1684" s="2">
        <v>0</v>
      </c>
      <c r="L1684" s="2">
        <v>0</v>
      </c>
      <c r="M1684" s="2">
        <f t="shared" ca="1" si="174"/>
        <v>-2.34</v>
      </c>
      <c r="N1684" s="2">
        <f t="shared" ca="1" si="175"/>
        <v>0.62533499999999997</v>
      </c>
      <c r="O1684" s="2">
        <f t="shared" ca="1" si="175"/>
        <v>0.773482</v>
      </c>
      <c r="P1684" s="2">
        <v>0</v>
      </c>
      <c r="Q1684" s="2">
        <v>0</v>
      </c>
      <c r="R1684" s="4" t="str">
        <f t="shared" si="169"/>
        <v>22</v>
      </c>
      <c r="S1684" s="3" t="s">
        <v>10047</v>
      </c>
      <c r="T1684" s="3" t="s">
        <v>10048</v>
      </c>
      <c r="U1684" s="4" t="s">
        <v>16</v>
      </c>
      <c r="V1684" s="3" t="s">
        <v>86</v>
      </c>
      <c r="W1684" s="3" t="s">
        <v>295</v>
      </c>
      <c r="X1684" s="3" t="s">
        <v>3365</v>
      </c>
      <c r="Y1684" s="3">
        <v>58.8</v>
      </c>
      <c r="Z1684" s="3" t="s">
        <v>20</v>
      </c>
      <c r="AA1684" s="3" t="s">
        <v>10049</v>
      </c>
    </row>
    <row r="1685" spans="1:27">
      <c r="A1685" s="1" t="s">
        <v>10050</v>
      </c>
      <c r="B1685" s="1" t="s">
        <v>10051</v>
      </c>
      <c r="C1685" s="2">
        <f t="shared" ca="1" si="170"/>
        <v>4.28</v>
      </c>
      <c r="D1685" s="2">
        <f t="shared" ca="1" si="171"/>
        <v>0.53050200000000003</v>
      </c>
      <c r="E1685" s="2">
        <f t="shared" ca="1" si="171"/>
        <v>0.52128799999999997</v>
      </c>
      <c r="F1685" s="2">
        <v>0</v>
      </c>
      <c r="G1685" s="2">
        <v>0</v>
      </c>
      <c r="H1685" s="2">
        <f t="shared" ca="1" si="172"/>
        <v>0.96</v>
      </c>
      <c r="I1685" s="2">
        <f t="shared" ca="1" si="173"/>
        <v>0.334397</v>
      </c>
      <c r="J1685" s="2">
        <f t="shared" ca="1" si="173"/>
        <v>0.85860800000000004</v>
      </c>
      <c r="K1685" s="2">
        <v>0</v>
      </c>
      <c r="L1685" s="2">
        <v>0</v>
      </c>
      <c r="M1685" s="2">
        <f t="shared" ca="1" si="174"/>
        <v>-1.68</v>
      </c>
      <c r="N1685" s="2">
        <f t="shared" ca="1" si="175"/>
        <v>0.30804799999999999</v>
      </c>
      <c r="O1685" s="2">
        <f t="shared" ca="1" si="175"/>
        <v>0.55941399999999997</v>
      </c>
      <c r="P1685" s="2">
        <v>0</v>
      </c>
      <c r="Q1685" s="2">
        <v>0</v>
      </c>
      <c r="R1685" s="4" t="str">
        <f t="shared" si="169"/>
        <v>22</v>
      </c>
      <c r="S1685" s="3" t="s">
        <v>10052</v>
      </c>
      <c r="T1685" s="3" t="s">
        <v>10053</v>
      </c>
      <c r="U1685" s="4" t="s">
        <v>16</v>
      </c>
      <c r="V1685" s="3" t="s">
        <v>17</v>
      </c>
      <c r="W1685" s="3" t="s">
        <v>100</v>
      </c>
      <c r="X1685" s="3" t="s">
        <v>10054</v>
      </c>
      <c r="Y1685" s="3">
        <v>58.49</v>
      </c>
      <c r="Z1685" s="3" t="s">
        <v>20</v>
      </c>
      <c r="AA1685" s="3" t="s">
        <v>10055</v>
      </c>
    </row>
    <row r="1686" spans="1:27">
      <c r="A1686" s="1" t="s">
        <v>10056</v>
      </c>
      <c r="B1686" s="1" t="s">
        <v>10057</v>
      </c>
      <c r="C1686" s="2">
        <f t="shared" ca="1" si="170"/>
        <v>3.97</v>
      </c>
      <c r="D1686" s="2">
        <f t="shared" ca="1" si="171"/>
        <v>0.72523300000000002</v>
      </c>
      <c r="E1686" s="2">
        <f t="shared" ca="1" si="171"/>
        <v>0.97075100000000003</v>
      </c>
      <c r="F1686" s="2">
        <v>0</v>
      </c>
      <c r="G1686" s="2">
        <v>0</v>
      </c>
      <c r="H1686" s="2">
        <f t="shared" ca="1" si="172"/>
        <v>6.67</v>
      </c>
      <c r="I1686" s="2">
        <f t="shared" ca="1" si="173"/>
        <v>0.67411299999999996</v>
      </c>
      <c r="J1686" s="2">
        <f t="shared" ca="1" si="173"/>
        <v>6.2311999999999999E-2</v>
      </c>
      <c r="K1686" s="2">
        <v>0</v>
      </c>
      <c r="L1686" s="2">
        <v>0</v>
      </c>
      <c r="M1686" s="2">
        <f t="shared" ca="1" si="174"/>
        <v>4.71</v>
      </c>
      <c r="N1686" s="2">
        <f t="shared" ca="1" si="175"/>
        <v>2.4917000000000002E-2</v>
      </c>
      <c r="O1686" s="2">
        <f t="shared" ca="1" si="175"/>
        <v>0.36516500000000002</v>
      </c>
      <c r="P1686" s="2">
        <v>0</v>
      </c>
      <c r="Q1686" s="2">
        <v>0</v>
      </c>
      <c r="R1686" s="4" t="str">
        <f t="shared" ref="R1686:R1717" si="176">"22"</f>
        <v>22</v>
      </c>
      <c r="S1686" s="3" t="s">
        <v>10058</v>
      </c>
      <c r="T1686" s="3" t="s">
        <v>10059</v>
      </c>
      <c r="U1686" s="4" t="s">
        <v>40</v>
      </c>
      <c r="V1686" s="3" t="s">
        <v>42</v>
      </c>
      <c r="W1686" s="3" t="s">
        <v>26</v>
      </c>
      <c r="X1686" s="3" t="s">
        <v>10060</v>
      </c>
      <c r="Y1686" s="3">
        <v>46.43</v>
      </c>
      <c r="Z1686" s="3" t="s">
        <v>4750</v>
      </c>
      <c r="AA1686" s="3" t="s">
        <v>10061</v>
      </c>
    </row>
    <row r="1687" spans="1:27">
      <c r="A1687" s="1" t="s">
        <v>10062</v>
      </c>
      <c r="B1687" s="1" t="s">
        <v>10063</v>
      </c>
      <c r="C1687" s="2">
        <f t="shared" ca="1" si="170"/>
        <v>-4.17</v>
      </c>
      <c r="D1687" s="2">
        <f t="shared" ca="1" si="171"/>
        <v>0.52195999999999998</v>
      </c>
      <c r="E1687" s="2">
        <f t="shared" ca="1" si="171"/>
        <v>0.11568000000000001</v>
      </c>
      <c r="F1687" s="2">
        <v>0</v>
      </c>
      <c r="G1687" s="2">
        <v>0</v>
      </c>
      <c r="H1687" s="2">
        <f t="shared" ca="1" si="172"/>
        <v>-1.72</v>
      </c>
      <c r="I1687" s="2">
        <f t="shared" ca="1" si="173"/>
        <v>0.69102300000000005</v>
      </c>
      <c r="J1687" s="2">
        <f t="shared" ca="1" si="173"/>
        <v>0.84512399999999999</v>
      </c>
      <c r="K1687" s="2">
        <v>0</v>
      </c>
      <c r="L1687" s="2">
        <v>0</v>
      </c>
      <c r="M1687" s="2">
        <f t="shared" ca="1" si="174"/>
        <v>1.24</v>
      </c>
      <c r="N1687" s="2">
        <f t="shared" ca="1" si="175"/>
        <v>3.8573000000000003E-2</v>
      </c>
      <c r="O1687" s="2">
        <f t="shared" ca="1" si="175"/>
        <v>0.66752599999999995</v>
      </c>
      <c r="P1687" s="2">
        <v>0</v>
      </c>
      <c r="Q1687" s="2">
        <v>0</v>
      </c>
      <c r="R1687" s="4" t="str">
        <f t="shared" si="176"/>
        <v>22</v>
      </c>
      <c r="S1687" s="3" t="s">
        <v>10064</v>
      </c>
      <c r="T1687" s="3" t="s">
        <v>10065</v>
      </c>
      <c r="U1687" s="4" t="s">
        <v>16</v>
      </c>
      <c r="V1687" s="3" t="s">
        <v>155</v>
      </c>
      <c r="W1687" s="3" t="s">
        <v>17</v>
      </c>
      <c r="X1687" s="3" t="s">
        <v>10066</v>
      </c>
      <c r="Y1687" s="3">
        <v>59.73</v>
      </c>
      <c r="Z1687" s="3" t="s">
        <v>20</v>
      </c>
      <c r="AA1687" s="3" t="s">
        <v>10067</v>
      </c>
    </row>
    <row r="1688" spans="1:27">
      <c r="A1688" s="1" t="s">
        <v>10068</v>
      </c>
      <c r="B1688" s="1" t="s">
        <v>10069</v>
      </c>
      <c r="C1688" s="2">
        <f t="shared" ca="1" si="170"/>
        <v>-1.23</v>
      </c>
      <c r="D1688" s="2">
        <f t="shared" ca="1" si="171"/>
        <v>0.59606999999999999</v>
      </c>
      <c r="E1688" s="2">
        <f t="shared" ca="1" si="171"/>
        <v>0.13603399999999999</v>
      </c>
      <c r="F1688" s="2">
        <v>0</v>
      </c>
      <c r="G1688" s="2">
        <v>0</v>
      </c>
      <c r="H1688" s="2">
        <f t="shared" ca="1" si="172"/>
        <v>-7.91</v>
      </c>
      <c r="I1688" s="2">
        <f t="shared" ca="1" si="173"/>
        <v>0.76051000000000002</v>
      </c>
      <c r="J1688" s="2">
        <f t="shared" ca="1" si="173"/>
        <v>0.43477100000000002</v>
      </c>
      <c r="K1688" s="2">
        <v>0</v>
      </c>
      <c r="L1688" s="2">
        <v>0</v>
      </c>
      <c r="M1688" s="2">
        <f t="shared" ca="1" si="174"/>
        <v>7.57</v>
      </c>
      <c r="N1688" s="2">
        <f t="shared" ca="1" si="175"/>
        <v>0.39036500000000002</v>
      </c>
      <c r="O1688" s="2">
        <f t="shared" ca="1" si="175"/>
        <v>0.60617600000000005</v>
      </c>
      <c r="P1688" s="2">
        <v>0</v>
      </c>
      <c r="Q1688" s="2">
        <v>0</v>
      </c>
      <c r="R1688" s="4" t="str">
        <f t="shared" si="176"/>
        <v>22</v>
      </c>
      <c r="S1688" s="3" t="s">
        <v>10070</v>
      </c>
      <c r="T1688" s="3" t="s">
        <v>10071</v>
      </c>
      <c r="U1688" s="4" t="s">
        <v>16</v>
      </c>
      <c r="V1688" s="3" t="s">
        <v>237</v>
      </c>
      <c r="W1688" s="3" t="s">
        <v>17</v>
      </c>
      <c r="X1688" s="3" t="s">
        <v>10072</v>
      </c>
      <c r="Y1688" s="3">
        <v>63.89</v>
      </c>
      <c r="Z1688" s="3" t="s">
        <v>20</v>
      </c>
      <c r="AA1688" s="3" t="s">
        <v>10073</v>
      </c>
    </row>
    <row r="1689" spans="1:27">
      <c r="A1689" s="1" t="s">
        <v>10074</v>
      </c>
      <c r="B1689" s="1" t="s">
        <v>10075</v>
      </c>
      <c r="C1689" s="2">
        <f t="shared" ca="1" si="170"/>
        <v>-4.1100000000000003</v>
      </c>
      <c r="D1689" s="2">
        <f t="shared" ca="1" si="171"/>
        <v>0.51857600000000004</v>
      </c>
      <c r="E1689" s="2">
        <f t="shared" ca="1" si="171"/>
        <v>0.62748499999999996</v>
      </c>
      <c r="F1689" s="2">
        <v>0</v>
      </c>
      <c r="G1689" s="2">
        <v>0</v>
      </c>
      <c r="H1689" s="2">
        <f t="shared" ca="1" si="172"/>
        <v>-5.1100000000000003</v>
      </c>
      <c r="I1689" s="2">
        <f t="shared" ca="1" si="173"/>
        <v>0.49010100000000001</v>
      </c>
      <c r="J1689" s="2">
        <f t="shared" ca="1" si="173"/>
        <v>0.53632000000000002</v>
      </c>
      <c r="K1689" s="2">
        <v>0</v>
      </c>
      <c r="L1689" s="2">
        <v>0</v>
      </c>
      <c r="M1689" s="2">
        <f t="shared" ca="1" si="174"/>
        <v>2.2400000000000002</v>
      </c>
      <c r="N1689" s="2">
        <f t="shared" ca="1" si="175"/>
        <v>0.96669000000000005</v>
      </c>
      <c r="O1689" s="2">
        <f t="shared" ca="1" si="175"/>
        <v>0.42654500000000001</v>
      </c>
      <c r="P1689" s="2">
        <v>0</v>
      </c>
      <c r="Q1689" s="2">
        <v>0</v>
      </c>
      <c r="R1689" s="4" t="str">
        <f t="shared" si="176"/>
        <v>22</v>
      </c>
      <c r="S1689" s="3" t="s">
        <v>10076</v>
      </c>
      <c r="T1689" s="3" t="s">
        <v>10077</v>
      </c>
      <c r="U1689" s="4" t="s">
        <v>16</v>
      </c>
      <c r="V1689" s="3" t="s">
        <v>56</v>
      </c>
      <c r="W1689" s="3" t="s">
        <v>281</v>
      </c>
      <c r="X1689" s="3" t="s">
        <v>10078</v>
      </c>
      <c r="Y1689" s="3">
        <v>58.57</v>
      </c>
      <c r="Z1689" s="3" t="s">
        <v>20</v>
      </c>
      <c r="AA1689" s="3" t="s">
        <v>10079</v>
      </c>
    </row>
    <row r="1690" spans="1:27">
      <c r="A1690" s="1" t="s">
        <v>10080</v>
      </c>
      <c r="B1690" s="1" t="s">
        <v>10081</v>
      </c>
      <c r="C1690" s="2">
        <f t="shared" ca="1" si="170"/>
        <v>5.91</v>
      </c>
      <c r="D1690" s="2">
        <f t="shared" ca="1" si="171"/>
        <v>0.54876000000000003</v>
      </c>
      <c r="E1690" s="2">
        <f t="shared" ca="1" si="171"/>
        <v>0.91558399999999995</v>
      </c>
      <c r="F1690" s="2">
        <v>0</v>
      </c>
      <c r="G1690" s="2">
        <v>0</v>
      </c>
      <c r="H1690" s="2">
        <f t="shared" ca="1" si="172"/>
        <v>-7.19</v>
      </c>
      <c r="I1690" s="2">
        <f t="shared" ca="1" si="173"/>
        <v>0.362317</v>
      </c>
      <c r="J1690" s="2">
        <f t="shared" ca="1" si="173"/>
        <v>0.365311</v>
      </c>
      <c r="K1690" s="2">
        <v>0</v>
      </c>
      <c r="L1690" s="2">
        <v>0</v>
      </c>
      <c r="M1690" s="2">
        <f t="shared" ca="1" si="174"/>
        <v>-7.44</v>
      </c>
      <c r="N1690" s="2">
        <f t="shared" ca="1" si="175"/>
        <v>0.55125400000000002</v>
      </c>
      <c r="O1690" s="2">
        <f t="shared" ca="1" si="175"/>
        <v>0.1353</v>
      </c>
      <c r="P1690" s="2">
        <v>0</v>
      </c>
      <c r="Q1690" s="2">
        <v>0</v>
      </c>
      <c r="R1690" s="4" t="str">
        <f t="shared" si="176"/>
        <v>22</v>
      </c>
      <c r="S1690" s="3" t="s">
        <v>10082</v>
      </c>
      <c r="T1690" s="3" t="s">
        <v>10083</v>
      </c>
      <c r="U1690" s="4" t="s">
        <v>16</v>
      </c>
      <c r="V1690" s="3" t="s">
        <v>56</v>
      </c>
      <c r="W1690" s="3" t="s">
        <v>18</v>
      </c>
      <c r="X1690" s="3" t="s">
        <v>10084</v>
      </c>
      <c r="Y1690" s="3">
        <v>68.650000000000006</v>
      </c>
      <c r="Z1690" s="3" t="s">
        <v>20</v>
      </c>
      <c r="AA1690" s="3" t="s">
        <v>10085</v>
      </c>
    </row>
    <row r="1691" spans="1:27">
      <c r="A1691" s="1" t="s">
        <v>10086</v>
      </c>
      <c r="B1691" s="1" t="s">
        <v>10087</v>
      </c>
      <c r="C1691" s="2">
        <f t="shared" ca="1" si="170"/>
        <v>-7.07</v>
      </c>
      <c r="D1691" s="2">
        <f t="shared" ca="1" si="171"/>
        <v>4.3150000000000003E-3</v>
      </c>
      <c r="E1691" s="2">
        <f t="shared" ca="1" si="171"/>
        <v>4.1376999999999997E-2</v>
      </c>
      <c r="F1691" s="2">
        <v>0</v>
      </c>
      <c r="G1691" s="2">
        <v>0</v>
      </c>
      <c r="H1691" s="2">
        <f t="shared" ca="1" si="172"/>
        <v>2.4500000000000002</v>
      </c>
      <c r="I1691" s="2">
        <f t="shared" ca="1" si="173"/>
        <v>0.77858799999999995</v>
      </c>
      <c r="J1691" s="2">
        <f t="shared" ca="1" si="173"/>
        <v>0.80958799999999997</v>
      </c>
      <c r="K1691" s="2">
        <v>0</v>
      </c>
      <c r="L1691" s="2">
        <v>0</v>
      </c>
      <c r="M1691" s="2">
        <f t="shared" ca="1" si="174"/>
        <v>3.05</v>
      </c>
      <c r="N1691" s="2">
        <f t="shared" ca="1" si="175"/>
        <v>0.66061700000000001</v>
      </c>
      <c r="O1691" s="2">
        <f t="shared" ca="1" si="175"/>
        <v>4.9556000000000003E-2</v>
      </c>
      <c r="P1691" s="2">
        <v>0</v>
      </c>
      <c r="Q1691" s="2">
        <v>0</v>
      </c>
      <c r="R1691" s="4" t="str">
        <f t="shared" si="176"/>
        <v>22</v>
      </c>
      <c r="S1691" s="3" t="s">
        <v>10088</v>
      </c>
      <c r="T1691" s="3" t="s">
        <v>10089</v>
      </c>
      <c r="U1691" s="4" t="s">
        <v>40</v>
      </c>
      <c r="V1691" s="3" t="s">
        <v>175</v>
      </c>
      <c r="W1691" s="3" t="s">
        <v>57</v>
      </c>
      <c r="X1691" s="3" t="s">
        <v>10090</v>
      </c>
      <c r="Y1691" s="3">
        <v>42.78</v>
      </c>
      <c r="Z1691" s="3" t="s">
        <v>20</v>
      </c>
      <c r="AA1691" s="3" t="s">
        <v>10091</v>
      </c>
    </row>
    <row r="1692" spans="1:27">
      <c r="A1692" s="1" t="s">
        <v>10092</v>
      </c>
      <c r="B1692" s="1" t="s">
        <v>10093</v>
      </c>
      <c r="C1692" s="2">
        <f t="shared" ca="1" si="170"/>
        <v>3.37</v>
      </c>
      <c r="D1692" s="2">
        <f t="shared" ca="1" si="171"/>
        <v>0.84582199999999996</v>
      </c>
      <c r="E1692" s="2">
        <f t="shared" ca="1" si="171"/>
        <v>0.73908499999999999</v>
      </c>
      <c r="F1692" s="2">
        <v>0</v>
      </c>
      <c r="G1692" s="2">
        <v>0</v>
      </c>
      <c r="H1692" s="2">
        <f t="shared" ca="1" si="172"/>
        <v>2.71</v>
      </c>
      <c r="I1692" s="2">
        <f t="shared" ca="1" si="173"/>
        <v>0.77207700000000001</v>
      </c>
      <c r="J1692" s="2">
        <f t="shared" ca="1" si="173"/>
        <v>0.152085</v>
      </c>
      <c r="K1692" s="2">
        <v>0</v>
      </c>
      <c r="L1692" s="2">
        <v>0</v>
      </c>
      <c r="M1692" s="2">
        <f t="shared" ca="1" si="174"/>
        <v>5.01</v>
      </c>
      <c r="N1692" s="2">
        <f t="shared" ca="1" si="175"/>
        <v>0.86275299999999999</v>
      </c>
      <c r="O1692" s="2">
        <f t="shared" ca="1" si="175"/>
        <v>0.453293</v>
      </c>
      <c r="P1692" s="2">
        <v>0</v>
      </c>
      <c r="Q1692" s="2">
        <v>0</v>
      </c>
      <c r="R1692" s="4" t="str">
        <f t="shared" si="176"/>
        <v>22</v>
      </c>
      <c r="S1692" s="3" t="s">
        <v>10094</v>
      </c>
      <c r="T1692" s="3" t="s">
        <v>10095</v>
      </c>
      <c r="U1692" s="4" t="s">
        <v>40</v>
      </c>
      <c r="V1692" s="3" t="s">
        <v>49</v>
      </c>
      <c r="W1692" s="3" t="s">
        <v>175</v>
      </c>
      <c r="X1692" s="3" t="s">
        <v>10096</v>
      </c>
      <c r="Y1692" s="3">
        <v>58.79</v>
      </c>
      <c r="Z1692" s="3" t="s">
        <v>20</v>
      </c>
      <c r="AA1692" s="3" t="s">
        <v>10097</v>
      </c>
    </row>
    <row r="1693" spans="1:27">
      <c r="A1693" s="1" t="s">
        <v>10098</v>
      </c>
      <c r="B1693" s="1" t="s">
        <v>10099</v>
      </c>
      <c r="C1693" s="2">
        <f t="shared" ca="1" si="170"/>
        <v>-1.1200000000000001</v>
      </c>
      <c r="D1693" s="2">
        <f t="shared" ca="1" si="171"/>
        <v>0.44895099999999999</v>
      </c>
      <c r="E1693" s="2">
        <f t="shared" ca="1" si="171"/>
        <v>2.7838000000000002E-2</v>
      </c>
      <c r="F1693" s="2">
        <v>0</v>
      </c>
      <c r="G1693" s="2">
        <v>0</v>
      </c>
      <c r="H1693" s="2">
        <f t="shared" ca="1" si="172"/>
        <v>-7.22</v>
      </c>
      <c r="I1693" s="2">
        <f t="shared" ca="1" si="173"/>
        <v>0.126358</v>
      </c>
      <c r="J1693" s="2">
        <f t="shared" ca="1" si="173"/>
        <v>5.3938E-2</v>
      </c>
      <c r="K1693" s="2">
        <v>0</v>
      </c>
      <c r="L1693" s="2">
        <v>0</v>
      </c>
      <c r="M1693" s="2">
        <f t="shared" ca="1" si="174"/>
        <v>3.02</v>
      </c>
      <c r="N1693" s="2">
        <f t="shared" ca="1" si="175"/>
        <v>0.53134099999999995</v>
      </c>
      <c r="O1693" s="2">
        <f t="shared" ca="1" si="175"/>
        <v>0.52816399999999997</v>
      </c>
      <c r="P1693" s="2">
        <v>0</v>
      </c>
      <c r="Q1693" s="2">
        <v>0</v>
      </c>
      <c r="R1693" s="4" t="str">
        <f t="shared" si="176"/>
        <v>22</v>
      </c>
      <c r="S1693" s="3" t="s">
        <v>10100</v>
      </c>
      <c r="T1693" s="3" t="s">
        <v>10101</v>
      </c>
      <c r="U1693" s="4" t="s">
        <v>16</v>
      </c>
      <c r="V1693" s="3" t="s">
        <v>727</v>
      </c>
      <c r="W1693" s="3" t="s">
        <v>100</v>
      </c>
      <c r="X1693" s="3" t="s">
        <v>10102</v>
      </c>
      <c r="Y1693" s="3">
        <v>55.99</v>
      </c>
      <c r="Z1693" s="3" t="s">
        <v>20</v>
      </c>
      <c r="AA1693" s="3" t="s">
        <v>10103</v>
      </c>
    </row>
    <row r="1694" spans="1:27">
      <c r="A1694" s="1" t="s">
        <v>10104</v>
      </c>
      <c r="B1694" s="1" t="s">
        <v>10105</v>
      </c>
      <c r="C1694" s="2">
        <f t="shared" ca="1" si="170"/>
        <v>-7.68</v>
      </c>
      <c r="D1694" s="2">
        <f t="shared" ca="1" si="171"/>
        <v>0.69969099999999995</v>
      </c>
      <c r="E1694" s="2">
        <f t="shared" ca="1" si="171"/>
        <v>0.354545</v>
      </c>
      <c r="F1694" s="2">
        <v>0</v>
      </c>
      <c r="G1694" s="2">
        <v>0</v>
      </c>
      <c r="H1694" s="2">
        <f t="shared" ca="1" si="172"/>
        <v>-1.1599999999999999</v>
      </c>
      <c r="I1694" s="2">
        <f t="shared" ca="1" si="173"/>
        <v>0.76191200000000003</v>
      </c>
      <c r="J1694" s="2">
        <f t="shared" ca="1" si="173"/>
        <v>5.8763000000000003E-2</v>
      </c>
      <c r="K1694" s="2">
        <v>0</v>
      </c>
      <c r="L1694" s="2">
        <v>0</v>
      </c>
      <c r="M1694" s="2">
        <f t="shared" ca="1" si="174"/>
        <v>1.87</v>
      </c>
      <c r="N1694" s="2">
        <f t="shared" ca="1" si="175"/>
        <v>4.4819999999999999E-3</v>
      </c>
      <c r="O1694" s="2">
        <f t="shared" ca="1" si="175"/>
        <v>0.43283899999999997</v>
      </c>
      <c r="P1694" s="2">
        <v>0</v>
      </c>
      <c r="Q1694" s="2">
        <v>0</v>
      </c>
      <c r="R1694" s="4" t="str">
        <f t="shared" si="176"/>
        <v>22</v>
      </c>
      <c r="S1694" s="3" t="s">
        <v>10106</v>
      </c>
      <c r="T1694" s="3" t="s">
        <v>10107</v>
      </c>
      <c r="U1694" s="4" t="s">
        <v>40</v>
      </c>
      <c r="V1694" s="3" t="s">
        <v>108</v>
      </c>
      <c r="W1694" s="3" t="s">
        <v>281</v>
      </c>
      <c r="X1694" s="3" t="s">
        <v>9596</v>
      </c>
      <c r="Y1694" s="3">
        <v>62.11</v>
      </c>
      <c r="Z1694" s="3" t="s">
        <v>20</v>
      </c>
      <c r="AA1694" s="3" t="s">
        <v>10108</v>
      </c>
    </row>
    <row r="1695" spans="1:27">
      <c r="A1695" s="1" t="s">
        <v>10109</v>
      </c>
      <c r="B1695" s="1" t="s">
        <v>10110</v>
      </c>
      <c r="C1695" s="2">
        <f t="shared" ca="1" si="170"/>
        <v>-3.18</v>
      </c>
      <c r="D1695" s="2">
        <f t="shared" ca="1" si="171"/>
        <v>3.8878000000000003E-2</v>
      </c>
      <c r="E1695" s="2">
        <f t="shared" ca="1" si="171"/>
        <v>0.55250100000000002</v>
      </c>
      <c r="F1695" s="2">
        <v>0</v>
      </c>
      <c r="G1695" s="2">
        <v>0</v>
      </c>
      <c r="H1695" s="2">
        <f t="shared" ca="1" si="172"/>
        <v>-5.86</v>
      </c>
      <c r="I1695" s="2">
        <f t="shared" ca="1" si="173"/>
        <v>6.9523000000000001E-2</v>
      </c>
      <c r="J1695" s="2">
        <f t="shared" ca="1" si="173"/>
        <v>0.67236099999999999</v>
      </c>
      <c r="K1695" s="2">
        <v>0</v>
      </c>
      <c r="L1695" s="2">
        <v>0</v>
      </c>
      <c r="M1695" s="2">
        <f t="shared" ca="1" si="174"/>
        <v>-2.31</v>
      </c>
      <c r="N1695" s="2">
        <f t="shared" ca="1" si="175"/>
        <v>0.12884999999999999</v>
      </c>
      <c r="O1695" s="2">
        <f t="shared" ca="1" si="175"/>
        <v>0.85960000000000003</v>
      </c>
      <c r="P1695" s="2">
        <v>0</v>
      </c>
      <c r="Q1695" s="2">
        <v>0</v>
      </c>
      <c r="R1695" s="4" t="str">
        <f t="shared" si="176"/>
        <v>22</v>
      </c>
      <c r="S1695" s="3" t="s">
        <v>10111</v>
      </c>
      <c r="T1695" s="3" t="s">
        <v>10112</v>
      </c>
      <c r="U1695" s="4" t="s">
        <v>40</v>
      </c>
      <c r="V1695" s="3" t="s">
        <v>26</v>
      </c>
      <c r="W1695" s="3" t="s">
        <v>56</v>
      </c>
      <c r="X1695" s="3" t="s">
        <v>10113</v>
      </c>
      <c r="Y1695" s="3">
        <v>60.96</v>
      </c>
      <c r="Z1695" s="3" t="s">
        <v>20</v>
      </c>
      <c r="AA1695" s="3" t="s">
        <v>10114</v>
      </c>
    </row>
    <row r="1696" spans="1:27">
      <c r="A1696" s="1" t="s">
        <v>10115</v>
      </c>
      <c r="B1696" s="1" t="s">
        <v>10116</v>
      </c>
      <c r="C1696" s="2">
        <f t="shared" ca="1" si="170"/>
        <v>7.14</v>
      </c>
      <c r="D1696" s="2">
        <f t="shared" ca="1" si="171"/>
        <v>0.57155900000000004</v>
      </c>
      <c r="E1696" s="2">
        <f t="shared" ca="1" si="171"/>
        <v>0.61494199999999999</v>
      </c>
      <c r="F1696" s="2">
        <v>0</v>
      </c>
      <c r="G1696" s="2">
        <v>0</v>
      </c>
      <c r="H1696" s="2">
        <f t="shared" ca="1" si="172"/>
        <v>-2.96</v>
      </c>
      <c r="I1696" s="2">
        <f t="shared" ca="1" si="173"/>
        <v>0.22414600000000001</v>
      </c>
      <c r="J1696" s="2">
        <f t="shared" ca="1" si="173"/>
        <v>3.5090999999999997E-2</v>
      </c>
      <c r="K1696" s="2">
        <v>0</v>
      </c>
      <c r="L1696" s="2">
        <v>0</v>
      </c>
      <c r="M1696" s="2">
        <f t="shared" ca="1" si="174"/>
        <v>2.37</v>
      </c>
      <c r="N1696" s="2">
        <f t="shared" ca="1" si="175"/>
        <v>0.51425100000000001</v>
      </c>
      <c r="O1696" s="2">
        <f t="shared" ca="1" si="175"/>
        <v>0.43601899999999999</v>
      </c>
      <c r="P1696" s="2">
        <v>0</v>
      </c>
      <c r="Q1696" s="2">
        <v>0</v>
      </c>
      <c r="R1696" s="4" t="str">
        <f t="shared" si="176"/>
        <v>22</v>
      </c>
      <c r="S1696" s="3" t="s">
        <v>10117</v>
      </c>
      <c r="T1696" s="3" t="s">
        <v>10118</v>
      </c>
      <c r="U1696" s="4" t="s">
        <v>16</v>
      </c>
      <c r="V1696" s="3" t="s">
        <v>295</v>
      </c>
      <c r="W1696" s="3" t="s">
        <v>64</v>
      </c>
      <c r="X1696" s="3" t="s">
        <v>10119</v>
      </c>
      <c r="Y1696" s="3">
        <v>47.07</v>
      </c>
      <c r="Z1696" s="3" t="s">
        <v>20</v>
      </c>
      <c r="AA1696" s="3" t="s">
        <v>10120</v>
      </c>
    </row>
    <row r="1697" spans="1:27">
      <c r="A1697" s="1" t="s">
        <v>10121</v>
      </c>
      <c r="B1697" s="1" t="s">
        <v>10122</v>
      </c>
      <c r="C1697" s="2">
        <f t="shared" ca="1" si="170"/>
        <v>1.89</v>
      </c>
      <c r="D1697" s="2">
        <f t="shared" ca="1" si="171"/>
        <v>0.67445699999999997</v>
      </c>
      <c r="E1697" s="2">
        <f t="shared" ca="1" si="171"/>
        <v>0.52379399999999998</v>
      </c>
      <c r="F1697" s="2">
        <v>0</v>
      </c>
      <c r="G1697" s="2">
        <v>0</v>
      </c>
      <c r="H1697" s="2">
        <f t="shared" ca="1" si="172"/>
        <v>-0.89</v>
      </c>
      <c r="I1697" s="2">
        <f t="shared" ca="1" si="173"/>
        <v>0.148447</v>
      </c>
      <c r="J1697" s="2">
        <f t="shared" ca="1" si="173"/>
        <v>0.97271200000000002</v>
      </c>
      <c r="K1697" s="2">
        <v>0</v>
      </c>
      <c r="L1697" s="2">
        <v>0</v>
      </c>
      <c r="M1697" s="2">
        <f t="shared" ca="1" si="174"/>
        <v>6.5</v>
      </c>
      <c r="N1697" s="2">
        <f t="shared" ca="1" si="175"/>
        <v>0.495703</v>
      </c>
      <c r="O1697" s="2">
        <f t="shared" ca="1" si="175"/>
        <v>0.55579400000000001</v>
      </c>
      <c r="P1697" s="2">
        <v>0</v>
      </c>
      <c r="Q1697" s="2">
        <v>0</v>
      </c>
      <c r="R1697" s="4" t="str">
        <f t="shared" si="176"/>
        <v>22</v>
      </c>
      <c r="S1697" s="3" t="s">
        <v>10123</v>
      </c>
      <c r="T1697" s="3" t="s">
        <v>10124</v>
      </c>
      <c r="U1697" s="4" t="s">
        <v>16</v>
      </c>
      <c r="V1697" s="3" t="s">
        <v>26</v>
      </c>
      <c r="W1697" s="3" t="s">
        <v>26</v>
      </c>
      <c r="X1697" s="3" t="s">
        <v>10125</v>
      </c>
      <c r="Y1697" s="3">
        <v>53.25</v>
      </c>
      <c r="Z1697" s="3" t="s">
        <v>20</v>
      </c>
      <c r="AA1697" s="3" t="s">
        <v>10126</v>
      </c>
    </row>
    <row r="1698" spans="1:27">
      <c r="A1698" s="1" t="s">
        <v>10127</v>
      </c>
      <c r="B1698" s="1" t="s">
        <v>10128</v>
      </c>
      <c r="C1698" s="2">
        <f t="shared" ca="1" si="170"/>
        <v>2.5299999999999998</v>
      </c>
      <c r="D1698" s="2">
        <f t="shared" ca="1" si="171"/>
        <v>0.70794900000000005</v>
      </c>
      <c r="E1698" s="2">
        <f t="shared" ca="1" si="171"/>
        <v>0.90858899999999998</v>
      </c>
      <c r="F1698" s="2">
        <v>0</v>
      </c>
      <c r="G1698" s="2">
        <v>0</v>
      </c>
      <c r="H1698" s="2">
        <f t="shared" ca="1" si="172"/>
        <v>6.64</v>
      </c>
      <c r="I1698" s="2">
        <f t="shared" ca="1" si="173"/>
        <v>0.69269899999999995</v>
      </c>
      <c r="J1698" s="2">
        <f t="shared" ca="1" si="173"/>
        <v>0.84584300000000001</v>
      </c>
      <c r="K1698" s="2">
        <v>0</v>
      </c>
      <c r="L1698" s="2">
        <v>0</v>
      </c>
      <c r="M1698" s="2">
        <f t="shared" ca="1" si="174"/>
        <v>6.82</v>
      </c>
      <c r="N1698" s="2">
        <f t="shared" ca="1" si="175"/>
        <v>0.49275999999999998</v>
      </c>
      <c r="O1698" s="2">
        <f t="shared" ca="1" si="175"/>
        <v>0.16236999999999999</v>
      </c>
      <c r="P1698" s="2">
        <v>0</v>
      </c>
      <c r="Q1698" s="2">
        <v>0</v>
      </c>
      <c r="R1698" s="4" t="str">
        <f t="shared" si="176"/>
        <v>22</v>
      </c>
      <c r="S1698" s="3" t="s">
        <v>10129</v>
      </c>
      <c r="T1698" s="3" t="s">
        <v>10130</v>
      </c>
      <c r="U1698" s="4" t="s">
        <v>40</v>
      </c>
      <c r="V1698" s="3" t="s">
        <v>56</v>
      </c>
      <c r="W1698" s="3" t="s">
        <v>57</v>
      </c>
      <c r="X1698" s="3" t="s">
        <v>10131</v>
      </c>
      <c r="Y1698" s="3">
        <v>47.77</v>
      </c>
      <c r="Z1698" s="3" t="s">
        <v>20</v>
      </c>
      <c r="AA1698" s="3" t="s">
        <v>10132</v>
      </c>
    </row>
    <row r="1699" spans="1:27">
      <c r="A1699" s="1" t="s">
        <v>10133</v>
      </c>
      <c r="B1699" s="1" t="s">
        <v>10134</v>
      </c>
      <c r="C1699" s="2">
        <f t="shared" ca="1" si="170"/>
        <v>1.32</v>
      </c>
      <c r="D1699" s="2">
        <f t="shared" ca="1" si="171"/>
        <v>0.249608</v>
      </c>
      <c r="E1699" s="2">
        <f t="shared" ca="1" si="171"/>
        <v>0.73747600000000002</v>
      </c>
      <c r="F1699" s="2">
        <v>0</v>
      </c>
      <c r="G1699" s="2">
        <v>0</v>
      </c>
      <c r="H1699" s="2">
        <f t="shared" ca="1" si="172"/>
        <v>-5.48</v>
      </c>
      <c r="I1699" s="2">
        <f t="shared" ca="1" si="173"/>
        <v>0.21979099999999999</v>
      </c>
      <c r="J1699" s="2">
        <f t="shared" ca="1" si="173"/>
        <v>0.62993299999999997</v>
      </c>
      <c r="K1699" s="2">
        <v>0</v>
      </c>
      <c r="L1699" s="2">
        <v>0</v>
      </c>
      <c r="M1699" s="2">
        <f t="shared" ca="1" si="174"/>
        <v>2.29</v>
      </c>
      <c r="N1699" s="2">
        <f t="shared" ca="1" si="175"/>
        <v>0.21811800000000001</v>
      </c>
      <c r="O1699" s="2">
        <f t="shared" ca="1" si="175"/>
        <v>0.42825800000000003</v>
      </c>
      <c r="P1699" s="2">
        <v>0</v>
      </c>
      <c r="Q1699" s="2">
        <v>0</v>
      </c>
      <c r="R1699" s="4" t="str">
        <f t="shared" si="176"/>
        <v>22</v>
      </c>
      <c r="S1699" s="3" t="s">
        <v>10135</v>
      </c>
      <c r="T1699" s="3" t="s">
        <v>10136</v>
      </c>
      <c r="U1699" s="4" t="s">
        <v>16</v>
      </c>
      <c r="V1699" s="3" t="s">
        <v>26</v>
      </c>
      <c r="W1699" s="3" t="s">
        <v>26</v>
      </c>
      <c r="X1699" s="3" t="s">
        <v>10137</v>
      </c>
      <c r="Y1699" s="3">
        <v>57.37</v>
      </c>
      <c r="Z1699" s="3" t="s">
        <v>20</v>
      </c>
      <c r="AA1699" s="3" t="s">
        <v>10138</v>
      </c>
    </row>
    <row r="1700" spans="1:27">
      <c r="A1700" s="1" t="s">
        <v>10139</v>
      </c>
      <c r="B1700" s="1" t="s">
        <v>10140</v>
      </c>
      <c r="C1700" s="2">
        <f t="shared" ca="1" si="170"/>
        <v>-2.73</v>
      </c>
      <c r="D1700" s="2">
        <f t="shared" ca="1" si="171"/>
        <v>0.87984099999999998</v>
      </c>
      <c r="E1700" s="2">
        <f t="shared" ca="1" si="171"/>
        <v>0.68428199999999995</v>
      </c>
      <c r="F1700" s="2">
        <v>0</v>
      </c>
      <c r="G1700" s="2">
        <v>0</v>
      </c>
      <c r="H1700" s="2">
        <f t="shared" ca="1" si="172"/>
        <v>4.51</v>
      </c>
      <c r="I1700" s="2">
        <f t="shared" ca="1" si="173"/>
        <v>6.8942000000000003E-2</v>
      </c>
      <c r="J1700" s="2">
        <f t="shared" ca="1" si="173"/>
        <v>0.73257000000000005</v>
      </c>
      <c r="K1700" s="2">
        <v>0</v>
      </c>
      <c r="L1700" s="2">
        <v>0</v>
      </c>
      <c r="M1700" s="2">
        <f t="shared" ca="1" si="174"/>
        <v>-0.39</v>
      </c>
      <c r="N1700" s="2">
        <f t="shared" ca="1" si="175"/>
        <v>0.30196000000000001</v>
      </c>
      <c r="O1700" s="2">
        <f t="shared" ca="1" si="175"/>
        <v>0.41922799999999999</v>
      </c>
      <c r="P1700" s="2">
        <v>0</v>
      </c>
      <c r="Q1700" s="2">
        <v>0</v>
      </c>
      <c r="R1700" s="4" t="str">
        <f t="shared" si="176"/>
        <v>22</v>
      </c>
      <c r="S1700" s="3" t="s">
        <v>10141</v>
      </c>
      <c r="T1700" s="3" t="s">
        <v>10142</v>
      </c>
      <c r="U1700" s="4" t="s">
        <v>40</v>
      </c>
      <c r="V1700" s="3" t="s">
        <v>320</v>
      </c>
      <c r="W1700" s="3" t="s">
        <v>155</v>
      </c>
      <c r="X1700" s="3" t="s">
        <v>10143</v>
      </c>
      <c r="Y1700" s="3">
        <v>59.58</v>
      </c>
      <c r="Z1700" s="3" t="s">
        <v>20</v>
      </c>
      <c r="AA1700" s="3" t="s">
        <v>10144</v>
      </c>
    </row>
    <row r="1701" spans="1:27">
      <c r="A1701" s="1" t="s">
        <v>10145</v>
      </c>
      <c r="B1701" s="1" t="s">
        <v>10146</v>
      </c>
      <c r="C1701" s="2">
        <f t="shared" ca="1" si="170"/>
        <v>1.1299999999999999</v>
      </c>
      <c r="D1701" s="2">
        <f t="shared" ca="1" si="171"/>
        <v>0.63912500000000005</v>
      </c>
      <c r="E1701" s="2">
        <f t="shared" ca="1" si="171"/>
        <v>0.44143399999999999</v>
      </c>
      <c r="F1701" s="2">
        <v>0</v>
      </c>
      <c r="G1701" s="2">
        <v>0</v>
      </c>
      <c r="H1701" s="2">
        <f t="shared" ca="1" si="172"/>
        <v>-7.22</v>
      </c>
      <c r="I1701" s="2">
        <f t="shared" ca="1" si="173"/>
        <v>0.52902199999999999</v>
      </c>
      <c r="J1701" s="2">
        <f t="shared" ca="1" si="173"/>
        <v>0.54217199999999999</v>
      </c>
      <c r="K1701" s="2">
        <v>0</v>
      </c>
      <c r="L1701" s="2">
        <v>0</v>
      </c>
      <c r="M1701" s="2">
        <f t="shared" ca="1" si="174"/>
        <v>6.68</v>
      </c>
      <c r="N1701" s="2">
        <f t="shared" ca="1" si="175"/>
        <v>0.999193</v>
      </c>
      <c r="O1701" s="2">
        <f t="shared" ca="1" si="175"/>
        <v>0.49643199999999998</v>
      </c>
      <c r="P1701" s="2">
        <v>0</v>
      </c>
      <c r="Q1701" s="2">
        <v>0</v>
      </c>
      <c r="R1701" s="4" t="str">
        <f t="shared" si="176"/>
        <v>22</v>
      </c>
      <c r="S1701" s="3" t="s">
        <v>10147</v>
      </c>
      <c r="T1701" s="3" t="s">
        <v>10148</v>
      </c>
      <c r="U1701" s="4" t="s">
        <v>16</v>
      </c>
      <c r="V1701" s="3" t="s">
        <v>86</v>
      </c>
      <c r="W1701" s="3" t="s">
        <v>295</v>
      </c>
      <c r="X1701" s="3" t="s">
        <v>10149</v>
      </c>
      <c r="Y1701" s="3">
        <v>49.71</v>
      </c>
      <c r="Z1701" s="3" t="s">
        <v>20</v>
      </c>
      <c r="AA1701" s="3" t="s">
        <v>10150</v>
      </c>
    </row>
    <row r="1702" spans="1:27">
      <c r="A1702" s="1" t="s">
        <v>10151</v>
      </c>
      <c r="B1702" s="1" t="s">
        <v>10152</v>
      </c>
      <c r="C1702" s="2">
        <f t="shared" ca="1" si="170"/>
        <v>-1.02</v>
      </c>
      <c r="D1702" s="2">
        <f t="shared" ca="1" si="171"/>
        <v>0.65323799999999999</v>
      </c>
      <c r="E1702" s="2">
        <f t="shared" ca="1" si="171"/>
        <v>0.54982699999999995</v>
      </c>
      <c r="F1702" s="2">
        <v>0</v>
      </c>
      <c r="G1702" s="2">
        <v>0</v>
      </c>
      <c r="H1702" s="2">
        <f t="shared" ca="1" si="172"/>
        <v>-3.75</v>
      </c>
      <c r="I1702" s="2">
        <f t="shared" ca="1" si="173"/>
        <v>0.99962799999999996</v>
      </c>
      <c r="J1702" s="2">
        <f t="shared" ca="1" si="173"/>
        <v>0.84795299999999996</v>
      </c>
      <c r="K1702" s="2">
        <v>0</v>
      </c>
      <c r="L1702" s="2">
        <v>0</v>
      </c>
      <c r="M1702" s="2">
        <f t="shared" ca="1" si="174"/>
        <v>-6.12</v>
      </c>
      <c r="N1702" s="2">
        <f t="shared" ca="1" si="175"/>
        <v>8.9102000000000001E-2</v>
      </c>
      <c r="O1702" s="2">
        <f t="shared" ca="1" si="175"/>
        <v>5.9154999999999999E-2</v>
      </c>
      <c r="P1702" s="2">
        <v>0</v>
      </c>
      <c r="Q1702" s="2">
        <v>0</v>
      </c>
      <c r="R1702" s="4" t="str">
        <f t="shared" si="176"/>
        <v>22</v>
      </c>
      <c r="S1702" s="3" t="s">
        <v>10153</v>
      </c>
      <c r="T1702" s="3" t="s">
        <v>10154</v>
      </c>
      <c r="U1702" s="4" t="s">
        <v>40</v>
      </c>
      <c r="V1702" s="3" t="s">
        <v>17</v>
      </c>
      <c r="W1702" s="3" t="s">
        <v>56</v>
      </c>
      <c r="X1702" s="3" t="s">
        <v>10155</v>
      </c>
      <c r="Y1702" s="3">
        <v>61.45</v>
      </c>
      <c r="Z1702" s="3" t="s">
        <v>20</v>
      </c>
      <c r="AA1702" s="3" t="s">
        <v>10156</v>
      </c>
    </row>
    <row r="1703" spans="1:27">
      <c r="A1703" s="1" t="s">
        <v>10157</v>
      </c>
      <c r="B1703" s="1" t="s">
        <v>10158</v>
      </c>
      <c r="C1703" s="2">
        <f t="shared" ca="1" si="170"/>
        <v>-0.35</v>
      </c>
      <c r="D1703" s="2">
        <f t="shared" ca="1" si="171"/>
        <v>0.96868799999999999</v>
      </c>
      <c r="E1703" s="2">
        <f t="shared" ca="1" si="171"/>
        <v>0.88002599999999997</v>
      </c>
      <c r="F1703" s="2">
        <v>0</v>
      </c>
      <c r="G1703" s="2">
        <v>0</v>
      </c>
      <c r="H1703" s="2">
        <f t="shared" ca="1" si="172"/>
        <v>-7.65</v>
      </c>
      <c r="I1703" s="2">
        <f t="shared" ca="1" si="173"/>
        <v>0.21523200000000001</v>
      </c>
      <c r="J1703" s="2">
        <f t="shared" ca="1" si="173"/>
        <v>0.63841499999999995</v>
      </c>
      <c r="K1703" s="2">
        <v>0</v>
      </c>
      <c r="L1703" s="2">
        <v>0</v>
      </c>
      <c r="M1703" s="2">
        <f t="shared" ca="1" si="174"/>
        <v>5.0999999999999996</v>
      </c>
      <c r="N1703" s="2">
        <f t="shared" ca="1" si="175"/>
        <v>0.25501000000000001</v>
      </c>
      <c r="O1703" s="2">
        <f t="shared" ca="1" si="175"/>
        <v>0.865618</v>
      </c>
      <c r="P1703" s="2">
        <v>0</v>
      </c>
      <c r="Q1703" s="2">
        <v>0</v>
      </c>
      <c r="R1703" s="4" t="str">
        <f t="shared" si="176"/>
        <v>22</v>
      </c>
      <c r="S1703" s="3" t="s">
        <v>10159</v>
      </c>
      <c r="T1703" s="3" t="s">
        <v>10160</v>
      </c>
      <c r="U1703" s="4" t="s">
        <v>16</v>
      </c>
      <c r="V1703" s="3" t="s">
        <v>17</v>
      </c>
      <c r="W1703" s="3" t="s">
        <v>79</v>
      </c>
      <c r="X1703" s="3" t="s">
        <v>10161</v>
      </c>
      <c r="Y1703" s="3">
        <v>55.69</v>
      </c>
      <c r="Z1703" s="3" t="s">
        <v>20</v>
      </c>
      <c r="AA1703" s="3" t="s">
        <v>10162</v>
      </c>
    </row>
    <row r="1704" spans="1:27">
      <c r="A1704" s="1" t="s">
        <v>10163</v>
      </c>
      <c r="B1704" s="1" t="s">
        <v>10164</v>
      </c>
      <c r="C1704" s="2">
        <f t="shared" ca="1" si="170"/>
        <v>-6.63</v>
      </c>
      <c r="D1704" s="2">
        <f t="shared" ca="1" si="171"/>
        <v>0.18059</v>
      </c>
      <c r="E1704" s="2">
        <f t="shared" ca="1" si="171"/>
        <v>0.94872100000000004</v>
      </c>
      <c r="F1704" s="2">
        <v>0</v>
      </c>
      <c r="G1704" s="2">
        <v>0</v>
      </c>
      <c r="H1704" s="2">
        <f t="shared" ca="1" si="172"/>
        <v>3.67</v>
      </c>
      <c r="I1704" s="2">
        <f t="shared" ca="1" si="173"/>
        <v>0.65121899999999999</v>
      </c>
      <c r="J1704" s="2">
        <f t="shared" ca="1" si="173"/>
        <v>0.27691100000000002</v>
      </c>
      <c r="K1704" s="2">
        <v>0</v>
      </c>
      <c r="L1704" s="2">
        <v>0</v>
      </c>
      <c r="M1704" s="2">
        <f t="shared" ca="1" si="174"/>
        <v>-7.72</v>
      </c>
      <c r="N1704" s="2">
        <f t="shared" ca="1" si="175"/>
        <v>0.62047600000000003</v>
      </c>
      <c r="O1704" s="2">
        <f t="shared" ca="1" si="175"/>
        <v>0.72979099999999997</v>
      </c>
      <c r="P1704" s="2">
        <v>0</v>
      </c>
      <c r="Q1704" s="2">
        <v>0</v>
      </c>
      <c r="R1704" s="4" t="str">
        <f t="shared" si="176"/>
        <v>22</v>
      </c>
      <c r="S1704" s="3" t="s">
        <v>10165</v>
      </c>
      <c r="T1704" s="3" t="s">
        <v>10166</v>
      </c>
      <c r="U1704" s="4" t="s">
        <v>40</v>
      </c>
      <c r="V1704" s="3" t="s">
        <v>33</v>
      </c>
      <c r="W1704" s="3" t="s">
        <v>93</v>
      </c>
      <c r="X1704" s="3" t="s">
        <v>10167</v>
      </c>
      <c r="Y1704" s="3">
        <v>50.95</v>
      </c>
      <c r="Z1704" s="3" t="s">
        <v>20</v>
      </c>
      <c r="AA1704" s="3" t="s">
        <v>10168</v>
      </c>
    </row>
    <row r="1705" spans="1:27">
      <c r="A1705" s="1" t="s">
        <v>10169</v>
      </c>
      <c r="B1705" s="1" t="s">
        <v>10170</v>
      </c>
      <c r="C1705" s="2">
        <f t="shared" ca="1" si="170"/>
        <v>2.4900000000000002</v>
      </c>
      <c r="D1705" s="2">
        <f t="shared" ca="1" si="171"/>
        <v>0.57194800000000001</v>
      </c>
      <c r="E1705" s="2">
        <f t="shared" ca="1" si="171"/>
        <v>0.70645500000000006</v>
      </c>
      <c r="F1705" s="2">
        <v>0</v>
      </c>
      <c r="G1705" s="2">
        <v>0</v>
      </c>
      <c r="H1705" s="2">
        <f t="shared" ca="1" si="172"/>
        <v>7.24</v>
      </c>
      <c r="I1705" s="2">
        <f t="shared" ca="1" si="173"/>
        <v>0.79601900000000003</v>
      </c>
      <c r="J1705" s="2">
        <f t="shared" ca="1" si="173"/>
        <v>0.47277400000000003</v>
      </c>
      <c r="K1705" s="2">
        <v>0</v>
      </c>
      <c r="L1705" s="2">
        <v>0</v>
      </c>
      <c r="M1705" s="2">
        <f t="shared" ca="1" si="174"/>
        <v>-6.13</v>
      </c>
      <c r="N1705" s="2">
        <f t="shared" ca="1" si="175"/>
        <v>0.83195399999999997</v>
      </c>
      <c r="O1705" s="2">
        <f t="shared" ca="1" si="175"/>
        <v>0.36949500000000002</v>
      </c>
      <c r="P1705" s="2">
        <v>0</v>
      </c>
      <c r="Q1705" s="2">
        <v>0</v>
      </c>
      <c r="R1705" s="4" t="str">
        <f t="shared" si="176"/>
        <v>22</v>
      </c>
      <c r="S1705" s="3" t="s">
        <v>10171</v>
      </c>
      <c r="T1705" s="3" t="s">
        <v>10172</v>
      </c>
      <c r="U1705" s="4" t="s">
        <v>16</v>
      </c>
      <c r="V1705" s="3" t="s">
        <v>56</v>
      </c>
      <c r="W1705" s="3" t="s">
        <v>281</v>
      </c>
      <c r="X1705" s="3" t="s">
        <v>10173</v>
      </c>
      <c r="Y1705" s="3">
        <v>50</v>
      </c>
      <c r="Z1705" s="3" t="s">
        <v>20</v>
      </c>
      <c r="AA1705" s="3" t="s">
        <v>10174</v>
      </c>
    </row>
    <row r="1706" spans="1:27">
      <c r="A1706" s="1" t="s">
        <v>10175</v>
      </c>
      <c r="B1706" s="1" t="s">
        <v>10176</v>
      </c>
      <c r="C1706" s="2">
        <f t="shared" ca="1" si="170"/>
        <v>-5.88</v>
      </c>
      <c r="D1706" s="2">
        <f t="shared" ca="1" si="171"/>
        <v>0.41711399999999998</v>
      </c>
      <c r="E1706" s="2">
        <f t="shared" ca="1" si="171"/>
        <v>0.57598300000000002</v>
      </c>
      <c r="F1706" s="2">
        <v>0</v>
      </c>
      <c r="G1706" s="2">
        <v>0</v>
      </c>
      <c r="H1706" s="2">
        <f t="shared" ca="1" si="172"/>
        <v>-7.29</v>
      </c>
      <c r="I1706" s="2">
        <f t="shared" ca="1" si="173"/>
        <v>0.50035700000000005</v>
      </c>
      <c r="J1706" s="2">
        <f t="shared" ca="1" si="173"/>
        <v>0.125334</v>
      </c>
      <c r="K1706" s="2">
        <v>0</v>
      </c>
      <c r="L1706" s="2">
        <v>0</v>
      </c>
      <c r="M1706" s="2">
        <f t="shared" ca="1" si="174"/>
        <v>2.2400000000000002</v>
      </c>
      <c r="N1706" s="2">
        <f t="shared" ca="1" si="175"/>
        <v>0.86321899999999996</v>
      </c>
      <c r="O1706" s="2">
        <f t="shared" ca="1" si="175"/>
        <v>0.64630600000000005</v>
      </c>
      <c r="P1706" s="2">
        <v>0</v>
      </c>
      <c r="Q1706" s="2">
        <v>0</v>
      </c>
      <c r="R1706" s="4" t="str">
        <f t="shared" si="176"/>
        <v>22</v>
      </c>
      <c r="S1706" s="3" t="s">
        <v>10177</v>
      </c>
      <c r="T1706" s="3" t="s">
        <v>10178</v>
      </c>
      <c r="U1706" s="4" t="s">
        <v>40</v>
      </c>
      <c r="V1706" s="3" t="s">
        <v>134</v>
      </c>
      <c r="W1706" s="3" t="s">
        <v>26</v>
      </c>
      <c r="X1706" s="3" t="s">
        <v>10179</v>
      </c>
      <c r="Y1706" s="3">
        <v>61.58</v>
      </c>
      <c r="Z1706" s="3" t="s">
        <v>20</v>
      </c>
      <c r="AA1706" s="3" t="s">
        <v>10180</v>
      </c>
    </row>
    <row r="1707" spans="1:27">
      <c r="A1707" s="1" t="s">
        <v>10181</v>
      </c>
      <c r="B1707" s="1" t="s">
        <v>10182</v>
      </c>
      <c r="C1707" s="2">
        <f t="shared" ca="1" si="170"/>
        <v>2.39</v>
      </c>
      <c r="D1707" s="2">
        <f t="shared" ca="1" si="171"/>
        <v>0.70852899999999996</v>
      </c>
      <c r="E1707" s="2">
        <f t="shared" ca="1" si="171"/>
        <v>0.84671300000000005</v>
      </c>
      <c r="F1707" s="2">
        <v>0</v>
      </c>
      <c r="G1707" s="2">
        <v>0</v>
      </c>
      <c r="H1707" s="2">
        <f t="shared" ca="1" si="172"/>
        <v>2.23</v>
      </c>
      <c r="I1707" s="2">
        <f t="shared" ca="1" si="173"/>
        <v>0.61970899999999995</v>
      </c>
      <c r="J1707" s="2">
        <f t="shared" ca="1" si="173"/>
        <v>0.87873599999999996</v>
      </c>
      <c r="K1707" s="2">
        <v>0</v>
      </c>
      <c r="L1707" s="2">
        <v>0</v>
      </c>
      <c r="M1707" s="2">
        <f t="shared" ca="1" si="174"/>
        <v>-1.24</v>
      </c>
      <c r="N1707" s="2">
        <f t="shared" ca="1" si="175"/>
        <v>7.0473999999999995E-2</v>
      </c>
      <c r="O1707" s="2">
        <f t="shared" ca="1" si="175"/>
        <v>2.8097E-2</v>
      </c>
      <c r="P1707" s="2">
        <v>0</v>
      </c>
      <c r="Q1707" s="2">
        <v>0</v>
      </c>
      <c r="R1707" s="4" t="str">
        <f t="shared" si="176"/>
        <v>22</v>
      </c>
      <c r="S1707" s="3" t="s">
        <v>10183</v>
      </c>
      <c r="T1707" s="3" t="s">
        <v>10184</v>
      </c>
      <c r="U1707" s="4" t="s">
        <v>40</v>
      </c>
      <c r="V1707" s="3" t="s">
        <v>56</v>
      </c>
      <c r="W1707" s="3" t="s">
        <v>72</v>
      </c>
      <c r="X1707" s="3" t="s">
        <v>10185</v>
      </c>
      <c r="Y1707" s="3">
        <v>58.11</v>
      </c>
      <c r="Z1707" s="3" t="s">
        <v>20</v>
      </c>
      <c r="AA1707" s="3" t="s">
        <v>10186</v>
      </c>
    </row>
    <row r="1708" spans="1:27">
      <c r="A1708" s="1" t="s">
        <v>10187</v>
      </c>
      <c r="B1708" s="1" t="s">
        <v>10188</v>
      </c>
      <c r="C1708" s="2">
        <f t="shared" ca="1" si="170"/>
        <v>6.89</v>
      </c>
      <c r="D1708" s="2">
        <f t="shared" ca="1" si="171"/>
        <v>0.55277299999999996</v>
      </c>
      <c r="E1708" s="2">
        <f t="shared" ca="1" si="171"/>
        <v>0.260378</v>
      </c>
      <c r="F1708" s="2">
        <v>0</v>
      </c>
      <c r="G1708" s="2">
        <v>0</v>
      </c>
      <c r="H1708" s="2">
        <f t="shared" ca="1" si="172"/>
        <v>-1.58</v>
      </c>
      <c r="I1708" s="2">
        <f t="shared" ca="1" si="173"/>
        <v>0.812415</v>
      </c>
      <c r="J1708" s="2">
        <f t="shared" ca="1" si="173"/>
        <v>0.86843800000000004</v>
      </c>
      <c r="K1708" s="2">
        <v>0</v>
      </c>
      <c r="L1708" s="2">
        <v>0</v>
      </c>
      <c r="M1708" s="2">
        <f t="shared" ca="1" si="174"/>
        <v>7.47</v>
      </c>
      <c r="N1708" s="2">
        <f t="shared" ca="1" si="175"/>
        <v>0.48103000000000001</v>
      </c>
      <c r="O1708" s="2">
        <f t="shared" ca="1" si="175"/>
        <v>0.953121</v>
      </c>
      <c r="P1708" s="2">
        <v>0</v>
      </c>
      <c r="Q1708" s="2">
        <v>0</v>
      </c>
      <c r="R1708" s="4" t="str">
        <f t="shared" si="176"/>
        <v>22</v>
      </c>
      <c r="S1708" s="3" t="s">
        <v>10189</v>
      </c>
      <c r="T1708" s="3" t="s">
        <v>10190</v>
      </c>
      <c r="U1708" s="4" t="s">
        <v>40</v>
      </c>
      <c r="V1708" s="3" t="s">
        <v>4053</v>
      </c>
      <c r="W1708" s="3" t="s">
        <v>377</v>
      </c>
      <c r="X1708" s="3" t="s">
        <v>10191</v>
      </c>
      <c r="Y1708" s="3">
        <v>49.76</v>
      </c>
      <c r="Z1708" s="3" t="s">
        <v>20</v>
      </c>
      <c r="AA1708" s="3" t="s">
        <v>10192</v>
      </c>
    </row>
    <row r="1709" spans="1:27">
      <c r="A1709" s="1" t="s">
        <v>10193</v>
      </c>
      <c r="B1709" s="1" t="s">
        <v>10194</v>
      </c>
      <c r="C1709" s="2">
        <f t="shared" ca="1" si="170"/>
        <v>0.34</v>
      </c>
      <c r="D1709" s="2">
        <f t="shared" ca="1" si="171"/>
        <v>0.386295</v>
      </c>
      <c r="E1709" s="2">
        <f t="shared" ca="1" si="171"/>
        <v>0.49330400000000002</v>
      </c>
      <c r="F1709" s="2">
        <v>0</v>
      </c>
      <c r="G1709" s="2">
        <v>0</v>
      </c>
      <c r="H1709" s="2">
        <f t="shared" ca="1" si="172"/>
        <v>-7.89</v>
      </c>
      <c r="I1709" s="2">
        <f t="shared" ca="1" si="173"/>
        <v>0.93133699999999997</v>
      </c>
      <c r="J1709" s="2">
        <f t="shared" ca="1" si="173"/>
        <v>0.75076100000000001</v>
      </c>
      <c r="K1709" s="2">
        <v>0</v>
      </c>
      <c r="L1709" s="2">
        <v>0</v>
      </c>
      <c r="M1709" s="2">
        <f t="shared" ca="1" si="174"/>
        <v>0.4</v>
      </c>
      <c r="N1709" s="2">
        <f t="shared" ca="1" si="175"/>
        <v>0.368948</v>
      </c>
      <c r="O1709" s="2">
        <f t="shared" ca="1" si="175"/>
        <v>0.14448900000000001</v>
      </c>
      <c r="P1709" s="2">
        <v>0</v>
      </c>
      <c r="Q1709" s="2">
        <v>0</v>
      </c>
      <c r="R1709" s="4" t="str">
        <f t="shared" si="176"/>
        <v>22</v>
      </c>
      <c r="S1709" s="3" t="s">
        <v>10195</v>
      </c>
      <c r="T1709" s="3" t="s">
        <v>10196</v>
      </c>
      <c r="U1709" s="4" t="s">
        <v>40</v>
      </c>
      <c r="V1709" s="3" t="s">
        <v>65</v>
      </c>
      <c r="W1709" s="3" t="s">
        <v>33</v>
      </c>
      <c r="X1709" s="3" t="s">
        <v>10197</v>
      </c>
      <c r="Y1709" s="3">
        <v>59.23</v>
      </c>
      <c r="Z1709" s="3" t="s">
        <v>20</v>
      </c>
      <c r="AA1709" s="3" t="s">
        <v>10198</v>
      </c>
    </row>
    <row r="1710" spans="1:27">
      <c r="A1710" s="1" t="s">
        <v>10199</v>
      </c>
      <c r="B1710" s="1" t="s">
        <v>10200</v>
      </c>
      <c r="C1710" s="2">
        <f t="shared" ca="1" si="170"/>
        <v>-3.81</v>
      </c>
      <c r="D1710" s="2">
        <f t="shared" ca="1" si="171"/>
        <v>3.2632000000000001E-2</v>
      </c>
      <c r="E1710" s="2">
        <f t="shared" ca="1" si="171"/>
        <v>3.3988999999999998E-2</v>
      </c>
      <c r="F1710" s="2">
        <v>0</v>
      </c>
      <c r="G1710" s="2">
        <v>0</v>
      </c>
      <c r="H1710" s="2">
        <f t="shared" ca="1" si="172"/>
        <v>4.74</v>
      </c>
      <c r="I1710" s="2">
        <f t="shared" ca="1" si="173"/>
        <v>0.85115099999999999</v>
      </c>
      <c r="J1710" s="2">
        <f t="shared" ca="1" si="173"/>
        <v>5.5820000000000002E-3</v>
      </c>
      <c r="K1710" s="2">
        <v>0</v>
      </c>
      <c r="L1710" s="2">
        <v>0</v>
      </c>
      <c r="M1710" s="2">
        <f t="shared" ca="1" si="174"/>
        <v>4.28</v>
      </c>
      <c r="N1710" s="2">
        <f t="shared" ca="1" si="175"/>
        <v>0.57291899999999996</v>
      </c>
      <c r="O1710" s="2">
        <f t="shared" ca="1" si="175"/>
        <v>0.48435299999999998</v>
      </c>
      <c r="P1710" s="2">
        <v>0</v>
      </c>
      <c r="Q1710" s="2">
        <v>0</v>
      </c>
      <c r="R1710" s="4" t="str">
        <f t="shared" si="176"/>
        <v>22</v>
      </c>
      <c r="S1710" s="3" t="s">
        <v>10201</v>
      </c>
      <c r="T1710" s="3" t="s">
        <v>10202</v>
      </c>
      <c r="U1710" s="4" t="s">
        <v>16</v>
      </c>
      <c r="V1710" s="3" t="s">
        <v>237</v>
      </c>
      <c r="W1710" s="3" t="s">
        <v>281</v>
      </c>
      <c r="X1710" s="3" t="s">
        <v>10203</v>
      </c>
      <c r="Y1710" s="3">
        <v>51.55</v>
      </c>
      <c r="Z1710" s="3" t="s">
        <v>20</v>
      </c>
      <c r="AA1710" s="3" t="s">
        <v>10204</v>
      </c>
    </row>
    <row r="1711" spans="1:27">
      <c r="A1711" s="1" t="s">
        <v>10205</v>
      </c>
      <c r="B1711" s="1" t="s">
        <v>10206</v>
      </c>
      <c r="C1711" s="2">
        <f t="shared" ca="1" si="170"/>
        <v>3.37</v>
      </c>
      <c r="D1711" s="2">
        <f t="shared" ca="1" si="171"/>
        <v>0.58319799999999999</v>
      </c>
      <c r="E1711" s="2">
        <f t="shared" ca="1" si="171"/>
        <v>0.321772</v>
      </c>
      <c r="F1711" s="2">
        <v>0</v>
      </c>
      <c r="G1711" s="2">
        <v>0</v>
      </c>
      <c r="H1711" s="2">
        <f t="shared" ca="1" si="172"/>
        <v>-0.71</v>
      </c>
      <c r="I1711" s="2">
        <f t="shared" ca="1" si="173"/>
        <v>0.22389700000000001</v>
      </c>
      <c r="J1711" s="2">
        <f t="shared" ca="1" si="173"/>
        <v>0.44325700000000001</v>
      </c>
      <c r="K1711" s="2">
        <v>0</v>
      </c>
      <c r="L1711" s="2">
        <v>0</v>
      </c>
      <c r="M1711" s="2">
        <f t="shared" ca="1" si="174"/>
        <v>6.42</v>
      </c>
      <c r="N1711" s="2">
        <f t="shared" ca="1" si="175"/>
        <v>0.49485800000000002</v>
      </c>
      <c r="O1711" s="2">
        <f t="shared" ca="1" si="175"/>
        <v>0.31720399999999999</v>
      </c>
      <c r="P1711" s="2">
        <v>0</v>
      </c>
      <c r="Q1711" s="2">
        <v>0</v>
      </c>
      <c r="R1711" s="4" t="str">
        <f t="shared" si="176"/>
        <v>22</v>
      </c>
      <c r="S1711" s="3" t="s">
        <v>10207</v>
      </c>
      <c r="T1711" s="3" t="s">
        <v>10208</v>
      </c>
      <c r="U1711" s="4" t="s">
        <v>16</v>
      </c>
      <c r="V1711" s="3" t="s">
        <v>56</v>
      </c>
      <c r="W1711" s="3" t="s">
        <v>281</v>
      </c>
      <c r="X1711" s="3" t="s">
        <v>10209</v>
      </c>
      <c r="Y1711" s="3">
        <v>58.83</v>
      </c>
      <c r="Z1711" s="3" t="s">
        <v>20</v>
      </c>
      <c r="AA1711" s="3" t="s">
        <v>10210</v>
      </c>
    </row>
    <row r="1712" spans="1:27">
      <c r="A1712" s="1" t="s">
        <v>10211</v>
      </c>
      <c r="B1712" s="1" t="s">
        <v>10212</v>
      </c>
      <c r="C1712" s="2">
        <f t="shared" ca="1" si="170"/>
        <v>6.57</v>
      </c>
      <c r="D1712" s="2">
        <f t="shared" ca="1" si="171"/>
        <v>0.35455999999999999</v>
      </c>
      <c r="E1712" s="2">
        <f t="shared" ca="1" si="171"/>
        <v>0.86282999999999999</v>
      </c>
      <c r="F1712" s="2">
        <v>0</v>
      </c>
      <c r="G1712" s="2">
        <v>0</v>
      </c>
      <c r="H1712" s="2">
        <f t="shared" ca="1" si="172"/>
        <v>-0.09</v>
      </c>
      <c r="I1712" s="2">
        <f t="shared" ca="1" si="173"/>
        <v>0.58892800000000001</v>
      </c>
      <c r="J1712" s="2">
        <f t="shared" ca="1" si="173"/>
        <v>0.23769199999999999</v>
      </c>
      <c r="K1712" s="2">
        <v>0</v>
      </c>
      <c r="L1712" s="2">
        <v>0</v>
      </c>
      <c r="M1712" s="2">
        <f t="shared" ca="1" si="174"/>
        <v>-4.34</v>
      </c>
      <c r="N1712" s="2">
        <f t="shared" ca="1" si="175"/>
        <v>0.39064599999999999</v>
      </c>
      <c r="O1712" s="2">
        <f t="shared" ca="1" si="175"/>
        <v>0.199547</v>
      </c>
      <c r="P1712" s="2">
        <v>0</v>
      </c>
      <c r="Q1712" s="2">
        <v>0</v>
      </c>
      <c r="R1712" s="4" t="str">
        <f t="shared" si="176"/>
        <v>22</v>
      </c>
      <c r="S1712" s="3" t="s">
        <v>10213</v>
      </c>
      <c r="T1712" s="3" t="s">
        <v>10214</v>
      </c>
      <c r="U1712" s="4" t="s">
        <v>40</v>
      </c>
      <c r="V1712" s="3" t="s">
        <v>65</v>
      </c>
      <c r="W1712" s="3" t="s">
        <v>281</v>
      </c>
      <c r="X1712" s="3" t="s">
        <v>10215</v>
      </c>
      <c r="Y1712" s="3">
        <v>47.81</v>
      </c>
      <c r="Z1712" s="3" t="s">
        <v>4750</v>
      </c>
      <c r="AA1712" s="3" t="s">
        <v>10216</v>
      </c>
    </row>
    <row r="1713" spans="1:27">
      <c r="A1713" s="1" t="s">
        <v>10217</v>
      </c>
      <c r="B1713" s="1" t="s">
        <v>10218</v>
      </c>
      <c r="C1713" s="2">
        <f t="shared" ca="1" si="170"/>
        <v>1.07</v>
      </c>
      <c r="D1713" s="2">
        <f t="shared" ca="1" si="171"/>
        <v>0.49475599999999997</v>
      </c>
      <c r="E1713" s="2">
        <f t="shared" ca="1" si="171"/>
        <v>0.52083199999999996</v>
      </c>
      <c r="F1713" s="2">
        <v>0</v>
      </c>
      <c r="G1713" s="2">
        <v>0</v>
      </c>
      <c r="H1713" s="2">
        <f t="shared" ca="1" si="172"/>
        <v>2.14</v>
      </c>
      <c r="I1713" s="2">
        <f t="shared" ca="1" si="173"/>
        <v>0.82361099999999998</v>
      </c>
      <c r="J1713" s="2">
        <f t="shared" ca="1" si="173"/>
        <v>0.45679999999999998</v>
      </c>
      <c r="K1713" s="2">
        <v>0</v>
      </c>
      <c r="L1713" s="2">
        <v>0</v>
      </c>
      <c r="M1713" s="2">
        <f t="shared" ca="1" si="174"/>
        <v>-6.12</v>
      </c>
      <c r="N1713" s="2">
        <f t="shared" ca="1" si="175"/>
        <v>0.28074100000000002</v>
      </c>
      <c r="O1713" s="2">
        <f t="shared" ca="1" si="175"/>
        <v>0.27980699999999997</v>
      </c>
      <c r="P1713" s="2">
        <v>0</v>
      </c>
      <c r="Q1713" s="2">
        <v>0</v>
      </c>
      <c r="R1713" s="4" t="str">
        <f t="shared" si="176"/>
        <v>22</v>
      </c>
      <c r="S1713" s="3" t="s">
        <v>10219</v>
      </c>
      <c r="T1713" s="3" t="s">
        <v>10220</v>
      </c>
      <c r="U1713" s="4" t="s">
        <v>40</v>
      </c>
      <c r="V1713" s="3" t="s">
        <v>26</v>
      </c>
      <c r="W1713" s="3" t="s">
        <v>57</v>
      </c>
      <c r="X1713" s="3" t="s">
        <v>10221</v>
      </c>
      <c r="Y1713" s="3">
        <v>44.95</v>
      </c>
      <c r="Z1713" s="3" t="s">
        <v>20</v>
      </c>
      <c r="AA1713" s="3" t="s">
        <v>10222</v>
      </c>
    </row>
    <row r="1714" spans="1:27">
      <c r="A1714" s="1" t="s">
        <v>10223</v>
      </c>
      <c r="B1714" s="1" t="s">
        <v>10224</v>
      </c>
      <c r="C1714" s="2">
        <f t="shared" ca="1" si="170"/>
        <v>3.77</v>
      </c>
      <c r="D1714" s="2">
        <f t="shared" ca="1" si="171"/>
        <v>0.663134</v>
      </c>
      <c r="E1714" s="2">
        <f t="shared" ca="1" si="171"/>
        <v>0.75117299999999998</v>
      </c>
      <c r="F1714" s="2">
        <v>0</v>
      </c>
      <c r="G1714" s="2">
        <v>0</v>
      </c>
      <c r="H1714" s="2">
        <f t="shared" ca="1" si="172"/>
        <v>3.71</v>
      </c>
      <c r="I1714" s="2">
        <f t="shared" ca="1" si="173"/>
        <v>0.14863599999999999</v>
      </c>
      <c r="J1714" s="2">
        <f t="shared" ca="1" si="173"/>
        <v>0.245172</v>
      </c>
      <c r="K1714" s="2">
        <v>0</v>
      </c>
      <c r="L1714" s="2">
        <v>0</v>
      </c>
      <c r="M1714" s="2">
        <f t="shared" ca="1" si="174"/>
        <v>2.5099999999999998</v>
      </c>
      <c r="N1714" s="2">
        <f t="shared" ca="1" si="175"/>
        <v>0.71618700000000002</v>
      </c>
      <c r="O1714" s="2">
        <f t="shared" ca="1" si="175"/>
        <v>0.68783899999999998</v>
      </c>
      <c r="P1714" s="2">
        <v>0</v>
      </c>
      <c r="Q1714" s="2">
        <v>0</v>
      </c>
      <c r="R1714" s="4" t="str">
        <f t="shared" si="176"/>
        <v>22</v>
      </c>
      <c r="S1714" s="3" t="s">
        <v>10225</v>
      </c>
      <c r="T1714" s="3" t="s">
        <v>10226</v>
      </c>
      <c r="U1714" s="4" t="s">
        <v>16</v>
      </c>
      <c r="V1714" s="3" t="s">
        <v>33</v>
      </c>
      <c r="W1714" s="3" t="s">
        <v>79</v>
      </c>
      <c r="X1714" s="3" t="s">
        <v>10227</v>
      </c>
      <c r="Y1714" s="3">
        <v>44.2</v>
      </c>
      <c r="Z1714" s="3" t="s">
        <v>20</v>
      </c>
      <c r="AA1714" s="3" t="s">
        <v>10228</v>
      </c>
    </row>
    <row r="1715" spans="1:27">
      <c r="A1715" s="1" t="s">
        <v>10229</v>
      </c>
      <c r="B1715" s="1" t="s">
        <v>10230</v>
      </c>
      <c r="C1715" s="2">
        <f t="shared" ca="1" si="170"/>
        <v>3.99</v>
      </c>
      <c r="D1715" s="2">
        <f t="shared" ca="1" si="171"/>
        <v>1.3754000000000001E-2</v>
      </c>
      <c r="E1715" s="2">
        <f t="shared" ca="1" si="171"/>
        <v>0.63097599999999998</v>
      </c>
      <c r="F1715" s="2">
        <v>0</v>
      </c>
      <c r="G1715" s="2">
        <v>0</v>
      </c>
      <c r="H1715" s="2">
        <f t="shared" ca="1" si="172"/>
        <v>-1.27</v>
      </c>
      <c r="I1715" s="2">
        <f t="shared" ca="1" si="173"/>
        <v>0.49146200000000001</v>
      </c>
      <c r="J1715" s="2">
        <f t="shared" ca="1" si="173"/>
        <v>0.33387899999999998</v>
      </c>
      <c r="K1715" s="2">
        <v>0</v>
      </c>
      <c r="L1715" s="2">
        <v>0</v>
      </c>
      <c r="M1715" s="2">
        <f t="shared" ca="1" si="174"/>
        <v>0.56000000000000005</v>
      </c>
      <c r="N1715" s="2">
        <f t="shared" ca="1" si="175"/>
        <v>0.53117700000000001</v>
      </c>
      <c r="O1715" s="2">
        <f t="shared" ca="1" si="175"/>
        <v>0.839619</v>
      </c>
      <c r="P1715" s="2">
        <v>0</v>
      </c>
      <c r="Q1715" s="2">
        <v>0</v>
      </c>
      <c r="R1715" s="4" t="str">
        <f t="shared" si="176"/>
        <v>22</v>
      </c>
      <c r="S1715" s="3" t="s">
        <v>10231</v>
      </c>
      <c r="T1715" s="3" t="s">
        <v>10232</v>
      </c>
      <c r="U1715" s="4" t="s">
        <v>16</v>
      </c>
      <c r="V1715" s="3" t="s">
        <v>26</v>
      </c>
      <c r="W1715" s="3" t="s">
        <v>100</v>
      </c>
      <c r="X1715" s="3" t="s">
        <v>10233</v>
      </c>
      <c r="Y1715" s="3">
        <v>51.15</v>
      </c>
      <c r="Z1715" s="3" t="s">
        <v>20</v>
      </c>
      <c r="AA1715" s="3" t="s">
        <v>10234</v>
      </c>
    </row>
    <row r="1716" spans="1:27">
      <c r="A1716" s="1" t="s">
        <v>10235</v>
      </c>
      <c r="B1716" s="1" t="s">
        <v>10236</v>
      </c>
      <c r="C1716" s="2">
        <f t="shared" ca="1" si="170"/>
        <v>2.85</v>
      </c>
      <c r="D1716" s="2">
        <f t="shared" ca="1" si="171"/>
        <v>0.64518299999999995</v>
      </c>
      <c r="E1716" s="2">
        <f t="shared" ca="1" si="171"/>
        <v>0.13823199999999999</v>
      </c>
      <c r="F1716" s="2">
        <v>0</v>
      </c>
      <c r="G1716" s="2">
        <v>0</v>
      </c>
      <c r="H1716" s="2">
        <f t="shared" ca="1" si="172"/>
        <v>5.2</v>
      </c>
      <c r="I1716" s="2">
        <f t="shared" ca="1" si="173"/>
        <v>0.49049700000000002</v>
      </c>
      <c r="J1716" s="2">
        <f t="shared" ca="1" si="173"/>
        <v>5.5028000000000001E-2</v>
      </c>
      <c r="K1716" s="2">
        <v>0</v>
      </c>
      <c r="L1716" s="2">
        <v>0</v>
      </c>
      <c r="M1716" s="2">
        <f t="shared" ca="1" si="174"/>
        <v>-1.44</v>
      </c>
      <c r="N1716" s="2">
        <f t="shared" ca="1" si="175"/>
        <v>0.89476800000000001</v>
      </c>
      <c r="O1716" s="2">
        <f t="shared" ca="1" si="175"/>
        <v>0.97587599999999997</v>
      </c>
      <c r="P1716" s="2">
        <v>0</v>
      </c>
      <c r="Q1716" s="2">
        <v>0</v>
      </c>
      <c r="R1716" s="4" t="str">
        <f t="shared" si="176"/>
        <v>22</v>
      </c>
      <c r="S1716" s="3" t="s">
        <v>10237</v>
      </c>
      <c r="T1716" s="3" t="s">
        <v>10238</v>
      </c>
      <c r="U1716" s="4" t="s">
        <v>40</v>
      </c>
      <c r="V1716" s="3" t="s">
        <v>281</v>
      </c>
      <c r="W1716" s="3" t="s">
        <v>56</v>
      </c>
      <c r="X1716" s="3" t="s">
        <v>10239</v>
      </c>
      <c r="Y1716" s="3">
        <v>50.96</v>
      </c>
      <c r="Z1716" s="3" t="s">
        <v>20</v>
      </c>
      <c r="AA1716" s="3" t="s">
        <v>10240</v>
      </c>
    </row>
    <row r="1717" spans="1:27">
      <c r="A1717" s="1" t="s">
        <v>10241</v>
      </c>
      <c r="B1717" s="1" t="s">
        <v>10242</v>
      </c>
      <c r="C1717" s="2">
        <f t="shared" ca="1" si="170"/>
        <v>4.78</v>
      </c>
      <c r="D1717" s="2">
        <f t="shared" ca="1" si="171"/>
        <v>0.17013800000000001</v>
      </c>
      <c r="E1717" s="2">
        <f t="shared" ca="1" si="171"/>
        <v>0.76737999999999995</v>
      </c>
      <c r="F1717" s="2">
        <v>0</v>
      </c>
      <c r="G1717" s="2">
        <v>0</v>
      </c>
      <c r="H1717" s="2">
        <f t="shared" ca="1" si="172"/>
        <v>-4.3099999999999996</v>
      </c>
      <c r="I1717" s="2">
        <f t="shared" ca="1" si="173"/>
        <v>0.86529699999999998</v>
      </c>
      <c r="J1717" s="2">
        <f t="shared" ca="1" si="173"/>
        <v>0.79130199999999995</v>
      </c>
      <c r="K1717" s="2">
        <v>0</v>
      </c>
      <c r="L1717" s="2">
        <v>0</v>
      </c>
      <c r="M1717" s="2">
        <f t="shared" ca="1" si="174"/>
        <v>-4.04</v>
      </c>
      <c r="N1717" s="2">
        <f t="shared" ca="1" si="175"/>
        <v>0.49409900000000001</v>
      </c>
      <c r="O1717" s="2">
        <f t="shared" ca="1" si="175"/>
        <v>0.89869900000000003</v>
      </c>
      <c r="P1717" s="2">
        <v>0</v>
      </c>
      <c r="Q1717" s="2">
        <v>0</v>
      </c>
      <c r="R1717" s="4" t="str">
        <f t="shared" si="176"/>
        <v>22</v>
      </c>
      <c r="S1717" s="3" t="s">
        <v>10243</v>
      </c>
      <c r="T1717" s="3" t="s">
        <v>10244</v>
      </c>
      <c r="U1717" s="4" t="s">
        <v>40</v>
      </c>
      <c r="V1717" s="3" t="s">
        <v>56</v>
      </c>
      <c r="W1717" s="3" t="s">
        <v>155</v>
      </c>
      <c r="X1717" s="3" t="s">
        <v>10245</v>
      </c>
      <c r="Y1717" s="3">
        <v>49.66</v>
      </c>
      <c r="Z1717" s="3" t="s">
        <v>20</v>
      </c>
      <c r="AA1717" s="3" t="s">
        <v>10246</v>
      </c>
    </row>
    <row r="1718" spans="1:27">
      <c r="A1718" s="1" t="s">
        <v>10247</v>
      </c>
      <c r="B1718" s="1" t="s">
        <v>10248</v>
      </c>
      <c r="C1718" s="2">
        <f t="shared" ca="1" si="170"/>
        <v>2</v>
      </c>
      <c r="D1718" s="2">
        <f t="shared" ca="1" si="171"/>
        <v>0.783586</v>
      </c>
      <c r="E1718" s="2">
        <f t="shared" ca="1" si="171"/>
        <v>0.42347299999999999</v>
      </c>
      <c r="F1718" s="2">
        <v>0</v>
      </c>
      <c r="G1718" s="2">
        <v>0</v>
      </c>
      <c r="H1718" s="2">
        <f t="shared" ca="1" si="172"/>
        <v>1.35</v>
      </c>
      <c r="I1718" s="2">
        <f t="shared" ca="1" si="173"/>
        <v>0.34858499999999998</v>
      </c>
      <c r="J1718" s="2">
        <f t="shared" ca="1" si="173"/>
        <v>0.72569600000000001</v>
      </c>
      <c r="K1718" s="2">
        <v>0</v>
      </c>
      <c r="L1718" s="2">
        <v>0</v>
      </c>
      <c r="M1718" s="2">
        <f t="shared" ca="1" si="174"/>
        <v>0.19</v>
      </c>
      <c r="N1718" s="2">
        <f t="shared" ca="1" si="175"/>
        <v>0.93102300000000004</v>
      </c>
      <c r="O1718" s="2">
        <f t="shared" ca="1" si="175"/>
        <v>0.78690099999999996</v>
      </c>
      <c r="P1718" s="2">
        <v>0</v>
      </c>
      <c r="Q1718" s="2">
        <v>0</v>
      </c>
      <c r="R1718" s="4" t="str">
        <f t="shared" ref="R1718:R1749" si="177">"22"</f>
        <v>22</v>
      </c>
      <c r="S1718" s="3" t="s">
        <v>10249</v>
      </c>
      <c r="T1718" s="3" t="s">
        <v>10250</v>
      </c>
      <c r="U1718" s="4" t="s">
        <v>40</v>
      </c>
      <c r="V1718" s="3" t="s">
        <v>100</v>
      </c>
      <c r="W1718" s="3" t="s">
        <v>72</v>
      </c>
      <c r="X1718" s="3" t="s">
        <v>10251</v>
      </c>
      <c r="Y1718" s="3">
        <v>48.33</v>
      </c>
      <c r="Z1718" s="3" t="s">
        <v>20</v>
      </c>
      <c r="AA1718" s="3" t="s">
        <v>10252</v>
      </c>
    </row>
    <row r="1719" spans="1:27">
      <c r="A1719" s="1" t="s">
        <v>10253</v>
      </c>
      <c r="B1719" s="1" t="s">
        <v>10254</v>
      </c>
      <c r="C1719" s="2">
        <f t="shared" ca="1" si="170"/>
        <v>-2.57</v>
      </c>
      <c r="D1719" s="2">
        <f t="shared" ca="1" si="171"/>
        <v>0.413798</v>
      </c>
      <c r="E1719" s="2">
        <f t="shared" ca="1" si="171"/>
        <v>0.85778799999999999</v>
      </c>
      <c r="F1719" s="2">
        <v>0</v>
      </c>
      <c r="G1719" s="2">
        <v>0</v>
      </c>
      <c r="H1719" s="2">
        <f t="shared" ca="1" si="172"/>
        <v>7.01</v>
      </c>
      <c r="I1719" s="2">
        <f t="shared" ca="1" si="173"/>
        <v>0.204898</v>
      </c>
      <c r="J1719" s="2">
        <f t="shared" ca="1" si="173"/>
        <v>0.474273</v>
      </c>
      <c r="K1719" s="2">
        <v>0</v>
      </c>
      <c r="L1719" s="2">
        <v>0</v>
      </c>
      <c r="M1719" s="2">
        <f t="shared" ca="1" si="174"/>
        <v>2.56</v>
      </c>
      <c r="N1719" s="2">
        <f t="shared" ca="1" si="175"/>
        <v>0.45984799999999998</v>
      </c>
      <c r="O1719" s="2">
        <f t="shared" ca="1" si="175"/>
        <v>0.55993899999999996</v>
      </c>
      <c r="P1719" s="2">
        <v>0</v>
      </c>
      <c r="Q1719" s="2">
        <v>0</v>
      </c>
      <c r="R1719" s="4" t="str">
        <f t="shared" si="177"/>
        <v>22</v>
      </c>
      <c r="S1719" s="3" t="s">
        <v>10255</v>
      </c>
      <c r="T1719" s="3" t="s">
        <v>10256</v>
      </c>
      <c r="U1719" s="4" t="s">
        <v>16</v>
      </c>
      <c r="V1719" s="3" t="s">
        <v>26</v>
      </c>
      <c r="W1719" s="3" t="s">
        <v>56</v>
      </c>
      <c r="X1719" s="3" t="s">
        <v>10257</v>
      </c>
      <c r="Y1719" s="3">
        <v>46.04</v>
      </c>
      <c r="Z1719" s="3" t="s">
        <v>20</v>
      </c>
      <c r="AA1719" s="3" t="s">
        <v>10258</v>
      </c>
    </row>
    <row r="1720" spans="1:27">
      <c r="A1720" s="1" t="s">
        <v>10259</v>
      </c>
      <c r="B1720" s="1" t="s">
        <v>10260</v>
      </c>
      <c r="C1720" s="2">
        <f t="shared" ca="1" si="170"/>
        <v>-2.16</v>
      </c>
      <c r="D1720" s="2">
        <f t="shared" ca="1" si="171"/>
        <v>0.92557900000000004</v>
      </c>
      <c r="E1720" s="2">
        <f t="shared" ca="1" si="171"/>
        <v>0.38818900000000001</v>
      </c>
      <c r="F1720" s="2">
        <v>0</v>
      </c>
      <c r="G1720" s="2">
        <v>0</v>
      </c>
      <c r="H1720" s="2">
        <f t="shared" ca="1" si="172"/>
        <v>-5.09</v>
      </c>
      <c r="I1720" s="2">
        <f t="shared" ca="1" si="173"/>
        <v>0.17465</v>
      </c>
      <c r="J1720" s="2">
        <f t="shared" ca="1" si="173"/>
        <v>8.7374999999999994E-2</v>
      </c>
      <c r="K1720" s="2">
        <v>0</v>
      </c>
      <c r="L1720" s="2">
        <v>0</v>
      </c>
      <c r="M1720" s="2">
        <f t="shared" ca="1" si="174"/>
        <v>0.62</v>
      </c>
      <c r="N1720" s="2">
        <f t="shared" ca="1" si="175"/>
        <v>0.97850499999999996</v>
      </c>
      <c r="O1720" s="2">
        <f t="shared" ca="1" si="175"/>
        <v>0.50347299999999995</v>
      </c>
      <c r="P1720" s="2">
        <v>0</v>
      </c>
      <c r="Q1720" s="2">
        <v>0</v>
      </c>
      <c r="R1720" s="4" t="str">
        <f t="shared" si="177"/>
        <v>22</v>
      </c>
      <c r="S1720" s="3" t="s">
        <v>10261</v>
      </c>
      <c r="T1720" s="3" t="s">
        <v>10262</v>
      </c>
      <c r="U1720" s="4" t="s">
        <v>16</v>
      </c>
      <c r="V1720" s="3" t="s">
        <v>65</v>
      </c>
      <c r="W1720" s="3" t="s">
        <v>26</v>
      </c>
      <c r="X1720" s="3" t="s">
        <v>10263</v>
      </c>
      <c r="Y1720" s="3">
        <v>46.95</v>
      </c>
      <c r="Z1720" s="3" t="s">
        <v>20</v>
      </c>
      <c r="AA1720" s="3" t="s">
        <v>10264</v>
      </c>
    </row>
    <row r="1721" spans="1:27">
      <c r="A1721" s="1" t="s">
        <v>10265</v>
      </c>
      <c r="B1721" s="1" t="s">
        <v>10266</v>
      </c>
      <c r="C1721" s="2">
        <f t="shared" ca="1" si="170"/>
        <v>3.05</v>
      </c>
      <c r="D1721" s="2">
        <f t="shared" ca="1" si="171"/>
        <v>0.54539199999999999</v>
      </c>
      <c r="E1721" s="2">
        <f t="shared" ca="1" si="171"/>
        <v>9.7205E-2</v>
      </c>
      <c r="F1721" s="2">
        <v>0</v>
      </c>
      <c r="G1721" s="2">
        <v>0</v>
      </c>
      <c r="H1721" s="2">
        <f t="shared" ca="1" si="172"/>
        <v>-4.0199999999999996</v>
      </c>
      <c r="I1721" s="2">
        <f t="shared" ca="1" si="173"/>
        <v>0.41093400000000002</v>
      </c>
      <c r="J1721" s="2">
        <f t="shared" ca="1" si="173"/>
        <v>0.249556</v>
      </c>
      <c r="K1721" s="2">
        <v>0</v>
      </c>
      <c r="L1721" s="2">
        <v>0</v>
      </c>
      <c r="M1721" s="2">
        <f t="shared" ca="1" si="174"/>
        <v>2.6</v>
      </c>
      <c r="N1721" s="2">
        <f t="shared" ca="1" si="175"/>
        <v>0.64796299999999996</v>
      </c>
      <c r="O1721" s="2">
        <f t="shared" ca="1" si="175"/>
        <v>0.64968199999999998</v>
      </c>
      <c r="P1721" s="2">
        <v>0</v>
      </c>
      <c r="Q1721" s="2">
        <v>0</v>
      </c>
      <c r="R1721" s="4" t="str">
        <f t="shared" si="177"/>
        <v>22</v>
      </c>
      <c r="S1721" s="3" t="s">
        <v>10267</v>
      </c>
      <c r="T1721" s="3" t="s">
        <v>10268</v>
      </c>
      <c r="U1721" s="4" t="s">
        <v>16</v>
      </c>
      <c r="V1721" s="3" t="s">
        <v>26</v>
      </c>
      <c r="W1721" s="3" t="s">
        <v>17</v>
      </c>
      <c r="X1721" s="3" t="s">
        <v>10269</v>
      </c>
      <c r="Y1721" s="3">
        <v>52.47</v>
      </c>
      <c r="Z1721" s="3" t="s">
        <v>20</v>
      </c>
      <c r="AA1721" s="3" t="s">
        <v>10270</v>
      </c>
    </row>
    <row r="1722" spans="1:27">
      <c r="A1722" s="1" t="s">
        <v>10271</v>
      </c>
      <c r="B1722" s="1" t="s">
        <v>10272</v>
      </c>
      <c r="C1722" s="2">
        <f t="shared" ca="1" si="170"/>
        <v>-6.95</v>
      </c>
      <c r="D1722" s="2">
        <f t="shared" ca="1" si="171"/>
        <v>0.90863000000000005</v>
      </c>
      <c r="E1722" s="2">
        <f t="shared" ca="1" si="171"/>
        <v>0.61366500000000002</v>
      </c>
      <c r="F1722" s="2">
        <v>0</v>
      </c>
      <c r="G1722" s="2">
        <v>0</v>
      </c>
      <c r="H1722" s="2">
        <f t="shared" ca="1" si="172"/>
        <v>-3.51</v>
      </c>
      <c r="I1722" s="2">
        <f t="shared" ca="1" si="173"/>
        <v>0.48233799999999999</v>
      </c>
      <c r="J1722" s="2">
        <f t="shared" ca="1" si="173"/>
        <v>0.59076399999999996</v>
      </c>
      <c r="K1722" s="2">
        <v>0</v>
      </c>
      <c r="L1722" s="2">
        <v>0</v>
      </c>
      <c r="M1722" s="2">
        <f t="shared" ca="1" si="174"/>
        <v>-5.23</v>
      </c>
      <c r="N1722" s="2">
        <f t="shared" ca="1" si="175"/>
        <v>0.83784800000000004</v>
      </c>
      <c r="O1722" s="2">
        <f t="shared" ca="1" si="175"/>
        <v>0.36080800000000002</v>
      </c>
      <c r="P1722" s="2">
        <v>0</v>
      </c>
      <c r="Q1722" s="2">
        <v>0</v>
      </c>
      <c r="R1722" s="4" t="str">
        <f t="shared" si="177"/>
        <v>22</v>
      </c>
      <c r="S1722" s="3" t="s">
        <v>10273</v>
      </c>
      <c r="T1722" s="3" t="s">
        <v>10274</v>
      </c>
      <c r="U1722" s="4" t="s">
        <v>40</v>
      </c>
      <c r="V1722" s="3" t="s">
        <v>17</v>
      </c>
      <c r="W1722" s="3" t="s">
        <v>42</v>
      </c>
      <c r="X1722" s="3" t="s">
        <v>10275</v>
      </c>
      <c r="Y1722" s="3">
        <v>40.909999999999997</v>
      </c>
      <c r="Z1722" s="3" t="s">
        <v>20</v>
      </c>
      <c r="AA1722" s="3" t="s">
        <v>10276</v>
      </c>
    </row>
    <row r="1723" spans="1:27">
      <c r="A1723" s="1" t="s">
        <v>10277</v>
      </c>
      <c r="B1723" s="1" t="s">
        <v>10278</v>
      </c>
      <c r="C1723" s="2">
        <f t="shared" ca="1" si="170"/>
        <v>0.86</v>
      </c>
      <c r="D1723" s="2">
        <f t="shared" ca="1" si="171"/>
        <v>0.96745700000000001</v>
      </c>
      <c r="E1723" s="2">
        <f t="shared" ca="1" si="171"/>
        <v>0.46497500000000003</v>
      </c>
      <c r="F1723" s="2">
        <v>0</v>
      </c>
      <c r="G1723" s="2">
        <v>0</v>
      </c>
      <c r="H1723" s="2">
        <f t="shared" ca="1" si="172"/>
        <v>5.08</v>
      </c>
      <c r="I1723" s="2">
        <f t="shared" ca="1" si="173"/>
        <v>0.32670900000000003</v>
      </c>
      <c r="J1723" s="2">
        <f t="shared" ca="1" si="173"/>
        <v>0.100548</v>
      </c>
      <c r="K1723" s="2">
        <v>0</v>
      </c>
      <c r="L1723" s="2">
        <v>0</v>
      </c>
      <c r="M1723" s="2">
        <f t="shared" ca="1" si="174"/>
        <v>2.34</v>
      </c>
      <c r="N1723" s="2">
        <f t="shared" ca="1" si="175"/>
        <v>0.59667599999999998</v>
      </c>
      <c r="O1723" s="2">
        <f t="shared" ca="1" si="175"/>
        <v>0.12862999999999999</v>
      </c>
      <c r="P1723" s="2">
        <v>0</v>
      </c>
      <c r="Q1723" s="2">
        <v>0</v>
      </c>
      <c r="R1723" s="4" t="str">
        <f t="shared" si="177"/>
        <v>22</v>
      </c>
      <c r="S1723" s="3" t="s">
        <v>10279</v>
      </c>
      <c r="T1723" s="3" t="s">
        <v>10280</v>
      </c>
      <c r="U1723" s="4" t="s">
        <v>40</v>
      </c>
      <c r="V1723" s="3" t="s">
        <v>134</v>
      </c>
      <c r="W1723" s="3" t="s">
        <v>65</v>
      </c>
      <c r="X1723" s="3" t="s">
        <v>168</v>
      </c>
      <c r="Y1723" s="3">
        <v>57.31</v>
      </c>
      <c r="Z1723" s="3" t="s">
        <v>20</v>
      </c>
      <c r="AA1723" s="3" t="s">
        <v>10281</v>
      </c>
    </row>
    <row r="1724" spans="1:27">
      <c r="A1724" s="1" t="s">
        <v>10282</v>
      </c>
      <c r="B1724" s="1" t="s">
        <v>10283</v>
      </c>
      <c r="C1724" s="2">
        <f t="shared" ca="1" si="170"/>
        <v>-7.52</v>
      </c>
      <c r="D1724" s="2">
        <f t="shared" ca="1" si="171"/>
        <v>0.22761100000000001</v>
      </c>
      <c r="E1724" s="2">
        <f t="shared" ca="1" si="171"/>
        <v>0.47183199999999997</v>
      </c>
      <c r="F1724" s="2">
        <v>0</v>
      </c>
      <c r="G1724" s="2">
        <v>0</v>
      </c>
      <c r="H1724" s="2">
        <f t="shared" ca="1" si="172"/>
        <v>-5.08</v>
      </c>
      <c r="I1724" s="2">
        <f t="shared" ca="1" si="173"/>
        <v>0.71408799999999995</v>
      </c>
      <c r="J1724" s="2">
        <f t="shared" ca="1" si="173"/>
        <v>0.98272999999999999</v>
      </c>
      <c r="K1724" s="2">
        <v>0</v>
      </c>
      <c r="L1724" s="2">
        <v>0</v>
      </c>
      <c r="M1724" s="2">
        <f t="shared" ca="1" si="174"/>
        <v>-5.55</v>
      </c>
      <c r="N1724" s="2">
        <f t="shared" ca="1" si="175"/>
        <v>0.170182</v>
      </c>
      <c r="O1724" s="2">
        <f t="shared" ca="1" si="175"/>
        <v>0.95837499999999998</v>
      </c>
      <c r="P1724" s="2">
        <v>0</v>
      </c>
      <c r="Q1724" s="2">
        <v>0</v>
      </c>
      <c r="R1724" s="4" t="str">
        <f t="shared" si="177"/>
        <v>22</v>
      </c>
      <c r="S1724" s="3" t="s">
        <v>10284</v>
      </c>
      <c r="T1724" s="3" t="s">
        <v>10285</v>
      </c>
      <c r="U1724" s="4" t="s">
        <v>16</v>
      </c>
      <c r="V1724" s="3" t="s">
        <v>155</v>
      </c>
      <c r="W1724" s="3" t="s">
        <v>42</v>
      </c>
      <c r="X1724" s="3" t="s">
        <v>10286</v>
      </c>
      <c r="Y1724" s="3">
        <v>54.44</v>
      </c>
      <c r="Z1724" s="3" t="s">
        <v>20</v>
      </c>
      <c r="AA1724" s="3" t="s">
        <v>10287</v>
      </c>
    </row>
    <row r="1725" spans="1:27">
      <c r="A1725" s="1" t="s">
        <v>10288</v>
      </c>
      <c r="B1725" s="1" t="s">
        <v>10289</v>
      </c>
      <c r="C1725" s="2">
        <f t="shared" ca="1" si="170"/>
        <v>7.51</v>
      </c>
      <c r="D1725" s="2">
        <f t="shared" ca="1" si="171"/>
        <v>0.91941899999999999</v>
      </c>
      <c r="E1725" s="2">
        <f t="shared" ca="1" si="171"/>
        <v>0.492342</v>
      </c>
      <c r="F1725" s="2">
        <v>0</v>
      </c>
      <c r="G1725" s="2">
        <v>0</v>
      </c>
      <c r="H1725" s="2">
        <f t="shared" ca="1" si="172"/>
        <v>2.94</v>
      </c>
      <c r="I1725" s="2">
        <f t="shared" ca="1" si="173"/>
        <v>0.39242500000000002</v>
      </c>
      <c r="J1725" s="2">
        <f t="shared" ca="1" si="173"/>
        <v>0.83877199999999996</v>
      </c>
      <c r="K1725" s="2">
        <v>0</v>
      </c>
      <c r="L1725" s="2">
        <v>0</v>
      </c>
      <c r="M1725" s="2">
        <f t="shared" ca="1" si="174"/>
        <v>6.7</v>
      </c>
      <c r="N1725" s="2">
        <f t="shared" ca="1" si="175"/>
        <v>0.94003899999999996</v>
      </c>
      <c r="O1725" s="2">
        <f t="shared" ca="1" si="175"/>
        <v>0.54664199999999996</v>
      </c>
      <c r="P1725" s="2">
        <v>0</v>
      </c>
      <c r="Q1725" s="2">
        <v>0</v>
      </c>
      <c r="R1725" s="4" t="str">
        <f t="shared" si="177"/>
        <v>22</v>
      </c>
      <c r="S1725" s="3" t="s">
        <v>10290</v>
      </c>
      <c r="T1725" s="3" t="s">
        <v>10291</v>
      </c>
      <c r="U1725" s="4" t="s">
        <v>40</v>
      </c>
      <c r="V1725" s="3" t="s">
        <v>155</v>
      </c>
      <c r="W1725" s="3" t="s">
        <v>57</v>
      </c>
      <c r="X1725" s="3" t="s">
        <v>10292</v>
      </c>
      <c r="Y1725" s="3">
        <v>56.68</v>
      </c>
      <c r="Z1725" s="3" t="s">
        <v>20</v>
      </c>
      <c r="AA1725" s="3" t="s">
        <v>10293</v>
      </c>
    </row>
    <row r="1726" spans="1:27">
      <c r="A1726" s="1" t="s">
        <v>10294</v>
      </c>
      <c r="B1726" s="1" t="s">
        <v>10295</v>
      </c>
      <c r="C1726" s="2">
        <f t="shared" ca="1" si="170"/>
        <v>-2.91</v>
      </c>
      <c r="D1726" s="2">
        <f t="shared" ca="1" si="171"/>
        <v>0.65654100000000004</v>
      </c>
      <c r="E1726" s="2">
        <f t="shared" ca="1" si="171"/>
        <v>0.29191099999999998</v>
      </c>
      <c r="F1726" s="2">
        <v>0</v>
      </c>
      <c r="G1726" s="2">
        <v>0</v>
      </c>
      <c r="H1726" s="2">
        <f t="shared" ca="1" si="172"/>
        <v>5</v>
      </c>
      <c r="I1726" s="2">
        <f t="shared" ca="1" si="173"/>
        <v>0.82111999999999996</v>
      </c>
      <c r="J1726" s="2">
        <f t="shared" ca="1" si="173"/>
        <v>0.18151200000000001</v>
      </c>
      <c r="K1726" s="2">
        <v>0</v>
      </c>
      <c r="L1726" s="2">
        <v>0</v>
      </c>
      <c r="M1726" s="2">
        <f t="shared" ca="1" si="174"/>
        <v>-1.47</v>
      </c>
      <c r="N1726" s="2">
        <f t="shared" ca="1" si="175"/>
        <v>0.81731799999999999</v>
      </c>
      <c r="O1726" s="2">
        <f t="shared" ca="1" si="175"/>
        <v>0.34710299999999999</v>
      </c>
      <c r="P1726" s="2">
        <v>0</v>
      </c>
      <c r="Q1726" s="2">
        <v>0</v>
      </c>
      <c r="R1726" s="4" t="str">
        <f t="shared" si="177"/>
        <v>22</v>
      </c>
      <c r="S1726" s="3" t="s">
        <v>10296</v>
      </c>
      <c r="T1726" s="3" t="s">
        <v>10297</v>
      </c>
      <c r="U1726" s="4" t="s">
        <v>40</v>
      </c>
      <c r="V1726" s="3" t="s">
        <v>18</v>
      </c>
      <c r="W1726" s="3" t="s">
        <v>101</v>
      </c>
      <c r="X1726" s="3" t="s">
        <v>10298</v>
      </c>
      <c r="Y1726" s="3">
        <v>48.71</v>
      </c>
      <c r="Z1726" s="3" t="s">
        <v>20</v>
      </c>
      <c r="AA1726" s="3" t="s">
        <v>10299</v>
      </c>
    </row>
    <row r="1727" spans="1:27">
      <c r="A1727" s="1" t="s">
        <v>10300</v>
      </c>
      <c r="B1727" s="1" t="s">
        <v>10301</v>
      </c>
      <c r="C1727" s="2">
        <f t="shared" ca="1" si="170"/>
        <v>4.71</v>
      </c>
      <c r="D1727" s="2">
        <f t="shared" ca="1" si="171"/>
        <v>0.55032300000000001</v>
      </c>
      <c r="E1727" s="2">
        <f t="shared" ca="1" si="171"/>
        <v>0.119382</v>
      </c>
      <c r="F1727" s="2">
        <v>0</v>
      </c>
      <c r="G1727" s="2">
        <v>0</v>
      </c>
      <c r="H1727" s="2">
        <f t="shared" ca="1" si="172"/>
        <v>-2.92</v>
      </c>
      <c r="I1727" s="2">
        <f t="shared" ca="1" si="173"/>
        <v>0.53213500000000002</v>
      </c>
      <c r="J1727" s="2">
        <f t="shared" ca="1" si="173"/>
        <v>0.15104400000000001</v>
      </c>
      <c r="K1727" s="2">
        <v>0</v>
      </c>
      <c r="L1727" s="2">
        <v>0</v>
      </c>
      <c r="M1727" s="2">
        <f t="shared" ca="1" si="174"/>
        <v>4.67</v>
      </c>
      <c r="N1727" s="2">
        <f t="shared" ca="1" si="175"/>
        <v>0.309556</v>
      </c>
      <c r="O1727" s="2">
        <f t="shared" ca="1" si="175"/>
        <v>0.28244399999999997</v>
      </c>
      <c r="P1727" s="2">
        <v>0</v>
      </c>
      <c r="Q1727" s="2">
        <v>0</v>
      </c>
      <c r="R1727" s="4" t="str">
        <f t="shared" si="177"/>
        <v>22</v>
      </c>
      <c r="S1727" s="3" t="s">
        <v>10302</v>
      </c>
      <c r="T1727" s="3" t="s">
        <v>10303</v>
      </c>
      <c r="U1727" s="4" t="s">
        <v>40</v>
      </c>
      <c r="V1727" s="3" t="s">
        <v>237</v>
      </c>
      <c r="W1727" s="3" t="s">
        <v>42</v>
      </c>
      <c r="X1727" s="3" t="s">
        <v>10304</v>
      </c>
      <c r="Y1727" s="3">
        <v>58.38</v>
      </c>
      <c r="Z1727" s="3" t="s">
        <v>20</v>
      </c>
      <c r="AA1727" s="3" t="s">
        <v>10305</v>
      </c>
    </row>
    <row r="1728" spans="1:27">
      <c r="A1728" s="1" t="s">
        <v>10306</v>
      </c>
      <c r="B1728" s="1" t="s">
        <v>10307</v>
      </c>
      <c r="C1728" s="2">
        <f t="shared" ca="1" si="170"/>
        <v>-6.06</v>
      </c>
      <c r="D1728" s="2">
        <f t="shared" ca="1" si="171"/>
        <v>0.34428700000000001</v>
      </c>
      <c r="E1728" s="2">
        <f t="shared" ca="1" si="171"/>
        <v>5.9249999999999997E-2</v>
      </c>
      <c r="F1728" s="2">
        <v>0</v>
      </c>
      <c r="G1728" s="2">
        <v>0</v>
      </c>
      <c r="H1728" s="2">
        <f t="shared" ca="1" si="172"/>
        <v>-2.83</v>
      </c>
      <c r="I1728" s="2">
        <f t="shared" ca="1" si="173"/>
        <v>0.13281499999999999</v>
      </c>
      <c r="J1728" s="2">
        <f t="shared" ca="1" si="173"/>
        <v>9.1763999999999998E-2</v>
      </c>
      <c r="K1728" s="2">
        <v>0</v>
      </c>
      <c r="L1728" s="2">
        <v>0</v>
      </c>
      <c r="M1728" s="2">
        <f t="shared" ca="1" si="174"/>
        <v>5.65</v>
      </c>
      <c r="N1728" s="2">
        <f t="shared" ca="1" si="175"/>
        <v>0.62053000000000003</v>
      </c>
      <c r="O1728" s="2">
        <f t="shared" ca="1" si="175"/>
        <v>0.243168</v>
      </c>
      <c r="P1728" s="2">
        <v>0</v>
      </c>
      <c r="Q1728" s="2">
        <v>0</v>
      </c>
      <c r="R1728" s="4" t="str">
        <f t="shared" si="177"/>
        <v>22</v>
      </c>
      <c r="S1728" s="3" t="s">
        <v>10308</v>
      </c>
      <c r="T1728" s="3" t="s">
        <v>10309</v>
      </c>
      <c r="U1728" s="4" t="s">
        <v>16</v>
      </c>
      <c r="V1728" s="3" t="s">
        <v>2128</v>
      </c>
      <c r="W1728" s="3" t="s">
        <v>281</v>
      </c>
      <c r="X1728" s="3" t="s">
        <v>10310</v>
      </c>
      <c r="Y1728" s="3">
        <v>64.260000000000005</v>
      </c>
      <c r="Z1728" s="3" t="s">
        <v>20</v>
      </c>
      <c r="AA1728" s="3" t="s">
        <v>10311</v>
      </c>
    </row>
    <row r="1729" spans="1:27">
      <c r="A1729" s="1" t="s">
        <v>10312</v>
      </c>
      <c r="B1729" s="1" t="s">
        <v>10313</v>
      </c>
      <c r="C1729" s="2">
        <f t="shared" ca="1" si="170"/>
        <v>2.09</v>
      </c>
      <c r="D1729" s="2">
        <f t="shared" ca="1" si="171"/>
        <v>1.1439E-2</v>
      </c>
      <c r="E1729" s="2">
        <f t="shared" ca="1" si="171"/>
        <v>0.31431799999999999</v>
      </c>
      <c r="F1729" s="2">
        <v>0</v>
      </c>
      <c r="G1729" s="2">
        <v>0</v>
      </c>
      <c r="H1729" s="2">
        <f t="shared" ca="1" si="172"/>
        <v>-8</v>
      </c>
      <c r="I1729" s="2">
        <f t="shared" ca="1" si="173"/>
        <v>0.64596500000000001</v>
      </c>
      <c r="J1729" s="2">
        <f t="shared" ca="1" si="173"/>
        <v>0.25559199999999999</v>
      </c>
      <c r="K1729" s="2">
        <v>0</v>
      </c>
      <c r="L1729" s="2">
        <v>0</v>
      </c>
      <c r="M1729" s="2">
        <f t="shared" ca="1" si="174"/>
        <v>-5.86</v>
      </c>
      <c r="N1729" s="2">
        <f t="shared" ca="1" si="175"/>
        <v>0.35997699999999999</v>
      </c>
      <c r="O1729" s="2">
        <f t="shared" ca="1" si="175"/>
        <v>0.89933700000000005</v>
      </c>
      <c r="P1729" s="2">
        <v>0</v>
      </c>
      <c r="Q1729" s="2">
        <v>0</v>
      </c>
      <c r="R1729" s="4" t="str">
        <f t="shared" si="177"/>
        <v>22</v>
      </c>
      <c r="S1729" s="3" t="s">
        <v>10314</v>
      </c>
      <c r="T1729" s="3" t="s">
        <v>10315</v>
      </c>
      <c r="U1729" s="4" t="s">
        <v>16</v>
      </c>
      <c r="V1729" s="3" t="s">
        <v>377</v>
      </c>
      <c r="W1729" s="3" t="s">
        <v>64</v>
      </c>
      <c r="X1729" s="3" t="s">
        <v>10316</v>
      </c>
      <c r="Y1729" s="3">
        <v>61.32</v>
      </c>
      <c r="Z1729" s="3" t="s">
        <v>20</v>
      </c>
      <c r="AA1729" s="3" t="s">
        <v>10317</v>
      </c>
    </row>
    <row r="1730" spans="1:27">
      <c r="A1730" s="1" t="s">
        <v>10318</v>
      </c>
      <c r="B1730" s="1" t="s">
        <v>10319</v>
      </c>
      <c r="C1730" s="2">
        <f t="shared" ca="1" si="170"/>
        <v>-7.46</v>
      </c>
      <c r="D1730" s="2">
        <f t="shared" ca="1" si="171"/>
        <v>0.741869</v>
      </c>
      <c r="E1730" s="2">
        <f t="shared" ca="1" si="171"/>
        <v>0.100921</v>
      </c>
      <c r="F1730" s="2">
        <v>0</v>
      </c>
      <c r="G1730" s="2">
        <v>0</v>
      </c>
      <c r="H1730" s="2">
        <f t="shared" ca="1" si="172"/>
        <v>-3.94</v>
      </c>
      <c r="I1730" s="2">
        <f t="shared" ca="1" si="173"/>
        <v>0.96116000000000001</v>
      </c>
      <c r="J1730" s="2">
        <f t="shared" ca="1" si="173"/>
        <v>0.78457900000000003</v>
      </c>
      <c r="K1730" s="2">
        <v>0</v>
      </c>
      <c r="L1730" s="2">
        <v>0</v>
      </c>
      <c r="M1730" s="2">
        <f t="shared" ca="1" si="174"/>
        <v>-4.38</v>
      </c>
      <c r="N1730" s="2">
        <f t="shared" ca="1" si="175"/>
        <v>0.941971</v>
      </c>
      <c r="O1730" s="2">
        <f t="shared" ca="1" si="175"/>
        <v>0.11294700000000001</v>
      </c>
      <c r="P1730" s="2">
        <v>0</v>
      </c>
      <c r="Q1730" s="2">
        <v>0</v>
      </c>
      <c r="R1730" s="4" t="str">
        <f t="shared" si="177"/>
        <v>22</v>
      </c>
      <c r="S1730" s="3" t="s">
        <v>10320</v>
      </c>
      <c r="T1730" s="3" t="s">
        <v>10321</v>
      </c>
      <c r="U1730" s="4" t="s">
        <v>16</v>
      </c>
      <c r="V1730" s="3" t="s">
        <v>17</v>
      </c>
      <c r="W1730" s="3" t="s">
        <v>281</v>
      </c>
      <c r="X1730" s="3" t="s">
        <v>10322</v>
      </c>
      <c r="Y1730" s="3">
        <v>59.74</v>
      </c>
      <c r="Z1730" s="3" t="s">
        <v>20</v>
      </c>
      <c r="AA1730" s="3" t="s">
        <v>10323</v>
      </c>
    </row>
    <row r="1731" spans="1:27">
      <c r="A1731" s="1" t="s">
        <v>10324</v>
      </c>
      <c r="B1731" s="1" t="s">
        <v>10325</v>
      </c>
      <c r="C1731" s="2">
        <f t="shared" ref="C1731:C1794" ca="1" si="178">RANDBETWEEN(-800,800)/100</f>
        <v>-5.63</v>
      </c>
      <c r="D1731" s="2">
        <f t="shared" ref="D1731:E1794" ca="1" si="179">RANDBETWEEN(0,1000000)/1000000</f>
        <v>6.3617999999999994E-2</v>
      </c>
      <c r="E1731" s="2">
        <f t="shared" ca="1" si="179"/>
        <v>0.61788799999999999</v>
      </c>
      <c r="F1731" s="2">
        <v>0</v>
      </c>
      <c r="G1731" s="2">
        <v>0</v>
      </c>
      <c r="H1731" s="2">
        <f t="shared" ref="H1731:H1794" ca="1" si="180">RANDBETWEEN(-800,800)/100</f>
        <v>4.91</v>
      </c>
      <c r="I1731" s="2">
        <f t="shared" ref="I1731:J1794" ca="1" si="181">RANDBETWEEN(0,1000000)/1000000</f>
        <v>0.33032099999999998</v>
      </c>
      <c r="J1731" s="2">
        <f t="shared" ca="1" si="181"/>
        <v>0.51527999999999996</v>
      </c>
      <c r="K1731" s="2">
        <v>0</v>
      </c>
      <c r="L1731" s="2">
        <v>0</v>
      </c>
      <c r="M1731" s="2">
        <f t="shared" ref="M1731:M1794" ca="1" si="182">RANDBETWEEN(-800,800)/100</f>
        <v>-5.0199999999999996</v>
      </c>
      <c r="N1731" s="2">
        <f t="shared" ref="N1731:O1794" ca="1" si="183">RANDBETWEEN(0,1000000)/1000000</f>
        <v>0.54338699999999995</v>
      </c>
      <c r="O1731" s="2">
        <f t="shared" ca="1" si="183"/>
        <v>9.0894000000000003E-2</v>
      </c>
      <c r="P1731" s="2">
        <v>0</v>
      </c>
      <c r="Q1731" s="2">
        <v>0</v>
      </c>
      <c r="R1731" s="4" t="str">
        <f t="shared" si="177"/>
        <v>22</v>
      </c>
      <c r="S1731" s="3" t="s">
        <v>10326</v>
      </c>
      <c r="T1731" s="3" t="s">
        <v>10327</v>
      </c>
      <c r="U1731" s="4" t="s">
        <v>16</v>
      </c>
      <c r="V1731" s="3" t="s">
        <v>18</v>
      </c>
      <c r="W1731" s="3" t="s">
        <v>100</v>
      </c>
      <c r="X1731" s="3" t="s">
        <v>4237</v>
      </c>
      <c r="Y1731" s="3">
        <v>55.39</v>
      </c>
      <c r="Z1731" s="3" t="s">
        <v>20</v>
      </c>
      <c r="AA1731" s="3" t="s">
        <v>10328</v>
      </c>
    </row>
    <row r="1732" spans="1:27">
      <c r="A1732" s="1" t="s">
        <v>10329</v>
      </c>
      <c r="B1732" s="1" t="s">
        <v>10330</v>
      </c>
      <c r="C1732" s="2">
        <f t="shared" ca="1" si="178"/>
        <v>4.87</v>
      </c>
      <c r="D1732" s="2">
        <f t="shared" ca="1" si="179"/>
        <v>0.173427</v>
      </c>
      <c r="E1732" s="2">
        <f t="shared" ca="1" si="179"/>
        <v>0.54366999999999999</v>
      </c>
      <c r="F1732" s="2">
        <v>0</v>
      </c>
      <c r="G1732" s="2">
        <v>0</v>
      </c>
      <c r="H1732" s="2">
        <f t="shared" ca="1" si="180"/>
        <v>-6.76</v>
      </c>
      <c r="I1732" s="2">
        <f t="shared" ca="1" si="181"/>
        <v>0.184695</v>
      </c>
      <c r="J1732" s="2">
        <f t="shared" ca="1" si="181"/>
        <v>0.67335800000000001</v>
      </c>
      <c r="K1732" s="2">
        <v>0</v>
      </c>
      <c r="L1732" s="2">
        <v>0</v>
      </c>
      <c r="M1732" s="2">
        <f t="shared" ca="1" si="182"/>
        <v>1.76</v>
      </c>
      <c r="N1732" s="2">
        <f t="shared" ca="1" si="183"/>
        <v>0.99974200000000002</v>
      </c>
      <c r="O1732" s="2">
        <f t="shared" ca="1" si="183"/>
        <v>8.8793999999999998E-2</v>
      </c>
      <c r="P1732" s="2">
        <v>0</v>
      </c>
      <c r="Q1732" s="2">
        <v>0</v>
      </c>
      <c r="R1732" s="4" t="str">
        <f t="shared" si="177"/>
        <v>22</v>
      </c>
      <c r="S1732" s="3" t="s">
        <v>10331</v>
      </c>
      <c r="T1732" s="3" t="s">
        <v>10332</v>
      </c>
      <c r="U1732" s="4" t="s">
        <v>16</v>
      </c>
      <c r="V1732" s="3" t="s">
        <v>155</v>
      </c>
      <c r="W1732" s="3" t="s">
        <v>26</v>
      </c>
      <c r="X1732" s="3" t="s">
        <v>1211</v>
      </c>
      <c r="Y1732" s="3">
        <v>65.78</v>
      </c>
      <c r="Z1732" s="3" t="s">
        <v>20</v>
      </c>
      <c r="AA1732" s="3" t="s">
        <v>10333</v>
      </c>
    </row>
    <row r="1733" spans="1:27">
      <c r="A1733" s="1" t="s">
        <v>10334</v>
      </c>
      <c r="B1733" s="1" t="s">
        <v>10335</v>
      </c>
      <c r="C1733" s="2">
        <f t="shared" ca="1" si="178"/>
        <v>-3.09</v>
      </c>
      <c r="D1733" s="2">
        <f t="shared" ca="1" si="179"/>
        <v>0.71564799999999995</v>
      </c>
      <c r="E1733" s="2">
        <f t="shared" ca="1" si="179"/>
        <v>0.62524199999999996</v>
      </c>
      <c r="F1733" s="2">
        <v>0</v>
      </c>
      <c r="G1733" s="2">
        <v>0</v>
      </c>
      <c r="H1733" s="2">
        <f t="shared" ca="1" si="180"/>
        <v>0.18</v>
      </c>
      <c r="I1733" s="2">
        <f t="shared" ca="1" si="181"/>
        <v>0.27119300000000002</v>
      </c>
      <c r="J1733" s="2">
        <f t="shared" ca="1" si="181"/>
        <v>0.47467500000000001</v>
      </c>
      <c r="K1733" s="2">
        <v>0</v>
      </c>
      <c r="L1733" s="2">
        <v>0</v>
      </c>
      <c r="M1733" s="2">
        <f t="shared" ca="1" si="182"/>
        <v>2.14</v>
      </c>
      <c r="N1733" s="2">
        <f t="shared" ca="1" si="183"/>
        <v>5.8669999999999998E-3</v>
      </c>
      <c r="O1733" s="2">
        <f t="shared" ca="1" si="183"/>
        <v>0.17907799999999999</v>
      </c>
      <c r="P1733" s="2">
        <v>0</v>
      </c>
      <c r="Q1733" s="2">
        <v>0</v>
      </c>
      <c r="R1733" s="4" t="str">
        <f t="shared" si="177"/>
        <v>22</v>
      </c>
      <c r="S1733" s="3" t="s">
        <v>10336</v>
      </c>
      <c r="T1733" s="3" t="s">
        <v>10337</v>
      </c>
      <c r="U1733" s="4" t="s">
        <v>16</v>
      </c>
      <c r="V1733" s="3" t="s">
        <v>42</v>
      </c>
      <c r="W1733" s="3" t="s">
        <v>56</v>
      </c>
      <c r="X1733" s="3" t="s">
        <v>10338</v>
      </c>
      <c r="Y1733" s="3">
        <v>63.17</v>
      </c>
      <c r="Z1733" s="3" t="s">
        <v>20</v>
      </c>
      <c r="AA1733" s="3" t="s">
        <v>10339</v>
      </c>
    </row>
    <row r="1734" spans="1:27">
      <c r="A1734" s="1" t="s">
        <v>10340</v>
      </c>
      <c r="B1734" s="1" t="s">
        <v>10341</v>
      </c>
      <c r="C1734" s="2">
        <f t="shared" ca="1" si="178"/>
        <v>-7.0000000000000007E-2</v>
      </c>
      <c r="D1734" s="2">
        <f t="shared" ca="1" si="179"/>
        <v>0.401752</v>
      </c>
      <c r="E1734" s="2">
        <f t="shared" ca="1" si="179"/>
        <v>0.51625399999999999</v>
      </c>
      <c r="F1734" s="2">
        <v>0</v>
      </c>
      <c r="G1734" s="2">
        <v>0</v>
      </c>
      <c r="H1734" s="2">
        <f t="shared" ca="1" si="180"/>
        <v>-6.42</v>
      </c>
      <c r="I1734" s="2">
        <f t="shared" ca="1" si="181"/>
        <v>0.33437899999999998</v>
      </c>
      <c r="J1734" s="2">
        <f t="shared" ca="1" si="181"/>
        <v>0.52882700000000005</v>
      </c>
      <c r="K1734" s="2">
        <v>0</v>
      </c>
      <c r="L1734" s="2">
        <v>0</v>
      </c>
      <c r="M1734" s="2">
        <f t="shared" ca="1" si="182"/>
        <v>-6.43</v>
      </c>
      <c r="N1734" s="2">
        <f t="shared" ca="1" si="183"/>
        <v>3.4957000000000002E-2</v>
      </c>
      <c r="O1734" s="2">
        <f t="shared" ca="1" si="183"/>
        <v>0.67008900000000005</v>
      </c>
      <c r="P1734" s="2">
        <v>0</v>
      </c>
      <c r="Q1734" s="2">
        <v>0</v>
      </c>
      <c r="R1734" s="4" t="str">
        <f t="shared" si="177"/>
        <v>22</v>
      </c>
      <c r="S1734" s="3" t="s">
        <v>10342</v>
      </c>
      <c r="T1734" s="3" t="s">
        <v>10343</v>
      </c>
      <c r="U1734" s="4" t="s">
        <v>16</v>
      </c>
      <c r="V1734" s="3" t="s">
        <v>49</v>
      </c>
      <c r="W1734" s="3" t="s">
        <v>79</v>
      </c>
      <c r="X1734" s="3" t="s">
        <v>10344</v>
      </c>
      <c r="Y1734" s="3">
        <v>52.35</v>
      </c>
      <c r="Z1734" s="3" t="s">
        <v>20</v>
      </c>
      <c r="AA1734" s="3" t="s">
        <v>10345</v>
      </c>
    </row>
    <row r="1735" spans="1:27">
      <c r="A1735" s="1" t="s">
        <v>10346</v>
      </c>
      <c r="B1735" s="1" t="s">
        <v>10347</v>
      </c>
      <c r="C1735" s="2">
        <f t="shared" ca="1" si="178"/>
        <v>4.29</v>
      </c>
      <c r="D1735" s="2">
        <f t="shared" ca="1" si="179"/>
        <v>0.33697899999999997</v>
      </c>
      <c r="E1735" s="2">
        <f t="shared" ca="1" si="179"/>
        <v>0.40621200000000002</v>
      </c>
      <c r="F1735" s="2">
        <v>0</v>
      </c>
      <c r="G1735" s="2">
        <v>0</v>
      </c>
      <c r="H1735" s="2">
        <f t="shared" ca="1" si="180"/>
        <v>2.4900000000000002</v>
      </c>
      <c r="I1735" s="2">
        <f t="shared" ca="1" si="181"/>
        <v>0.113164</v>
      </c>
      <c r="J1735" s="2">
        <f t="shared" ca="1" si="181"/>
        <v>0.30634099999999997</v>
      </c>
      <c r="K1735" s="2">
        <v>0</v>
      </c>
      <c r="L1735" s="2">
        <v>0</v>
      </c>
      <c r="M1735" s="2">
        <f t="shared" ca="1" si="182"/>
        <v>6.1</v>
      </c>
      <c r="N1735" s="2">
        <f t="shared" ca="1" si="183"/>
        <v>0.81775100000000001</v>
      </c>
      <c r="O1735" s="2">
        <f t="shared" ca="1" si="183"/>
        <v>0.51004300000000002</v>
      </c>
      <c r="P1735" s="2">
        <v>0</v>
      </c>
      <c r="Q1735" s="2">
        <v>0</v>
      </c>
      <c r="R1735" s="4" t="str">
        <f t="shared" si="177"/>
        <v>22</v>
      </c>
      <c r="S1735" s="3" t="s">
        <v>10348</v>
      </c>
      <c r="T1735" s="3" t="s">
        <v>10349</v>
      </c>
      <c r="U1735" s="4" t="s">
        <v>16</v>
      </c>
      <c r="V1735" s="3" t="s">
        <v>79</v>
      </c>
      <c r="W1735" s="3" t="s">
        <v>100</v>
      </c>
      <c r="X1735" s="3" t="s">
        <v>10350</v>
      </c>
      <c r="Y1735" s="3">
        <v>53.23</v>
      </c>
      <c r="Z1735" s="3" t="s">
        <v>20</v>
      </c>
      <c r="AA1735" s="3" t="s">
        <v>10351</v>
      </c>
    </row>
    <row r="1736" spans="1:27">
      <c r="A1736" s="1" t="s">
        <v>10352</v>
      </c>
      <c r="B1736" s="1" t="s">
        <v>10353</v>
      </c>
      <c r="C1736" s="2">
        <f t="shared" ca="1" si="178"/>
        <v>0.42</v>
      </c>
      <c r="D1736" s="2">
        <f t="shared" ca="1" si="179"/>
        <v>4.2819999999999997E-2</v>
      </c>
      <c r="E1736" s="2">
        <f t="shared" ca="1" si="179"/>
        <v>0.351103</v>
      </c>
      <c r="F1736" s="2">
        <v>0</v>
      </c>
      <c r="G1736" s="2">
        <v>0</v>
      </c>
      <c r="H1736" s="2">
        <f t="shared" ca="1" si="180"/>
        <v>6.87</v>
      </c>
      <c r="I1736" s="2">
        <f t="shared" ca="1" si="181"/>
        <v>0.361979</v>
      </c>
      <c r="J1736" s="2">
        <f t="shared" ca="1" si="181"/>
        <v>0.74207100000000004</v>
      </c>
      <c r="K1736" s="2">
        <v>0</v>
      </c>
      <c r="L1736" s="2">
        <v>0</v>
      </c>
      <c r="M1736" s="2">
        <f t="shared" ca="1" si="182"/>
        <v>4.43</v>
      </c>
      <c r="N1736" s="2">
        <f t="shared" ca="1" si="183"/>
        <v>0.74887099999999995</v>
      </c>
      <c r="O1736" s="2">
        <f t="shared" ca="1" si="183"/>
        <v>0.46594099999999999</v>
      </c>
      <c r="P1736" s="2">
        <v>0</v>
      </c>
      <c r="Q1736" s="2">
        <v>0</v>
      </c>
      <c r="R1736" s="4" t="str">
        <f t="shared" si="177"/>
        <v>22</v>
      </c>
      <c r="S1736" s="3" t="s">
        <v>10354</v>
      </c>
      <c r="T1736" s="3" t="s">
        <v>10355</v>
      </c>
      <c r="U1736" s="4" t="s">
        <v>16</v>
      </c>
      <c r="V1736" s="3" t="s">
        <v>115</v>
      </c>
      <c r="W1736" s="3" t="s">
        <v>155</v>
      </c>
      <c r="X1736" s="3" t="s">
        <v>10356</v>
      </c>
      <c r="Y1736" s="3">
        <v>59.68</v>
      </c>
      <c r="Z1736" s="3" t="s">
        <v>20</v>
      </c>
      <c r="AA1736" s="3" t="s">
        <v>10357</v>
      </c>
    </row>
    <row r="1737" spans="1:27">
      <c r="A1737" s="1" t="s">
        <v>10358</v>
      </c>
      <c r="B1737" s="1" t="s">
        <v>10359</v>
      </c>
      <c r="C1737" s="2">
        <f t="shared" ca="1" si="178"/>
        <v>-7.54</v>
      </c>
      <c r="D1737" s="2">
        <f t="shared" ca="1" si="179"/>
        <v>0.62846500000000005</v>
      </c>
      <c r="E1737" s="2">
        <f t="shared" ca="1" si="179"/>
        <v>0.72275999999999996</v>
      </c>
      <c r="F1737" s="2">
        <v>0</v>
      </c>
      <c r="G1737" s="2">
        <v>0</v>
      </c>
      <c r="H1737" s="2">
        <f t="shared" ca="1" si="180"/>
        <v>1.48</v>
      </c>
      <c r="I1737" s="2">
        <f t="shared" ca="1" si="181"/>
        <v>0.36344300000000002</v>
      </c>
      <c r="J1737" s="2">
        <f t="shared" ca="1" si="181"/>
        <v>0.30265599999999998</v>
      </c>
      <c r="K1737" s="2">
        <v>0</v>
      </c>
      <c r="L1737" s="2">
        <v>0</v>
      </c>
      <c r="M1737" s="2">
        <f t="shared" ca="1" si="182"/>
        <v>-6.1</v>
      </c>
      <c r="N1737" s="2">
        <f t="shared" ca="1" si="183"/>
        <v>0.242511</v>
      </c>
      <c r="O1737" s="2">
        <f t="shared" ca="1" si="183"/>
        <v>0.84989800000000004</v>
      </c>
      <c r="P1737" s="2">
        <v>0</v>
      </c>
      <c r="Q1737" s="2">
        <v>0</v>
      </c>
      <c r="R1737" s="4" t="str">
        <f t="shared" si="177"/>
        <v>22</v>
      </c>
      <c r="S1737" s="3" t="s">
        <v>10360</v>
      </c>
      <c r="T1737" s="3" t="s">
        <v>10361</v>
      </c>
      <c r="U1737" s="4" t="s">
        <v>40</v>
      </c>
      <c r="V1737" s="3" t="s">
        <v>65</v>
      </c>
      <c r="W1737" s="3" t="s">
        <v>281</v>
      </c>
      <c r="X1737" s="3" t="s">
        <v>10362</v>
      </c>
      <c r="Y1737" s="3">
        <v>42.69</v>
      </c>
      <c r="Z1737" s="3" t="s">
        <v>20</v>
      </c>
      <c r="AA1737" s="3" t="s">
        <v>10363</v>
      </c>
    </row>
    <row r="1738" spans="1:27">
      <c r="A1738" s="1" t="s">
        <v>10364</v>
      </c>
      <c r="B1738" s="1" t="s">
        <v>10365</v>
      </c>
      <c r="C1738" s="2">
        <f t="shared" ca="1" si="178"/>
        <v>4.58</v>
      </c>
      <c r="D1738" s="2">
        <f t="shared" ca="1" si="179"/>
        <v>0.46198099999999998</v>
      </c>
      <c r="E1738" s="2">
        <f t="shared" ca="1" si="179"/>
        <v>0.95633599999999996</v>
      </c>
      <c r="F1738" s="2">
        <v>0</v>
      </c>
      <c r="G1738" s="2">
        <v>0</v>
      </c>
      <c r="H1738" s="2">
        <f t="shared" ca="1" si="180"/>
        <v>1.94</v>
      </c>
      <c r="I1738" s="2">
        <f t="shared" ca="1" si="181"/>
        <v>0.205259</v>
      </c>
      <c r="J1738" s="2">
        <f t="shared" ca="1" si="181"/>
        <v>0.29281200000000002</v>
      </c>
      <c r="K1738" s="2">
        <v>0</v>
      </c>
      <c r="L1738" s="2">
        <v>0</v>
      </c>
      <c r="M1738" s="2">
        <f t="shared" ca="1" si="182"/>
        <v>2.5</v>
      </c>
      <c r="N1738" s="2">
        <f t="shared" ca="1" si="183"/>
        <v>0.40610200000000002</v>
      </c>
      <c r="O1738" s="2">
        <f t="shared" ca="1" si="183"/>
        <v>0.70628000000000002</v>
      </c>
      <c r="P1738" s="2">
        <v>0</v>
      </c>
      <c r="Q1738" s="2">
        <v>0</v>
      </c>
      <c r="R1738" s="4" t="str">
        <f t="shared" si="177"/>
        <v>22</v>
      </c>
      <c r="S1738" s="3" t="s">
        <v>10366</v>
      </c>
      <c r="T1738" s="3" t="s">
        <v>10367</v>
      </c>
      <c r="U1738" s="4" t="s">
        <v>40</v>
      </c>
      <c r="V1738" s="3" t="s">
        <v>134</v>
      </c>
      <c r="W1738" s="3" t="s">
        <v>134</v>
      </c>
      <c r="X1738" s="3" t="s">
        <v>10368</v>
      </c>
      <c r="Y1738" s="3">
        <v>59.73</v>
      </c>
      <c r="Z1738" s="3" t="s">
        <v>20</v>
      </c>
      <c r="AA1738" s="3" t="s">
        <v>10369</v>
      </c>
    </row>
    <row r="1739" spans="1:27">
      <c r="A1739" s="1" t="s">
        <v>10370</v>
      </c>
      <c r="B1739" s="1" t="s">
        <v>10371</v>
      </c>
      <c r="C1739" s="2">
        <f t="shared" ca="1" si="178"/>
        <v>1.75</v>
      </c>
      <c r="D1739" s="2">
        <f t="shared" ca="1" si="179"/>
        <v>0.190137</v>
      </c>
      <c r="E1739" s="2">
        <f t="shared" ca="1" si="179"/>
        <v>0.66010199999999997</v>
      </c>
      <c r="F1739" s="2">
        <v>0</v>
      </c>
      <c r="G1739" s="2">
        <v>0</v>
      </c>
      <c r="H1739" s="2">
        <f t="shared" ca="1" si="180"/>
        <v>-3.01</v>
      </c>
      <c r="I1739" s="2">
        <f t="shared" ca="1" si="181"/>
        <v>0.75112900000000005</v>
      </c>
      <c r="J1739" s="2">
        <f t="shared" ca="1" si="181"/>
        <v>0.33060899999999999</v>
      </c>
      <c r="K1739" s="2">
        <v>0</v>
      </c>
      <c r="L1739" s="2">
        <v>0</v>
      </c>
      <c r="M1739" s="2">
        <f t="shared" ca="1" si="182"/>
        <v>-0.67</v>
      </c>
      <c r="N1739" s="2">
        <f t="shared" ca="1" si="183"/>
        <v>0.56349400000000005</v>
      </c>
      <c r="O1739" s="2">
        <f t="shared" ca="1" si="183"/>
        <v>5.0650000000000001E-2</v>
      </c>
      <c r="P1739" s="2">
        <v>0</v>
      </c>
      <c r="Q1739" s="2">
        <v>0</v>
      </c>
      <c r="R1739" s="4" t="str">
        <f t="shared" si="177"/>
        <v>22</v>
      </c>
      <c r="S1739" s="3" t="s">
        <v>10372</v>
      </c>
      <c r="T1739" s="3" t="s">
        <v>10373</v>
      </c>
      <c r="U1739" s="4" t="s">
        <v>40</v>
      </c>
      <c r="V1739" s="3" t="s">
        <v>100</v>
      </c>
      <c r="W1739" s="3" t="s">
        <v>101</v>
      </c>
      <c r="X1739" s="3" t="s">
        <v>1688</v>
      </c>
      <c r="Y1739" s="3">
        <v>57.78</v>
      </c>
      <c r="Z1739" s="3" t="s">
        <v>20</v>
      </c>
      <c r="AA1739" s="3" t="s">
        <v>10374</v>
      </c>
    </row>
    <row r="1740" spans="1:27">
      <c r="A1740" s="1" t="s">
        <v>10375</v>
      </c>
      <c r="B1740" s="1" t="s">
        <v>10376</v>
      </c>
      <c r="C1740" s="2">
        <f t="shared" ca="1" si="178"/>
        <v>-0.61</v>
      </c>
      <c r="D1740" s="2">
        <f t="shared" ca="1" si="179"/>
        <v>0.88689799999999996</v>
      </c>
      <c r="E1740" s="2">
        <f t="shared" ca="1" si="179"/>
        <v>0.261598</v>
      </c>
      <c r="F1740" s="2">
        <v>0</v>
      </c>
      <c r="G1740" s="2">
        <v>0</v>
      </c>
      <c r="H1740" s="2">
        <f t="shared" ca="1" si="180"/>
        <v>6.66</v>
      </c>
      <c r="I1740" s="2">
        <f t="shared" ca="1" si="181"/>
        <v>0.97762099999999996</v>
      </c>
      <c r="J1740" s="2">
        <f t="shared" ca="1" si="181"/>
        <v>0.73726599999999998</v>
      </c>
      <c r="K1740" s="2">
        <v>0</v>
      </c>
      <c r="L1740" s="2">
        <v>0</v>
      </c>
      <c r="M1740" s="2">
        <f t="shared" ca="1" si="182"/>
        <v>-1.38</v>
      </c>
      <c r="N1740" s="2">
        <f t="shared" ca="1" si="183"/>
        <v>0.85780999999999996</v>
      </c>
      <c r="O1740" s="2">
        <f t="shared" ca="1" si="183"/>
        <v>0.53162500000000001</v>
      </c>
      <c r="P1740" s="2">
        <v>0</v>
      </c>
      <c r="Q1740" s="2">
        <v>0</v>
      </c>
      <c r="R1740" s="4" t="str">
        <f t="shared" si="177"/>
        <v>22</v>
      </c>
      <c r="S1740" s="3" t="s">
        <v>10377</v>
      </c>
      <c r="T1740" s="3" t="s">
        <v>10378</v>
      </c>
      <c r="U1740" s="4" t="s">
        <v>16</v>
      </c>
      <c r="V1740" s="3" t="s">
        <v>281</v>
      </c>
      <c r="W1740" s="3" t="s">
        <v>79</v>
      </c>
      <c r="X1740" s="3" t="s">
        <v>10379</v>
      </c>
      <c r="Y1740" s="3">
        <v>61.11</v>
      </c>
      <c r="Z1740" s="3" t="s">
        <v>20</v>
      </c>
      <c r="AA1740" s="3" t="s">
        <v>10380</v>
      </c>
    </row>
    <row r="1741" spans="1:27">
      <c r="A1741" s="1" t="s">
        <v>10381</v>
      </c>
      <c r="B1741" s="1" t="s">
        <v>10382</v>
      </c>
      <c r="C1741" s="2">
        <f t="shared" ca="1" si="178"/>
        <v>-0.23</v>
      </c>
      <c r="D1741" s="2">
        <f t="shared" ca="1" si="179"/>
        <v>3.5990000000000001E-2</v>
      </c>
      <c r="E1741" s="2">
        <f t="shared" ca="1" si="179"/>
        <v>0.784663</v>
      </c>
      <c r="F1741" s="2">
        <v>0</v>
      </c>
      <c r="G1741" s="2">
        <v>0</v>
      </c>
      <c r="H1741" s="2">
        <f t="shared" ca="1" si="180"/>
        <v>5.29</v>
      </c>
      <c r="I1741" s="2">
        <f t="shared" ca="1" si="181"/>
        <v>0.33394800000000002</v>
      </c>
      <c r="J1741" s="2">
        <f t="shared" ca="1" si="181"/>
        <v>0.90204600000000001</v>
      </c>
      <c r="K1741" s="2">
        <v>0</v>
      </c>
      <c r="L1741" s="2">
        <v>0</v>
      </c>
      <c r="M1741" s="2">
        <f t="shared" ca="1" si="182"/>
        <v>6.34</v>
      </c>
      <c r="N1741" s="2">
        <f t="shared" ca="1" si="183"/>
        <v>0.97119800000000001</v>
      </c>
      <c r="O1741" s="2">
        <f t="shared" ca="1" si="183"/>
        <v>0.385546</v>
      </c>
      <c r="P1741" s="2">
        <v>0</v>
      </c>
      <c r="Q1741" s="2">
        <v>0</v>
      </c>
      <c r="R1741" s="4" t="str">
        <f t="shared" si="177"/>
        <v>22</v>
      </c>
      <c r="S1741" s="3" t="s">
        <v>10383</v>
      </c>
      <c r="T1741" s="3" t="s">
        <v>10384</v>
      </c>
      <c r="U1741" s="4" t="s">
        <v>40</v>
      </c>
      <c r="V1741" s="3" t="s">
        <v>26</v>
      </c>
      <c r="W1741" s="3" t="s">
        <v>100</v>
      </c>
      <c r="X1741" s="3" t="s">
        <v>10385</v>
      </c>
      <c r="Y1741" s="3">
        <v>57.96</v>
      </c>
      <c r="Z1741" s="3" t="s">
        <v>20</v>
      </c>
      <c r="AA1741" s="3" t="s">
        <v>10386</v>
      </c>
    </row>
    <row r="1742" spans="1:27">
      <c r="A1742" s="1" t="s">
        <v>10387</v>
      </c>
      <c r="B1742" s="1" t="s">
        <v>10388</v>
      </c>
      <c r="C1742" s="2">
        <f t="shared" ca="1" si="178"/>
        <v>-0.09</v>
      </c>
      <c r="D1742" s="2">
        <f t="shared" ca="1" si="179"/>
        <v>0.95232300000000003</v>
      </c>
      <c r="E1742" s="2">
        <f t="shared" ca="1" si="179"/>
        <v>0.24934300000000001</v>
      </c>
      <c r="F1742" s="2">
        <v>0</v>
      </c>
      <c r="G1742" s="2">
        <v>0</v>
      </c>
      <c r="H1742" s="2">
        <f t="shared" ca="1" si="180"/>
        <v>5.93</v>
      </c>
      <c r="I1742" s="2">
        <f t="shared" ca="1" si="181"/>
        <v>0.17214199999999999</v>
      </c>
      <c r="J1742" s="2">
        <f t="shared" ca="1" si="181"/>
        <v>0.50275400000000003</v>
      </c>
      <c r="K1742" s="2">
        <v>0</v>
      </c>
      <c r="L1742" s="2">
        <v>0</v>
      </c>
      <c r="M1742" s="2">
        <f t="shared" ca="1" si="182"/>
        <v>7.65</v>
      </c>
      <c r="N1742" s="2">
        <f t="shared" ca="1" si="183"/>
        <v>0.39109500000000003</v>
      </c>
      <c r="O1742" s="2">
        <f t="shared" ca="1" si="183"/>
        <v>0.278082</v>
      </c>
      <c r="P1742" s="2">
        <v>0</v>
      </c>
      <c r="Q1742" s="2">
        <v>0</v>
      </c>
      <c r="R1742" s="4" t="str">
        <f t="shared" si="177"/>
        <v>22</v>
      </c>
      <c r="S1742" s="3" t="s">
        <v>10389</v>
      </c>
      <c r="T1742" s="3" t="s">
        <v>10390</v>
      </c>
      <c r="U1742" s="4" t="s">
        <v>16</v>
      </c>
      <c r="V1742" s="3" t="s">
        <v>100</v>
      </c>
      <c r="W1742" s="3" t="s">
        <v>100</v>
      </c>
      <c r="X1742" s="3" t="s">
        <v>10391</v>
      </c>
      <c r="Y1742" s="3">
        <v>57.87</v>
      </c>
      <c r="Z1742" s="3" t="s">
        <v>20</v>
      </c>
      <c r="AA1742" s="3" t="s">
        <v>10392</v>
      </c>
    </row>
    <row r="1743" spans="1:27">
      <c r="A1743" s="1" t="s">
        <v>10393</v>
      </c>
      <c r="B1743" s="1" t="s">
        <v>10394</v>
      </c>
      <c r="C1743" s="2">
        <f t="shared" ca="1" si="178"/>
        <v>-7.69</v>
      </c>
      <c r="D1743" s="2">
        <f t="shared" ca="1" si="179"/>
        <v>1.7340999999999999E-2</v>
      </c>
      <c r="E1743" s="2">
        <f t="shared" ca="1" si="179"/>
        <v>0.29745199999999999</v>
      </c>
      <c r="F1743" s="2">
        <v>0</v>
      </c>
      <c r="G1743" s="2">
        <v>0</v>
      </c>
      <c r="H1743" s="2">
        <f t="shared" ca="1" si="180"/>
        <v>4.62</v>
      </c>
      <c r="I1743" s="2">
        <f t="shared" ca="1" si="181"/>
        <v>0.36661700000000003</v>
      </c>
      <c r="J1743" s="2">
        <f t="shared" ca="1" si="181"/>
        <v>0.25850000000000001</v>
      </c>
      <c r="K1743" s="2">
        <v>0</v>
      </c>
      <c r="L1743" s="2">
        <v>0</v>
      </c>
      <c r="M1743" s="2">
        <f t="shared" ca="1" si="182"/>
        <v>6.2</v>
      </c>
      <c r="N1743" s="2">
        <f t="shared" ca="1" si="183"/>
        <v>0.98711599999999999</v>
      </c>
      <c r="O1743" s="2">
        <f t="shared" ca="1" si="183"/>
        <v>0.77929000000000004</v>
      </c>
      <c r="P1743" s="2">
        <v>0</v>
      </c>
      <c r="Q1743" s="2">
        <v>0</v>
      </c>
      <c r="R1743" s="4" t="str">
        <f t="shared" si="177"/>
        <v>22</v>
      </c>
      <c r="S1743" s="3" t="s">
        <v>10395</v>
      </c>
      <c r="T1743" s="3" t="s">
        <v>10396</v>
      </c>
      <c r="U1743" s="4" t="s">
        <v>16</v>
      </c>
      <c r="V1743" s="3" t="s">
        <v>237</v>
      </c>
      <c r="W1743" s="3" t="s">
        <v>295</v>
      </c>
      <c r="X1743" s="3" t="s">
        <v>10397</v>
      </c>
      <c r="Y1743" s="3">
        <v>50.46</v>
      </c>
      <c r="Z1743" s="3" t="s">
        <v>20</v>
      </c>
      <c r="AA1743" s="3" t="s">
        <v>10398</v>
      </c>
    </row>
    <row r="1744" spans="1:27">
      <c r="A1744" s="1" t="s">
        <v>10399</v>
      </c>
      <c r="B1744" s="1" t="s">
        <v>10400</v>
      </c>
      <c r="C1744" s="2">
        <f t="shared" ca="1" si="178"/>
        <v>0.79</v>
      </c>
      <c r="D1744" s="2">
        <f t="shared" ca="1" si="179"/>
        <v>0.77834599999999998</v>
      </c>
      <c r="E1744" s="2">
        <f t="shared" ca="1" si="179"/>
        <v>0.76478999999999997</v>
      </c>
      <c r="F1744" s="2">
        <v>0</v>
      </c>
      <c r="G1744" s="2">
        <v>0</v>
      </c>
      <c r="H1744" s="2">
        <f t="shared" ca="1" si="180"/>
        <v>-7.93</v>
      </c>
      <c r="I1744" s="2">
        <f t="shared" ca="1" si="181"/>
        <v>0.82394000000000001</v>
      </c>
      <c r="J1744" s="2">
        <f t="shared" ca="1" si="181"/>
        <v>0.15592900000000001</v>
      </c>
      <c r="K1744" s="2">
        <v>0</v>
      </c>
      <c r="L1744" s="2">
        <v>0</v>
      </c>
      <c r="M1744" s="2">
        <f t="shared" ca="1" si="182"/>
        <v>-0.5</v>
      </c>
      <c r="N1744" s="2">
        <f t="shared" ca="1" si="183"/>
        <v>0.58031900000000003</v>
      </c>
      <c r="O1744" s="2">
        <f t="shared" ca="1" si="183"/>
        <v>0.75940700000000005</v>
      </c>
      <c r="P1744" s="2">
        <v>0</v>
      </c>
      <c r="Q1744" s="2">
        <v>0</v>
      </c>
      <c r="R1744" s="4" t="str">
        <f t="shared" si="177"/>
        <v>22</v>
      </c>
      <c r="S1744" s="3" t="s">
        <v>10401</v>
      </c>
      <c r="T1744" s="3" t="s">
        <v>10402</v>
      </c>
      <c r="U1744" s="4" t="s">
        <v>40</v>
      </c>
      <c r="V1744" s="3" t="s">
        <v>49</v>
      </c>
      <c r="W1744" s="3" t="s">
        <v>17</v>
      </c>
      <c r="X1744" s="3" t="s">
        <v>10403</v>
      </c>
      <c r="Y1744" s="3">
        <v>55.22</v>
      </c>
      <c r="Z1744" s="3" t="s">
        <v>20</v>
      </c>
      <c r="AA1744" s="3" t="s">
        <v>10404</v>
      </c>
    </row>
    <row r="1745" spans="1:27">
      <c r="A1745" s="1" t="s">
        <v>10405</v>
      </c>
      <c r="B1745" s="1" t="s">
        <v>10406</v>
      </c>
      <c r="C1745" s="2">
        <f t="shared" ca="1" si="178"/>
        <v>6.15</v>
      </c>
      <c r="D1745" s="2">
        <f t="shared" ca="1" si="179"/>
        <v>0.95079199999999997</v>
      </c>
      <c r="E1745" s="2">
        <f t="shared" ca="1" si="179"/>
        <v>0.65210999999999997</v>
      </c>
      <c r="F1745" s="2">
        <v>0</v>
      </c>
      <c r="G1745" s="2">
        <v>0</v>
      </c>
      <c r="H1745" s="2">
        <f t="shared" ca="1" si="180"/>
        <v>-5.31</v>
      </c>
      <c r="I1745" s="2">
        <f t="shared" ca="1" si="181"/>
        <v>6.5807000000000004E-2</v>
      </c>
      <c r="J1745" s="2">
        <f t="shared" ca="1" si="181"/>
        <v>0.81833900000000004</v>
      </c>
      <c r="K1745" s="2">
        <v>0</v>
      </c>
      <c r="L1745" s="2">
        <v>0</v>
      </c>
      <c r="M1745" s="2">
        <f t="shared" ca="1" si="182"/>
        <v>-0.85</v>
      </c>
      <c r="N1745" s="2">
        <f t="shared" ca="1" si="183"/>
        <v>0.304676</v>
      </c>
      <c r="O1745" s="2">
        <f t="shared" ca="1" si="183"/>
        <v>0.99707400000000002</v>
      </c>
      <c r="P1745" s="2">
        <v>0</v>
      </c>
      <c r="Q1745" s="2">
        <v>0</v>
      </c>
      <c r="R1745" s="4" t="str">
        <f t="shared" si="177"/>
        <v>22</v>
      </c>
      <c r="S1745" s="3" t="s">
        <v>10407</v>
      </c>
      <c r="T1745" s="3" t="s">
        <v>10408</v>
      </c>
      <c r="U1745" s="4" t="s">
        <v>16</v>
      </c>
      <c r="V1745" s="3" t="s">
        <v>281</v>
      </c>
      <c r="W1745" s="3" t="s">
        <v>281</v>
      </c>
      <c r="X1745" s="3" t="s">
        <v>10409</v>
      </c>
      <c r="Y1745" s="3">
        <v>64.73</v>
      </c>
      <c r="Z1745" s="3" t="s">
        <v>20</v>
      </c>
      <c r="AA1745" s="3" t="s">
        <v>10410</v>
      </c>
    </row>
    <row r="1746" spans="1:27">
      <c r="A1746" s="1" t="s">
        <v>10411</v>
      </c>
      <c r="B1746" s="1" t="s">
        <v>10412</v>
      </c>
      <c r="C1746" s="2">
        <f t="shared" ca="1" si="178"/>
        <v>-7.53</v>
      </c>
      <c r="D1746" s="2">
        <f t="shared" ca="1" si="179"/>
        <v>6.5484000000000001E-2</v>
      </c>
      <c r="E1746" s="2">
        <f t="shared" ca="1" si="179"/>
        <v>0.50573500000000005</v>
      </c>
      <c r="F1746" s="2">
        <v>0</v>
      </c>
      <c r="G1746" s="2">
        <v>0</v>
      </c>
      <c r="H1746" s="2">
        <f t="shared" ca="1" si="180"/>
        <v>-3.94</v>
      </c>
      <c r="I1746" s="2">
        <f t="shared" ca="1" si="181"/>
        <v>0.882351</v>
      </c>
      <c r="J1746" s="2">
        <f t="shared" ca="1" si="181"/>
        <v>3.1726999999999998E-2</v>
      </c>
      <c r="K1746" s="2">
        <v>0</v>
      </c>
      <c r="L1746" s="2">
        <v>0</v>
      </c>
      <c r="M1746" s="2">
        <f t="shared" ca="1" si="182"/>
        <v>4.74</v>
      </c>
      <c r="N1746" s="2">
        <f t="shared" ca="1" si="183"/>
        <v>0.58115899999999998</v>
      </c>
      <c r="O1746" s="2">
        <f t="shared" ca="1" si="183"/>
        <v>0.12547700000000001</v>
      </c>
      <c r="P1746" s="2">
        <v>0</v>
      </c>
      <c r="Q1746" s="2">
        <v>0</v>
      </c>
      <c r="R1746" s="4" t="str">
        <f t="shared" si="177"/>
        <v>22</v>
      </c>
      <c r="S1746" s="3" t="s">
        <v>10413</v>
      </c>
      <c r="T1746" s="3" t="s">
        <v>10414</v>
      </c>
      <c r="U1746" s="4" t="s">
        <v>40</v>
      </c>
      <c r="V1746" s="3" t="s">
        <v>18</v>
      </c>
      <c r="W1746" s="3" t="s">
        <v>26</v>
      </c>
      <c r="X1746" s="3" t="s">
        <v>10415</v>
      </c>
      <c r="Y1746" s="3">
        <v>64.540000000000006</v>
      </c>
      <c r="Z1746" s="3" t="s">
        <v>20</v>
      </c>
      <c r="AA1746" s="3" t="s">
        <v>10416</v>
      </c>
    </row>
    <row r="1747" spans="1:27">
      <c r="A1747" s="1" t="s">
        <v>10417</v>
      </c>
      <c r="B1747" s="1" t="s">
        <v>10418</v>
      </c>
      <c r="C1747" s="2">
        <f t="shared" ca="1" si="178"/>
        <v>3.04</v>
      </c>
      <c r="D1747" s="2">
        <f t="shared" ca="1" si="179"/>
        <v>0.38977299999999998</v>
      </c>
      <c r="E1747" s="2">
        <f t="shared" ca="1" si="179"/>
        <v>0.35171799999999998</v>
      </c>
      <c r="F1747" s="2">
        <v>0</v>
      </c>
      <c r="G1747" s="2">
        <v>0</v>
      </c>
      <c r="H1747" s="2">
        <f t="shared" ca="1" si="180"/>
        <v>-3.57</v>
      </c>
      <c r="I1747" s="2">
        <f t="shared" ca="1" si="181"/>
        <v>0.19369400000000001</v>
      </c>
      <c r="J1747" s="2">
        <f t="shared" ca="1" si="181"/>
        <v>0.96132399999999996</v>
      </c>
      <c r="K1747" s="2">
        <v>0</v>
      </c>
      <c r="L1747" s="2">
        <v>0</v>
      </c>
      <c r="M1747" s="2">
        <f t="shared" ca="1" si="182"/>
        <v>-2.15</v>
      </c>
      <c r="N1747" s="2">
        <f t="shared" ca="1" si="183"/>
        <v>0.48829400000000001</v>
      </c>
      <c r="O1747" s="2">
        <f t="shared" ca="1" si="183"/>
        <v>0.99854500000000002</v>
      </c>
      <c r="P1747" s="2">
        <v>0</v>
      </c>
      <c r="Q1747" s="2">
        <v>0</v>
      </c>
      <c r="R1747" s="4" t="str">
        <f t="shared" si="177"/>
        <v>22</v>
      </c>
      <c r="S1747" s="3" t="s">
        <v>10419</v>
      </c>
      <c r="T1747" s="3" t="s">
        <v>10420</v>
      </c>
      <c r="U1747" s="4" t="s">
        <v>16</v>
      </c>
      <c r="V1747" s="3" t="s">
        <v>86</v>
      </c>
      <c r="W1747" s="3" t="s">
        <v>100</v>
      </c>
      <c r="X1747" s="3" t="s">
        <v>9886</v>
      </c>
      <c r="Y1747" s="3">
        <v>61.01</v>
      </c>
      <c r="Z1747" s="3" t="s">
        <v>20</v>
      </c>
      <c r="AA1747" s="3" t="s">
        <v>10421</v>
      </c>
    </row>
    <row r="1748" spans="1:27">
      <c r="A1748" s="1" t="s">
        <v>10422</v>
      </c>
      <c r="B1748" s="1" t="s">
        <v>10423</v>
      </c>
      <c r="C1748" s="2">
        <f t="shared" ca="1" si="178"/>
        <v>1.56</v>
      </c>
      <c r="D1748" s="2">
        <f t="shared" ca="1" si="179"/>
        <v>0.137762</v>
      </c>
      <c r="E1748" s="2">
        <f t="shared" ca="1" si="179"/>
        <v>0.33852100000000002</v>
      </c>
      <c r="F1748" s="2">
        <v>0</v>
      </c>
      <c r="G1748" s="2">
        <v>0</v>
      </c>
      <c r="H1748" s="2">
        <f t="shared" ca="1" si="180"/>
        <v>-0.3</v>
      </c>
      <c r="I1748" s="2">
        <f t="shared" ca="1" si="181"/>
        <v>0.40116099999999999</v>
      </c>
      <c r="J1748" s="2">
        <f t="shared" ca="1" si="181"/>
        <v>0.90057600000000004</v>
      </c>
      <c r="K1748" s="2">
        <v>0</v>
      </c>
      <c r="L1748" s="2">
        <v>0</v>
      </c>
      <c r="M1748" s="2">
        <f t="shared" ca="1" si="182"/>
        <v>4.2</v>
      </c>
      <c r="N1748" s="2">
        <f t="shared" ca="1" si="183"/>
        <v>0.52102199999999999</v>
      </c>
      <c r="O1748" s="2">
        <f t="shared" ca="1" si="183"/>
        <v>0.165015</v>
      </c>
      <c r="P1748" s="2">
        <v>0</v>
      </c>
      <c r="Q1748" s="2">
        <v>0</v>
      </c>
      <c r="R1748" s="4" t="str">
        <f t="shared" si="177"/>
        <v>22</v>
      </c>
      <c r="S1748" s="3" t="s">
        <v>10424</v>
      </c>
      <c r="T1748" s="3" t="s">
        <v>10425</v>
      </c>
      <c r="U1748" s="4" t="s">
        <v>16</v>
      </c>
      <c r="V1748" s="3" t="s">
        <v>56</v>
      </c>
      <c r="W1748" s="3" t="s">
        <v>56</v>
      </c>
      <c r="X1748" s="3" t="s">
        <v>10426</v>
      </c>
      <c r="Y1748" s="3">
        <v>58.2</v>
      </c>
      <c r="Z1748" s="3" t="s">
        <v>20</v>
      </c>
      <c r="AA1748" s="3" t="s">
        <v>10427</v>
      </c>
    </row>
    <row r="1749" spans="1:27">
      <c r="A1749" s="1" t="s">
        <v>10428</v>
      </c>
      <c r="B1749" s="1" t="s">
        <v>10429</v>
      </c>
      <c r="C1749" s="2">
        <f t="shared" ca="1" si="178"/>
        <v>5.61</v>
      </c>
      <c r="D1749" s="2">
        <f t="shared" ca="1" si="179"/>
        <v>0.38323000000000002</v>
      </c>
      <c r="E1749" s="2">
        <f t="shared" ca="1" si="179"/>
        <v>0.92472600000000005</v>
      </c>
      <c r="F1749" s="2">
        <v>0</v>
      </c>
      <c r="G1749" s="2">
        <v>0</v>
      </c>
      <c r="H1749" s="2">
        <f t="shared" ca="1" si="180"/>
        <v>5.0599999999999996</v>
      </c>
      <c r="I1749" s="2">
        <f t="shared" ca="1" si="181"/>
        <v>0.90550600000000003</v>
      </c>
      <c r="J1749" s="2">
        <f t="shared" ca="1" si="181"/>
        <v>0.97986899999999999</v>
      </c>
      <c r="K1749" s="2">
        <v>0</v>
      </c>
      <c r="L1749" s="2">
        <v>0</v>
      </c>
      <c r="M1749" s="2">
        <f t="shared" ca="1" si="182"/>
        <v>7.5</v>
      </c>
      <c r="N1749" s="2">
        <f t="shared" ca="1" si="183"/>
        <v>0.12076099999999999</v>
      </c>
      <c r="O1749" s="2">
        <f t="shared" ca="1" si="183"/>
        <v>3.8176000000000002E-2</v>
      </c>
      <c r="P1749" s="2">
        <v>0</v>
      </c>
      <c r="Q1749" s="2">
        <v>0</v>
      </c>
      <c r="R1749" s="4" t="str">
        <f t="shared" si="177"/>
        <v>22</v>
      </c>
      <c r="S1749" s="3" t="s">
        <v>10430</v>
      </c>
      <c r="T1749" s="3" t="s">
        <v>10431</v>
      </c>
      <c r="U1749" s="4" t="s">
        <v>16</v>
      </c>
      <c r="V1749" s="3" t="s">
        <v>17</v>
      </c>
      <c r="W1749" s="3" t="s">
        <v>100</v>
      </c>
      <c r="X1749" s="3" t="s">
        <v>6936</v>
      </c>
      <c r="Y1749" s="3">
        <v>60.44</v>
      </c>
      <c r="Z1749" s="3" t="s">
        <v>20</v>
      </c>
      <c r="AA1749" s="3" t="s">
        <v>10432</v>
      </c>
    </row>
    <row r="1750" spans="1:27">
      <c r="A1750" s="1" t="s">
        <v>10433</v>
      </c>
      <c r="B1750" s="1" t="s">
        <v>10434</v>
      </c>
      <c r="C1750" s="2">
        <f t="shared" ca="1" si="178"/>
        <v>7.85</v>
      </c>
      <c r="D1750" s="2">
        <f t="shared" ca="1" si="179"/>
        <v>0.97906199999999999</v>
      </c>
      <c r="E1750" s="2">
        <f t="shared" ca="1" si="179"/>
        <v>0.79014300000000004</v>
      </c>
      <c r="F1750" s="2">
        <v>0</v>
      </c>
      <c r="G1750" s="2">
        <v>0</v>
      </c>
      <c r="H1750" s="2">
        <f t="shared" ca="1" si="180"/>
        <v>4.5999999999999996</v>
      </c>
      <c r="I1750" s="2">
        <f t="shared" ca="1" si="181"/>
        <v>0.74987499999999996</v>
      </c>
      <c r="J1750" s="2">
        <f t="shared" ca="1" si="181"/>
        <v>0.51954100000000003</v>
      </c>
      <c r="K1750" s="2">
        <v>0</v>
      </c>
      <c r="L1750" s="2">
        <v>0</v>
      </c>
      <c r="M1750" s="2">
        <f t="shared" ca="1" si="182"/>
        <v>-0.89</v>
      </c>
      <c r="N1750" s="2">
        <f t="shared" ca="1" si="183"/>
        <v>0.92830100000000004</v>
      </c>
      <c r="O1750" s="2">
        <f t="shared" ca="1" si="183"/>
        <v>0.52154100000000003</v>
      </c>
      <c r="P1750" s="2">
        <v>0</v>
      </c>
      <c r="Q1750" s="2">
        <v>0</v>
      </c>
      <c r="R1750" s="4" t="str">
        <f t="shared" ref="R1750:R1781" si="184">"22"</f>
        <v>22</v>
      </c>
      <c r="S1750" s="3" t="s">
        <v>10435</v>
      </c>
      <c r="T1750" s="3" t="s">
        <v>10436</v>
      </c>
      <c r="U1750" s="4" t="s">
        <v>16</v>
      </c>
      <c r="V1750" s="3" t="s">
        <v>56</v>
      </c>
      <c r="W1750" s="3" t="s">
        <v>64</v>
      </c>
      <c r="X1750" s="3" t="s">
        <v>10437</v>
      </c>
      <c r="Y1750" s="3">
        <v>54.84</v>
      </c>
      <c r="Z1750" s="3" t="s">
        <v>20</v>
      </c>
      <c r="AA1750" s="3" t="s">
        <v>10438</v>
      </c>
    </row>
    <row r="1751" spans="1:27">
      <c r="A1751" s="1" t="s">
        <v>10439</v>
      </c>
      <c r="B1751" s="1" t="s">
        <v>10440</v>
      </c>
      <c r="C1751" s="2">
        <f t="shared" ca="1" si="178"/>
        <v>-7.39</v>
      </c>
      <c r="D1751" s="2">
        <f t="shared" ca="1" si="179"/>
        <v>0.56615800000000005</v>
      </c>
      <c r="E1751" s="2">
        <f t="shared" ca="1" si="179"/>
        <v>0.99891099999999999</v>
      </c>
      <c r="F1751" s="2">
        <v>0</v>
      </c>
      <c r="G1751" s="2">
        <v>0</v>
      </c>
      <c r="H1751" s="2">
        <f t="shared" ca="1" si="180"/>
        <v>-5.82</v>
      </c>
      <c r="I1751" s="2">
        <f t="shared" ca="1" si="181"/>
        <v>0.14196300000000001</v>
      </c>
      <c r="J1751" s="2">
        <f t="shared" ca="1" si="181"/>
        <v>0.57597699999999996</v>
      </c>
      <c r="K1751" s="2">
        <v>0</v>
      </c>
      <c r="L1751" s="2">
        <v>0</v>
      </c>
      <c r="M1751" s="2">
        <f t="shared" ca="1" si="182"/>
        <v>-0.26</v>
      </c>
      <c r="N1751" s="2">
        <f t="shared" ca="1" si="183"/>
        <v>0.63727400000000001</v>
      </c>
      <c r="O1751" s="2">
        <f t="shared" ca="1" si="183"/>
        <v>0.30198399999999997</v>
      </c>
      <c r="P1751" s="2">
        <v>0</v>
      </c>
      <c r="Q1751" s="2">
        <v>0</v>
      </c>
      <c r="R1751" s="4" t="str">
        <f t="shared" si="184"/>
        <v>22</v>
      </c>
      <c r="S1751" s="3" t="s">
        <v>10441</v>
      </c>
      <c r="T1751" s="3" t="s">
        <v>10442</v>
      </c>
      <c r="U1751" s="4" t="s">
        <v>16</v>
      </c>
      <c r="V1751" s="3" t="s">
        <v>26</v>
      </c>
      <c r="W1751" s="3" t="s">
        <v>72</v>
      </c>
      <c r="X1751" s="3" t="s">
        <v>10443</v>
      </c>
      <c r="Y1751" s="3">
        <v>57.59</v>
      </c>
      <c r="Z1751" s="3" t="s">
        <v>20</v>
      </c>
      <c r="AA1751" s="3" t="s">
        <v>10444</v>
      </c>
    </row>
    <row r="1752" spans="1:27">
      <c r="A1752" s="1" t="s">
        <v>10445</v>
      </c>
      <c r="B1752" s="1" t="s">
        <v>10446</v>
      </c>
      <c r="C1752" s="2">
        <f t="shared" ca="1" si="178"/>
        <v>-6.27</v>
      </c>
      <c r="D1752" s="2">
        <f t="shared" ca="1" si="179"/>
        <v>0.96057700000000001</v>
      </c>
      <c r="E1752" s="2">
        <f t="shared" ca="1" si="179"/>
        <v>0.15595300000000001</v>
      </c>
      <c r="F1752" s="2">
        <v>0</v>
      </c>
      <c r="G1752" s="2">
        <v>0</v>
      </c>
      <c r="H1752" s="2">
        <f t="shared" ca="1" si="180"/>
        <v>-6.23</v>
      </c>
      <c r="I1752" s="2">
        <f t="shared" ca="1" si="181"/>
        <v>0.35342699999999999</v>
      </c>
      <c r="J1752" s="2">
        <f t="shared" ca="1" si="181"/>
        <v>0.37226599999999999</v>
      </c>
      <c r="K1752" s="2">
        <v>0</v>
      </c>
      <c r="L1752" s="2">
        <v>0</v>
      </c>
      <c r="M1752" s="2">
        <f t="shared" ca="1" si="182"/>
        <v>-1.2</v>
      </c>
      <c r="N1752" s="2">
        <f t="shared" ca="1" si="183"/>
        <v>0.75645200000000001</v>
      </c>
      <c r="O1752" s="2">
        <f t="shared" ca="1" si="183"/>
        <v>0.42707000000000001</v>
      </c>
      <c r="P1752" s="2">
        <v>0</v>
      </c>
      <c r="Q1752" s="2">
        <v>0</v>
      </c>
      <c r="R1752" s="4" t="str">
        <f t="shared" si="184"/>
        <v>22</v>
      </c>
      <c r="S1752" s="3" t="s">
        <v>10447</v>
      </c>
      <c r="T1752" s="3" t="s">
        <v>10448</v>
      </c>
      <c r="U1752" s="4" t="s">
        <v>16</v>
      </c>
      <c r="V1752" s="3" t="s">
        <v>108</v>
      </c>
      <c r="W1752" s="3" t="s">
        <v>93</v>
      </c>
      <c r="X1752" s="3" t="s">
        <v>10449</v>
      </c>
      <c r="Y1752" s="3">
        <v>43.83</v>
      </c>
      <c r="Z1752" s="3" t="s">
        <v>20</v>
      </c>
      <c r="AA1752" s="3" t="s">
        <v>10450</v>
      </c>
    </row>
    <row r="1753" spans="1:27">
      <c r="A1753" s="1" t="s">
        <v>10451</v>
      </c>
      <c r="B1753" s="1" t="s">
        <v>10452</v>
      </c>
      <c r="C1753" s="2">
        <f t="shared" ca="1" si="178"/>
        <v>6.18</v>
      </c>
      <c r="D1753" s="2">
        <f t="shared" ca="1" si="179"/>
        <v>0.27158399999999999</v>
      </c>
      <c r="E1753" s="2">
        <f t="shared" ca="1" si="179"/>
        <v>0.97205399999999997</v>
      </c>
      <c r="F1753" s="2">
        <v>0</v>
      </c>
      <c r="G1753" s="2">
        <v>0</v>
      </c>
      <c r="H1753" s="2">
        <f t="shared" ca="1" si="180"/>
        <v>-1.64</v>
      </c>
      <c r="I1753" s="2">
        <f t="shared" ca="1" si="181"/>
        <v>0.35602899999999998</v>
      </c>
      <c r="J1753" s="2">
        <f t="shared" ca="1" si="181"/>
        <v>0.155721</v>
      </c>
      <c r="K1753" s="2">
        <v>0</v>
      </c>
      <c r="L1753" s="2">
        <v>0</v>
      </c>
      <c r="M1753" s="2">
        <f t="shared" ca="1" si="182"/>
        <v>-6.28</v>
      </c>
      <c r="N1753" s="2">
        <f t="shared" ca="1" si="183"/>
        <v>0.68468700000000005</v>
      </c>
      <c r="O1753" s="2">
        <f t="shared" ca="1" si="183"/>
        <v>0.40612799999999999</v>
      </c>
      <c r="P1753" s="2">
        <v>0</v>
      </c>
      <c r="Q1753" s="2">
        <v>0</v>
      </c>
      <c r="R1753" s="4" t="str">
        <f t="shared" si="184"/>
        <v>22</v>
      </c>
      <c r="S1753" s="3" t="s">
        <v>10453</v>
      </c>
      <c r="T1753" s="3" t="s">
        <v>10454</v>
      </c>
      <c r="U1753" s="4" t="s">
        <v>40</v>
      </c>
      <c r="V1753" s="3" t="s">
        <v>26</v>
      </c>
      <c r="W1753" s="3" t="s">
        <v>56</v>
      </c>
      <c r="X1753" s="3" t="s">
        <v>10455</v>
      </c>
      <c r="Y1753" s="3">
        <v>59.97</v>
      </c>
      <c r="Z1753" s="3" t="s">
        <v>20</v>
      </c>
      <c r="AA1753" s="3" t="s">
        <v>10456</v>
      </c>
    </row>
    <row r="1754" spans="1:27">
      <c r="A1754" s="1" t="s">
        <v>10457</v>
      </c>
      <c r="B1754" s="1" t="s">
        <v>10458</v>
      </c>
      <c r="C1754" s="2">
        <f t="shared" ca="1" si="178"/>
        <v>4.9800000000000004</v>
      </c>
      <c r="D1754" s="2">
        <f t="shared" ca="1" si="179"/>
        <v>0.53347900000000004</v>
      </c>
      <c r="E1754" s="2">
        <f t="shared" ca="1" si="179"/>
        <v>0.206979</v>
      </c>
      <c r="F1754" s="2">
        <v>0</v>
      </c>
      <c r="G1754" s="2">
        <v>0</v>
      </c>
      <c r="H1754" s="2">
        <f t="shared" ca="1" si="180"/>
        <v>1.49</v>
      </c>
      <c r="I1754" s="2">
        <f t="shared" ca="1" si="181"/>
        <v>0.75046500000000005</v>
      </c>
      <c r="J1754" s="2">
        <f t="shared" ca="1" si="181"/>
        <v>0.73797800000000002</v>
      </c>
      <c r="K1754" s="2">
        <v>0</v>
      </c>
      <c r="L1754" s="2">
        <v>0</v>
      </c>
      <c r="M1754" s="2">
        <f t="shared" ca="1" si="182"/>
        <v>-2.0099999999999998</v>
      </c>
      <c r="N1754" s="2">
        <f t="shared" ca="1" si="183"/>
        <v>0.86658100000000005</v>
      </c>
      <c r="O1754" s="2">
        <f t="shared" ca="1" si="183"/>
        <v>0.61636599999999997</v>
      </c>
      <c r="P1754" s="2">
        <v>0</v>
      </c>
      <c r="Q1754" s="2">
        <v>0</v>
      </c>
      <c r="R1754" s="4" t="str">
        <f t="shared" si="184"/>
        <v>22</v>
      </c>
      <c r="S1754" s="3" t="s">
        <v>10459</v>
      </c>
      <c r="T1754" s="3" t="s">
        <v>10460</v>
      </c>
      <c r="U1754" s="4" t="s">
        <v>40</v>
      </c>
      <c r="V1754" s="3" t="s">
        <v>65</v>
      </c>
      <c r="W1754" s="3" t="s">
        <v>56</v>
      </c>
      <c r="X1754" s="3" t="s">
        <v>10461</v>
      </c>
      <c r="Y1754" s="3">
        <v>59.45</v>
      </c>
      <c r="Z1754" s="3" t="s">
        <v>20</v>
      </c>
      <c r="AA1754" s="3" t="s">
        <v>10462</v>
      </c>
    </row>
    <row r="1755" spans="1:27">
      <c r="A1755" s="1" t="s">
        <v>10463</v>
      </c>
      <c r="B1755" s="1" t="s">
        <v>10464</v>
      </c>
      <c r="C1755" s="2">
        <f t="shared" ca="1" si="178"/>
        <v>-3.12</v>
      </c>
      <c r="D1755" s="2">
        <f t="shared" ca="1" si="179"/>
        <v>0.138908</v>
      </c>
      <c r="E1755" s="2">
        <f t="shared" ca="1" si="179"/>
        <v>0.149226</v>
      </c>
      <c r="F1755" s="2">
        <v>0</v>
      </c>
      <c r="G1755" s="2">
        <v>0</v>
      </c>
      <c r="H1755" s="2">
        <f t="shared" ca="1" si="180"/>
        <v>-3.77</v>
      </c>
      <c r="I1755" s="2">
        <f t="shared" ca="1" si="181"/>
        <v>0.485373</v>
      </c>
      <c r="J1755" s="2">
        <f t="shared" ca="1" si="181"/>
        <v>4.6614000000000003E-2</v>
      </c>
      <c r="K1755" s="2">
        <v>0</v>
      </c>
      <c r="L1755" s="2">
        <v>0</v>
      </c>
      <c r="M1755" s="2">
        <f t="shared" ca="1" si="182"/>
        <v>-6.7</v>
      </c>
      <c r="N1755" s="2">
        <f t="shared" ca="1" si="183"/>
        <v>0.92639800000000005</v>
      </c>
      <c r="O1755" s="2">
        <f t="shared" ca="1" si="183"/>
        <v>0.171651</v>
      </c>
      <c r="P1755" s="2">
        <v>0</v>
      </c>
      <c r="Q1755" s="2">
        <v>0</v>
      </c>
      <c r="R1755" s="4" t="str">
        <f t="shared" si="184"/>
        <v>22</v>
      </c>
      <c r="S1755" s="3" t="s">
        <v>10465</v>
      </c>
      <c r="T1755" s="3" t="s">
        <v>10466</v>
      </c>
      <c r="U1755" s="4" t="s">
        <v>16</v>
      </c>
      <c r="V1755" s="3" t="s">
        <v>396</v>
      </c>
      <c r="W1755" s="3" t="s">
        <v>175</v>
      </c>
      <c r="X1755" s="3" t="s">
        <v>10467</v>
      </c>
      <c r="Y1755" s="3">
        <v>53.08</v>
      </c>
      <c r="Z1755" s="3" t="s">
        <v>20</v>
      </c>
      <c r="AA1755" s="3" t="s">
        <v>10468</v>
      </c>
    </row>
    <row r="1756" spans="1:27">
      <c r="A1756" s="1" t="s">
        <v>10469</v>
      </c>
      <c r="B1756" s="1" t="s">
        <v>10470</v>
      </c>
      <c r="C1756" s="2">
        <f t="shared" ca="1" si="178"/>
        <v>-0.13</v>
      </c>
      <c r="D1756" s="2">
        <f t="shared" ca="1" si="179"/>
        <v>0.93731600000000004</v>
      </c>
      <c r="E1756" s="2">
        <f t="shared" ca="1" si="179"/>
        <v>3.5060000000000001E-2</v>
      </c>
      <c r="F1756" s="2">
        <v>0</v>
      </c>
      <c r="G1756" s="2">
        <v>0</v>
      </c>
      <c r="H1756" s="2">
        <f t="shared" ca="1" si="180"/>
        <v>6.93</v>
      </c>
      <c r="I1756" s="2">
        <f t="shared" ca="1" si="181"/>
        <v>0.33171499999999998</v>
      </c>
      <c r="J1756" s="2">
        <f t="shared" ca="1" si="181"/>
        <v>0.76268499999999995</v>
      </c>
      <c r="K1756" s="2">
        <v>0</v>
      </c>
      <c r="L1756" s="2">
        <v>0</v>
      </c>
      <c r="M1756" s="2">
        <f t="shared" ca="1" si="182"/>
        <v>5.72</v>
      </c>
      <c r="N1756" s="2">
        <f t="shared" ca="1" si="183"/>
        <v>0.16757</v>
      </c>
      <c r="O1756" s="2">
        <f t="shared" ca="1" si="183"/>
        <v>8.3077999999999999E-2</v>
      </c>
      <c r="P1756" s="2">
        <v>0</v>
      </c>
      <c r="Q1756" s="2">
        <v>0</v>
      </c>
      <c r="R1756" s="4" t="str">
        <f t="shared" si="184"/>
        <v>22</v>
      </c>
      <c r="S1756" s="3" t="s">
        <v>10471</v>
      </c>
      <c r="T1756" s="3" t="s">
        <v>10472</v>
      </c>
      <c r="U1756" s="4" t="s">
        <v>40</v>
      </c>
      <c r="V1756" s="3" t="s">
        <v>377</v>
      </c>
      <c r="W1756" s="3" t="s">
        <v>79</v>
      </c>
      <c r="X1756" s="3" t="s">
        <v>10473</v>
      </c>
      <c r="Y1756" s="3">
        <v>49.9</v>
      </c>
      <c r="Z1756" s="3" t="s">
        <v>20</v>
      </c>
      <c r="AA1756" s="3" t="s">
        <v>10474</v>
      </c>
    </row>
    <row r="1757" spans="1:27">
      <c r="A1757" s="1" t="s">
        <v>10475</v>
      </c>
      <c r="B1757" s="1" t="s">
        <v>10476</v>
      </c>
      <c r="C1757" s="2">
        <f t="shared" ca="1" si="178"/>
        <v>6.95</v>
      </c>
      <c r="D1757" s="2">
        <f t="shared" ca="1" si="179"/>
        <v>6.4279000000000003E-2</v>
      </c>
      <c r="E1757" s="2">
        <f t="shared" ca="1" si="179"/>
        <v>0.77948799999999996</v>
      </c>
      <c r="F1757" s="2">
        <v>0</v>
      </c>
      <c r="G1757" s="2">
        <v>0</v>
      </c>
      <c r="H1757" s="2">
        <f t="shared" ca="1" si="180"/>
        <v>-2.98</v>
      </c>
      <c r="I1757" s="2">
        <f t="shared" ca="1" si="181"/>
        <v>0.13369900000000001</v>
      </c>
      <c r="J1757" s="2">
        <f t="shared" ca="1" si="181"/>
        <v>0.181975</v>
      </c>
      <c r="K1757" s="2">
        <v>0</v>
      </c>
      <c r="L1757" s="2">
        <v>0</v>
      </c>
      <c r="M1757" s="2">
        <f t="shared" ca="1" si="182"/>
        <v>3.57</v>
      </c>
      <c r="N1757" s="2">
        <f t="shared" ca="1" si="183"/>
        <v>0.48814600000000002</v>
      </c>
      <c r="O1757" s="2">
        <f t="shared" ca="1" si="183"/>
        <v>0.12206</v>
      </c>
      <c r="P1757" s="2">
        <v>0</v>
      </c>
      <c r="Q1757" s="2">
        <v>0</v>
      </c>
      <c r="R1757" s="4" t="str">
        <f t="shared" si="184"/>
        <v>22</v>
      </c>
      <c r="S1757" s="3" t="s">
        <v>10477</v>
      </c>
      <c r="T1757" s="3" t="s">
        <v>10478</v>
      </c>
      <c r="U1757" s="4" t="s">
        <v>40</v>
      </c>
      <c r="V1757" s="3" t="s">
        <v>33</v>
      </c>
      <c r="W1757" s="3" t="s">
        <v>33</v>
      </c>
      <c r="X1757" s="3" t="s">
        <v>10479</v>
      </c>
      <c r="Y1757" s="3">
        <v>50.64</v>
      </c>
      <c r="Z1757" s="3" t="s">
        <v>20</v>
      </c>
      <c r="AA1757" s="3" t="s">
        <v>10480</v>
      </c>
    </row>
    <row r="1758" spans="1:27">
      <c r="A1758" s="1" t="s">
        <v>10481</v>
      </c>
      <c r="B1758" s="1" t="s">
        <v>10482</v>
      </c>
      <c r="C1758" s="2">
        <f t="shared" ca="1" si="178"/>
        <v>3.8</v>
      </c>
      <c r="D1758" s="2">
        <f t="shared" ca="1" si="179"/>
        <v>0.60077000000000003</v>
      </c>
      <c r="E1758" s="2">
        <f t="shared" ca="1" si="179"/>
        <v>0.70893399999999995</v>
      </c>
      <c r="F1758" s="2">
        <v>0</v>
      </c>
      <c r="G1758" s="2">
        <v>0</v>
      </c>
      <c r="H1758" s="2">
        <f t="shared" ca="1" si="180"/>
        <v>1.99</v>
      </c>
      <c r="I1758" s="2">
        <f t="shared" ca="1" si="181"/>
        <v>0.64700800000000003</v>
      </c>
      <c r="J1758" s="2">
        <f t="shared" ca="1" si="181"/>
        <v>5.2998000000000003E-2</v>
      </c>
      <c r="K1758" s="2">
        <v>0</v>
      </c>
      <c r="L1758" s="2">
        <v>0</v>
      </c>
      <c r="M1758" s="2">
        <f t="shared" ca="1" si="182"/>
        <v>-1.08</v>
      </c>
      <c r="N1758" s="2">
        <f t="shared" ca="1" si="183"/>
        <v>0.43013800000000002</v>
      </c>
      <c r="O1758" s="2">
        <f t="shared" ca="1" si="183"/>
        <v>0.347271</v>
      </c>
      <c r="P1758" s="2">
        <v>0</v>
      </c>
      <c r="Q1758" s="2">
        <v>0</v>
      </c>
      <c r="R1758" s="4" t="str">
        <f t="shared" si="184"/>
        <v>22</v>
      </c>
      <c r="S1758" s="3" t="s">
        <v>10483</v>
      </c>
      <c r="T1758" s="3" t="s">
        <v>10484</v>
      </c>
      <c r="U1758" s="4" t="s">
        <v>16</v>
      </c>
      <c r="V1758" s="3" t="s">
        <v>56</v>
      </c>
      <c r="W1758" s="3" t="s">
        <v>79</v>
      </c>
      <c r="X1758" s="3" t="s">
        <v>10485</v>
      </c>
      <c r="Y1758" s="3">
        <v>50.03</v>
      </c>
      <c r="Z1758" s="3" t="s">
        <v>20</v>
      </c>
      <c r="AA1758" s="3" t="s">
        <v>10486</v>
      </c>
    </row>
    <row r="1759" spans="1:27">
      <c r="A1759" s="1" t="s">
        <v>10487</v>
      </c>
      <c r="B1759" s="1" t="s">
        <v>10488</v>
      </c>
      <c r="C1759" s="2">
        <f t="shared" ca="1" si="178"/>
        <v>-0.76</v>
      </c>
      <c r="D1759" s="2">
        <f t="shared" ca="1" si="179"/>
        <v>2.0316000000000001E-2</v>
      </c>
      <c r="E1759" s="2">
        <f t="shared" ca="1" si="179"/>
        <v>0.52583800000000003</v>
      </c>
      <c r="F1759" s="2">
        <v>0</v>
      </c>
      <c r="G1759" s="2">
        <v>0</v>
      </c>
      <c r="H1759" s="2">
        <f t="shared" ca="1" si="180"/>
        <v>4.0999999999999996</v>
      </c>
      <c r="I1759" s="2">
        <f t="shared" ca="1" si="181"/>
        <v>0.63837699999999997</v>
      </c>
      <c r="J1759" s="2">
        <f t="shared" ca="1" si="181"/>
        <v>0.985684</v>
      </c>
      <c r="K1759" s="2">
        <v>0</v>
      </c>
      <c r="L1759" s="2">
        <v>0</v>
      </c>
      <c r="M1759" s="2">
        <f t="shared" ca="1" si="182"/>
        <v>-0.69</v>
      </c>
      <c r="N1759" s="2">
        <f t="shared" ca="1" si="183"/>
        <v>0.25050600000000001</v>
      </c>
      <c r="O1759" s="2">
        <f t="shared" ca="1" si="183"/>
        <v>0.86726599999999998</v>
      </c>
      <c r="P1759" s="2">
        <v>0</v>
      </c>
      <c r="Q1759" s="2">
        <v>0</v>
      </c>
      <c r="R1759" s="4" t="str">
        <f t="shared" si="184"/>
        <v>22</v>
      </c>
      <c r="S1759" s="3" t="s">
        <v>10489</v>
      </c>
      <c r="T1759" s="3" t="s">
        <v>10490</v>
      </c>
      <c r="U1759" s="4" t="s">
        <v>40</v>
      </c>
      <c r="V1759" s="3" t="s">
        <v>281</v>
      </c>
      <c r="W1759" s="3" t="s">
        <v>79</v>
      </c>
      <c r="X1759" s="3" t="s">
        <v>5686</v>
      </c>
      <c r="Y1759" s="3">
        <v>52.26</v>
      </c>
      <c r="Z1759" s="3" t="s">
        <v>20</v>
      </c>
      <c r="AA1759" s="3" t="s">
        <v>10491</v>
      </c>
    </row>
    <row r="1760" spans="1:27">
      <c r="A1760" s="1" t="s">
        <v>10492</v>
      </c>
      <c r="B1760" s="1" t="s">
        <v>10493</v>
      </c>
      <c r="C1760" s="2">
        <f t="shared" ca="1" si="178"/>
        <v>5.45</v>
      </c>
      <c r="D1760" s="2">
        <f t="shared" ca="1" si="179"/>
        <v>0.97440700000000002</v>
      </c>
      <c r="E1760" s="2">
        <f t="shared" ca="1" si="179"/>
        <v>0.14716899999999999</v>
      </c>
      <c r="F1760" s="2">
        <v>0</v>
      </c>
      <c r="G1760" s="2">
        <v>0</v>
      </c>
      <c r="H1760" s="2">
        <f t="shared" ca="1" si="180"/>
        <v>-1.05</v>
      </c>
      <c r="I1760" s="2">
        <f t="shared" ca="1" si="181"/>
        <v>0.58813300000000002</v>
      </c>
      <c r="J1760" s="2">
        <f t="shared" ca="1" si="181"/>
        <v>0.28943600000000003</v>
      </c>
      <c r="K1760" s="2">
        <v>0</v>
      </c>
      <c r="L1760" s="2">
        <v>0</v>
      </c>
      <c r="M1760" s="2">
        <f t="shared" ca="1" si="182"/>
        <v>-3.85</v>
      </c>
      <c r="N1760" s="2">
        <f t="shared" ca="1" si="183"/>
        <v>0.59442499999999998</v>
      </c>
      <c r="O1760" s="2">
        <f t="shared" ca="1" si="183"/>
        <v>0.34661399999999998</v>
      </c>
      <c r="P1760" s="2">
        <v>0</v>
      </c>
      <c r="Q1760" s="2">
        <v>0</v>
      </c>
      <c r="R1760" s="4" t="str">
        <f t="shared" si="184"/>
        <v>22</v>
      </c>
      <c r="S1760" s="3" t="s">
        <v>10494</v>
      </c>
      <c r="T1760" s="3" t="s">
        <v>10495</v>
      </c>
      <c r="U1760" s="4" t="s">
        <v>40</v>
      </c>
      <c r="V1760" s="3" t="s">
        <v>65</v>
      </c>
      <c r="W1760" s="3" t="s">
        <v>18</v>
      </c>
      <c r="X1760" s="3" t="s">
        <v>10496</v>
      </c>
      <c r="Y1760" s="3">
        <v>54.55</v>
      </c>
      <c r="Z1760" s="3" t="s">
        <v>20</v>
      </c>
      <c r="AA1760" s="3" t="s">
        <v>10497</v>
      </c>
    </row>
    <row r="1761" spans="1:27">
      <c r="A1761" s="1" t="s">
        <v>10498</v>
      </c>
      <c r="B1761" s="1" t="s">
        <v>10499</v>
      </c>
      <c r="C1761" s="2">
        <f t="shared" ca="1" si="178"/>
        <v>-7.0000000000000007E-2</v>
      </c>
      <c r="D1761" s="2">
        <f t="shared" ca="1" si="179"/>
        <v>0.29106399999999999</v>
      </c>
      <c r="E1761" s="2">
        <f t="shared" ca="1" si="179"/>
        <v>0.96107100000000001</v>
      </c>
      <c r="F1761" s="2">
        <v>0</v>
      </c>
      <c r="G1761" s="2">
        <v>0</v>
      </c>
      <c r="H1761" s="2">
        <f t="shared" ca="1" si="180"/>
        <v>4.68</v>
      </c>
      <c r="I1761" s="2">
        <f t="shared" ca="1" si="181"/>
        <v>0.60978100000000002</v>
      </c>
      <c r="J1761" s="2">
        <f t="shared" ca="1" si="181"/>
        <v>0.91842199999999996</v>
      </c>
      <c r="K1761" s="2">
        <v>0</v>
      </c>
      <c r="L1761" s="2">
        <v>0</v>
      </c>
      <c r="M1761" s="2">
        <f t="shared" ca="1" si="182"/>
        <v>-1.02</v>
      </c>
      <c r="N1761" s="2">
        <f t="shared" ca="1" si="183"/>
        <v>0.53657100000000002</v>
      </c>
      <c r="O1761" s="2">
        <f t="shared" ca="1" si="183"/>
        <v>0.46576699999999999</v>
      </c>
      <c r="P1761" s="2">
        <v>0</v>
      </c>
      <c r="Q1761" s="2">
        <v>0</v>
      </c>
      <c r="R1761" s="4" t="str">
        <f t="shared" si="184"/>
        <v>22</v>
      </c>
      <c r="S1761" s="3" t="s">
        <v>10500</v>
      </c>
      <c r="T1761" s="3" t="s">
        <v>10501</v>
      </c>
      <c r="U1761" s="4" t="s">
        <v>16</v>
      </c>
      <c r="V1761" s="3" t="s">
        <v>2790</v>
      </c>
      <c r="W1761" s="3" t="s">
        <v>155</v>
      </c>
      <c r="X1761" s="3" t="s">
        <v>10502</v>
      </c>
      <c r="Y1761" s="3">
        <v>58.22</v>
      </c>
      <c r="Z1761" s="3" t="s">
        <v>20</v>
      </c>
      <c r="AA1761" s="3" t="s">
        <v>10503</v>
      </c>
    </row>
    <row r="1762" spans="1:27">
      <c r="A1762" s="1" t="s">
        <v>10504</v>
      </c>
      <c r="B1762" s="1" t="s">
        <v>10505</v>
      </c>
      <c r="C1762" s="2">
        <f t="shared" ca="1" si="178"/>
        <v>-5.7</v>
      </c>
      <c r="D1762" s="2">
        <f t="shared" ca="1" si="179"/>
        <v>0.33928599999999998</v>
      </c>
      <c r="E1762" s="2">
        <f t="shared" ca="1" si="179"/>
        <v>0.76727800000000002</v>
      </c>
      <c r="F1762" s="2">
        <v>0</v>
      </c>
      <c r="G1762" s="2">
        <v>0</v>
      </c>
      <c r="H1762" s="2">
        <f t="shared" ca="1" si="180"/>
        <v>4</v>
      </c>
      <c r="I1762" s="2">
        <f t="shared" ca="1" si="181"/>
        <v>0.75650099999999998</v>
      </c>
      <c r="J1762" s="2">
        <f t="shared" ca="1" si="181"/>
        <v>9.3554999999999999E-2</v>
      </c>
      <c r="K1762" s="2">
        <v>0</v>
      </c>
      <c r="L1762" s="2">
        <v>0</v>
      </c>
      <c r="M1762" s="2">
        <f t="shared" ca="1" si="182"/>
        <v>1.89</v>
      </c>
      <c r="N1762" s="2">
        <f t="shared" ca="1" si="183"/>
        <v>0.16996</v>
      </c>
      <c r="O1762" s="2">
        <f t="shared" ca="1" si="183"/>
        <v>5.2787000000000001E-2</v>
      </c>
      <c r="P1762" s="2">
        <v>0</v>
      </c>
      <c r="Q1762" s="2">
        <v>0</v>
      </c>
      <c r="R1762" s="4" t="str">
        <f t="shared" si="184"/>
        <v>22</v>
      </c>
      <c r="S1762" s="3" t="s">
        <v>10506</v>
      </c>
      <c r="T1762" s="3" t="s">
        <v>10507</v>
      </c>
      <c r="U1762" s="4" t="s">
        <v>40</v>
      </c>
      <c r="V1762" s="3" t="s">
        <v>134</v>
      </c>
      <c r="W1762" s="3" t="s">
        <v>26</v>
      </c>
      <c r="X1762" s="3" t="s">
        <v>10060</v>
      </c>
      <c r="Y1762" s="3">
        <v>46.57</v>
      </c>
      <c r="Z1762" s="3" t="s">
        <v>20</v>
      </c>
      <c r="AA1762" s="3" t="s">
        <v>10508</v>
      </c>
    </row>
    <row r="1763" spans="1:27">
      <c r="A1763" s="1" t="s">
        <v>10509</v>
      </c>
      <c r="B1763" s="1" t="s">
        <v>10510</v>
      </c>
      <c r="C1763" s="2">
        <f t="shared" ca="1" si="178"/>
        <v>0.24</v>
      </c>
      <c r="D1763" s="2">
        <f t="shared" ca="1" si="179"/>
        <v>0.65011399999999997</v>
      </c>
      <c r="E1763" s="2">
        <f t="shared" ca="1" si="179"/>
        <v>0.13727600000000001</v>
      </c>
      <c r="F1763" s="2">
        <v>0</v>
      </c>
      <c r="G1763" s="2">
        <v>0</v>
      </c>
      <c r="H1763" s="2">
        <f t="shared" ca="1" si="180"/>
        <v>-5.41</v>
      </c>
      <c r="I1763" s="2">
        <f t="shared" ca="1" si="181"/>
        <v>7.5228000000000003E-2</v>
      </c>
      <c r="J1763" s="2">
        <f t="shared" ca="1" si="181"/>
        <v>1.5419E-2</v>
      </c>
      <c r="K1763" s="2">
        <v>0</v>
      </c>
      <c r="L1763" s="2">
        <v>0</v>
      </c>
      <c r="M1763" s="2">
        <f t="shared" ca="1" si="182"/>
        <v>-1.19</v>
      </c>
      <c r="N1763" s="2">
        <f t="shared" ca="1" si="183"/>
        <v>0.25911499999999998</v>
      </c>
      <c r="O1763" s="2">
        <f t="shared" ca="1" si="183"/>
        <v>0.31754700000000002</v>
      </c>
      <c r="P1763" s="2">
        <v>0</v>
      </c>
      <c r="Q1763" s="2">
        <v>0</v>
      </c>
      <c r="R1763" s="4" t="str">
        <f t="shared" si="184"/>
        <v>22</v>
      </c>
      <c r="S1763" s="3" t="s">
        <v>10511</v>
      </c>
      <c r="T1763" s="3" t="s">
        <v>10512</v>
      </c>
      <c r="U1763" s="4" t="s">
        <v>16</v>
      </c>
      <c r="V1763" s="3" t="s">
        <v>26</v>
      </c>
      <c r="W1763" s="3" t="s">
        <v>18</v>
      </c>
      <c r="X1763" s="3" t="s">
        <v>10513</v>
      </c>
      <c r="Y1763" s="3">
        <v>55.41</v>
      </c>
      <c r="Z1763" s="3" t="s">
        <v>20</v>
      </c>
      <c r="AA1763" s="3" t="s">
        <v>10514</v>
      </c>
    </row>
    <row r="1764" spans="1:27">
      <c r="A1764" s="1" t="s">
        <v>10515</v>
      </c>
      <c r="B1764" s="1" t="s">
        <v>10516</v>
      </c>
      <c r="C1764" s="2">
        <f t="shared" ca="1" si="178"/>
        <v>-7.07</v>
      </c>
      <c r="D1764" s="2">
        <f t="shared" ca="1" si="179"/>
        <v>0.13315199999999999</v>
      </c>
      <c r="E1764" s="2">
        <f t="shared" ca="1" si="179"/>
        <v>0.46859099999999998</v>
      </c>
      <c r="F1764" s="2">
        <v>0</v>
      </c>
      <c r="G1764" s="2">
        <v>0</v>
      </c>
      <c r="H1764" s="2">
        <f t="shared" ca="1" si="180"/>
        <v>3.99</v>
      </c>
      <c r="I1764" s="2">
        <f t="shared" ca="1" si="181"/>
        <v>0.221636</v>
      </c>
      <c r="J1764" s="2">
        <f t="shared" ca="1" si="181"/>
        <v>0.77966800000000003</v>
      </c>
      <c r="K1764" s="2">
        <v>0</v>
      </c>
      <c r="L1764" s="2">
        <v>0</v>
      </c>
      <c r="M1764" s="2">
        <f t="shared" ca="1" si="182"/>
        <v>-4.84</v>
      </c>
      <c r="N1764" s="2">
        <f t="shared" ca="1" si="183"/>
        <v>0.66279399999999999</v>
      </c>
      <c r="O1764" s="2">
        <f t="shared" ca="1" si="183"/>
        <v>0.73651999999999995</v>
      </c>
      <c r="P1764" s="2">
        <v>0</v>
      </c>
      <c r="Q1764" s="2">
        <v>0</v>
      </c>
      <c r="R1764" s="4" t="str">
        <f t="shared" si="184"/>
        <v>22</v>
      </c>
      <c r="S1764" s="3" t="s">
        <v>10517</v>
      </c>
      <c r="T1764" s="3" t="s">
        <v>10518</v>
      </c>
      <c r="U1764" s="4" t="s">
        <v>16</v>
      </c>
      <c r="V1764" s="3" t="s">
        <v>42</v>
      </c>
      <c r="W1764" s="3" t="s">
        <v>18</v>
      </c>
      <c r="X1764" s="3" t="s">
        <v>5644</v>
      </c>
      <c r="Y1764" s="3">
        <v>55.33</v>
      </c>
      <c r="Z1764" s="3" t="s">
        <v>20</v>
      </c>
      <c r="AA1764" s="3" t="s">
        <v>10519</v>
      </c>
    </row>
    <row r="1765" spans="1:27">
      <c r="A1765" s="1" t="s">
        <v>10520</v>
      </c>
      <c r="B1765" s="1" t="s">
        <v>10521</v>
      </c>
      <c r="C1765" s="2">
        <f t="shared" ca="1" si="178"/>
        <v>-4.68</v>
      </c>
      <c r="D1765" s="2">
        <f t="shared" ca="1" si="179"/>
        <v>6.1879999999999999E-3</v>
      </c>
      <c r="E1765" s="2">
        <f t="shared" ca="1" si="179"/>
        <v>0.87837699999999996</v>
      </c>
      <c r="F1765" s="2">
        <v>0</v>
      </c>
      <c r="G1765" s="2">
        <v>0</v>
      </c>
      <c r="H1765" s="2">
        <f t="shared" ca="1" si="180"/>
        <v>2.25</v>
      </c>
      <c r="I1765" s="2">
        <f t="shared" ca="1" si="181"/>
        <v>0.30128500000000003</v>
      </c>
      <c r="J1765" s="2">
        <f t="shared" ca="1" si="181"/>
        <v>0.86670400000000003</v>
      </c>
      <c r="K1765" s="2">
        <v>0</v>
      </c>
      <c r="L1765" s="2">
        <v>0</v>
      </c>
      <c r="M1765" s="2">
        <f t="shared" ca="1" si="182"/>
        <v>3.93</v>
      </c>
      <c r="N1765" s="2">
        <f t="shared" ca="1" si="183"/>
        <v>0.54149000000000003</v>
      </c>
      <c r="O1765" s="2">
        <f t="shared" ca="1" si="183"/>
        <v>0.102793</v>
      </c>
      <c r="P1765" s="2">
        <v>0</v>
      </c>
      <c r="Q1765" s="2">
        <v>0</v>
      </c>
      <c r="R1765" s="4" t="str">
        <f t="shared" si="184"/>
        <v>22</v>
      </c>
      <c r="S1765" s="3" t="s">
        <v>10522</v>
      </c>
      <c r="T1765" s="3" t="s">
        <v>10523</v>
      </c>
      <c r="U1765" s="4" t="s">
        <v>16</v>
      </c>
      <c r="V1765" s="3" t="s">
        <v>33</v>
      </c>
      <c r="W1765" s="3" t="s">
        <v>79</v>
      </c>
      <c r="X1765" s="3" t="s">
        <v>10524</v>
      </c>
      <c r="Y1765" s="3">
        <v>50.74</v>
      </c>
      <c r="Z1765" s="3" t="s">
        <v>20</v>
      </c>
      <c r="AA1765" s="3" t="s">
        <v>10525</v>
      </c>
    </row>
    <row r="1766" spans="1:27">
      <c r="A1766" s="1" t="s">
        <v>10526</v>
      </c>
      <c r="B1766" s="1" t="s">
        <v>10527</v>
      </c>
      <c r="C1766" s="2">
        <f t="shared" ca="1" si="178"/>
        <v>-6.41</v>
      </c>
      <c r="D1766" s="2">
        <f t="shared" ca="1" si="179"/>
        <v>0.53141899999999997</v>
      </c>
      <c r="E1766" s="2">
        <f t="shared" ca="1" si="179"/>
        <v>0.73423400000000005</v>
      </c>
      <c r="F1766" s="2">
        <v>0</v>
      </c>
      <c r="G1766" s="2">
        <v>0</v>
      </c>
      <c r="H1766" s="2">
        <f t="shared" ca="1" si="180"/>
        <v>0.7</v>
      </c>
      <c r="I1766" s="2">
        <f t="shared" ca="1" si="181"/>
        <v>6.1095999999999998E-2</v>
      </c>
      <c r="J1766" s="2">
        <f t="shared" ca="1" si="181"/>
        <v>0.479352</v>
      </c>
      <c r="K1766" s="2">
        <v>0</v>
      </c>
      <c r="L1766" s="2">
        <v>0</v>
      </c>
      <c r="M1766" s="2">
        <f t="shared" ca="1" si="182"/>
        <v>-2.37</v>
      </c>
      <c r="N1766" s="2">
        <f t="shared" ca="1" si="183"/>
        <v>0.62470599999999998</v>
      </c>
      <c r="O1766" s="2">
        <f t="shared" ca="1" si="183"/>
        <v>0.445712</v>
      </c>
      <c r="P1766" s="2">
        <v>0</v>
      </c>
      <c r="Q1766" s="2">
        <v>0</v>
      </c>
      <c r="R1766" s="4" t="str">
        <f t="shared" si="184"/>
        <v>22</v>
      </c>
      <c r="S1766" s="3" t="s">
        <v>10528</v>
      </c>
      <c r="T1766" s="3" t="s">
        <v>10529</v>
      </c>
      <c r="U1766" s="4" t="s">
        <v>40</v>
      </c>
      <c r="V1766" s="3" t="s">
        <v>320</v>
      </c>
      <c r="W1766" s="3" t="s">
        <v>42</v>
      </c>
      <c r="X1766" s="3" t="s">
        <v>10530</v>
      </c>
      <c r="Y1766" s="3">
        <v>44.88</v>
      </c>
      <c r="Z1766" s="3" t="s">
        <v>20</v>
      </c>
      <c r="AA1766" s="3" t="s">
        <v>10531</v>
      </c>
    </row>
    <row r="1767" spans="1:27">
      <c r="A1767" s="1" t="s">
        <v>10532</v>
      </c>
      <c r="B1767" s="1" t="s">
        <v>10533</v>
      </c>
      <c r="C1767" s="2">
        <f t="shared" ca="1" si="178"/>
        <v>-2.83</v>
      </c>
      <c r="D1767" s="2">
        <f t="shared" ca="1" si="179"/>
        <v>0.96460500000000005</v>
      </c>
      <c r="E1767" s="2">
        <f t="shared" ca="1" si="179"/>
        <v>0.72945700000000002</v>
      </c>
      <c r="F1767" s="2">
        <v>0</v>
      </c>
      <c r="G1767" s="2">
        <v>0</v>
      </c>
      <c r="H1767" s="2">
        <f t="shared" ca="1" si="180"/>
        <v>-0.16</v>
      </c>
      <c r="I1767" s="2">
        <f t="shared" ca="1" si="181"/>
        <v>0.38298199999999999</v>
      </c>
      <c r="J1767" s="2">
        <f t="shared" ca="1" si="181"/>
        <v>0.53210999999999997</v>
      </c>
      <c r="K1767" s="2">
        <v>0</v>
      </c>
      <c r="L1767" s="2">
        <v>0</v>
      </c>
      <c r="M1767" s="2">
        <f t="shared" ca="1" si="182"/>
        <v>1.21</v>
      </c>
      <c r="N1767" s="2">
        <f t="shared" ca="1" si="183"/>
        <v>0.60550400000000004</v>
      </c>
      <c r="O1767" s="2">
        <f t="shared" ca="1" si="183"/>
        <v>0.57532899999999998</v>
      </c>
      <c r="P1767" s="2">
        <v>0</v>
      </c>
      <c r="Q1767" s="2">
        <v>0</v>
      </c>
      <c r="R1767" s="4" t="str">
        <f t="shared" si="184"/>
        <v>22</v>
      </c>
      <c r="S1767" s="3" t="s">
        <v>10534</v>
      </c>
      <c r="T1767" s="3" t="s">
        <v>10535</v>
      </c>
      <c r="U1767" s="4" t="s">
        <v>40</v>
      </c>
      <c r="V1767" s="3" t="s">
        <v>65</v>
      </c>
      <c r="W1767" s="3" t="s">
        <v>65</v>
      </c>
      <c r="X1767" s="3" t="s">
        <v>10536</v>
      </c>
      <c r="Y1767" s="3">
        <v>61.72</v>
      </c>
      <c r="Z1767" s="3" t="s">
        <v>20</v>
      </c>
      <c r="AA1767" s="3" t="s">
        <v>10537</v>
      </c>
    </row>
    <row r="1768" spans="1:27">
      <c r="A1768" s="1" t="s">
        <v>10538</v>
      </c>
      <c r="B1768" s="1" t="s">
        <v>10539</v>
      </c>
      <c r="C1768" s="2">
        <f t="shared" ca="1" si="178"/>
        <v>-3.06</v>
      </c>
      <c r="D1768" s="2">
        <f t="shared" ca="1" si="179"/>
        <v>0.26954899999999998</v>
      </c>
      <c r="E1768" s="2">
        <f t="shared" ca="1" si="179"/>
        <v>0.89216399999999996</v>
      </c>
      <c r="F1768" s="2">
        <v>0</v>
      </c>
      <c r="G1768" s="2">
        <v>0</v>
      </c>
      <c r="H1768" s="2">
        <f t="shared" ca="1" si="180"/>
        <v>2.1</v>
      </c>
      <c r="I1768" s="2">
        <f t="shared" ca="1" si="181"/>
        <v>3.9906999999999998E-2</v>
      </c>
      <c r="J1768" s="2">
        <f t="shared" ca="1" si="181"/>
        <v>0.72730099999999998</v>
      </c>
      <c r="K1768" s="2">
        <v>0</v>
      </c>
      <c r="L1768" s="2">
        <v>0</v>
      </c>
      <c r="M1768" s="2">
        <f t="shared" ca="1" si="182"/>
        <v>2.75</v>
      </c>
      <c r="N1768" s="2">
        <f t="shared" ca="1" si="183"/>
        <v>0.79811399999999999</v>
      </c>
      <c r="O1768" s="2">
        <f t="shared" ca="1" si="183"/>
        <v>0.128828</v>
      </c>
      <c r="P1768" s="2">
        <v>0</v>
      </c>
      <c r="Q1768" s="2">
        <v>0</v>
      </c>
      <c r="R1768" s="4" t="str">
        <f t="shared" si="184"/>
        <v>22</v>
      </c>
      <c r="S1768" s="3" t="s">
        <v>10540</v>
      </c>
      <c r="T1768" s="3" t="s">
        <v>10541</v>
      </c>
      <c r="U1768" s="4" t="s">
        <v>16</v>
      </c>
      <c r="V1768" s="3" t="s">
        <v>56</v>
      </c>
      <c r="W1768" s="3" t="s">
        <v>79</v>
      </c>
      <c r="X1768" s="3" t="s">
        <v>10542</v>
      </c>
      <c r="Y1768" s="3">
        <v>51.27</v>
      </c>
      <c r="Z1768" s="3" t="s">
        <v>20</v>
      </c>
      <c r="AA1768" s="3" t="s">
        <v>10543</v>
      </c>
    </row>
    <row r="1769" spans="1:27">
      <c r="A1769" s="1" t="s">
        <v>10544</v>
      </c>
      <c r="B1769" s="1" t="s">
        <v>10545</v>
      </c>
      <c r="C1769" s="2">
        <f t="shared" ca="1" si="178"/>
        <v>0.24</v>
      </c>
      <c r="D1769" s="2">
        <f t="shared" ca="1" si="179"/>
        <v>0.37295600000000001</v>
      </c>
      <c r="E1769" s="2">
        <f t="shared" ca="1" si="179"/>
        <v>0.58143599999999995</v>
      </c>
      <c r="F1769" s="2">
        <v>0</v>
      </c>
      <c r="G1769" s="2">
        <v>0</v>
      </c>
      <c r="H1769" s="2">
        <f t="shared" ca="1" si="180"/>
        <v>6.01</v>
      </c>
      <c r="I1769" s="2">
        <f t="shared" ca="1" si="181"/>
        <v>0.68529899999999999</v>
      </c>
      <c r="J1769" s="2">
        <f t="shared" ca="1" si="181"/>
        <v>0.22736700000000001</v>
      </c>
      <c r="K1769" s="2">
        <v>0</v>
      </c>
      <c r="L1769" s="2">
        <v>0</v>
      </c>
      <c r="M1769" s="2">
        <f t="shared" ca="1" si="182"/>
        <v>-6.16</v>
      </c>
      <c r="N1769" s="2">
        <f t="shared" ca="1" si="183"/>
        <v>0.86469300000000004</v>
      </c>
      <c r="O1769" s="2">
        <f t="shared" ca="1" si="183"/>
        <v>0.58394699999999999</v>
      </c>
      <c r="P1769" s="2">
        <v>0</v>
      </c>
      <c r="Q1769" s="2">
        <v>0</v>
      </c>
      <c r="R1769" s="4" t="str">
        <f t="shared" si="184"/>
        <v>22</v>
      </c>
      <c r="S1769" s="3" t="s">
        <v>10546</v>
      </c>
      <c r="T1769" s="3" t="s">
        <v>10547</v>
      </c>
      <c r="U1769" s="4" t="s">
        <v>16</v>
      </c>
      <c r="V1769" s="3" t="s">
        <v>64</v>
      </c>
      <c r="W1769" s="3" t="s">
        <v>86</v>
      </c>
      <c r="X1769" s="3" t="s">
        <v>10548</v>
      </c>
      <c r="Y1769" s="3">
        <v>53.7</v>
      </c>
      <c r="Z1769" s="3" t="s">
        <v>20</v>
      </c>
      <c r="AA1769" s="3" t="s">
        <v>10549</v>
      </c>
    </row>
    <row r="1770" spans="1:27">
      <c r="A1770" s="1" t="s">
        <v>10550</v>
      </c>
      <c r="B1770" s="1" t="s">
        <v>10551</v>
      </c>
      <c r="C1770" s="2">
        <f t="shared" ca="1" si="178"/>
        <v>-3.07</v>
      </c>
      <c r="D1770" s="2">
        <f t="shared" ca="1" si="179"/>
        <v>0.221415</v>
      </c>
      <c r="E1770" s="2">
        <f t="shared" ca="1" si="179"/>
        <v>0.62628300000000003</v>
      </c>
      <c r="F1770" s="2">
        <v>0</v>
      </c>
      <c r="G1770" s="2">
        <v>0</v>
      </c>
      <c r="H1770" s="2">
        <f t="shared" ca="1" si="180"/>
        <v>0.15</v>
      </c>
      <c r="I1770" s="2">
        <f t="shared" ca="1" si="181"/>
        <v>6.6769999999999996E-2</v>
      </c>
      <c r="J1770" s="2">
        <f t="shared" ca="1" si="181"/>
        <v>0.14316300000000001</v>
      </c>
      <c r="K1770" s="2">
        <v>0</v>
      </c>
      <c r="L1770" s="2">
        <v>0</v>
      </c>
      <c r="M1770" s="2">
        <f t="shared" ca="1" si="182"/>
        <v>-2.5299999999999998</v>
      </c>
      <c r="N1770" s="2">
        <f t="shared" ca="1" si="183"/>
        <v>0.69729200000000002</v>
      </c>
      <c r="O1770" s="2">
        <f t="shared" ca="1" si="183"/>
        <v>0.56300399999999995</v>
      </c>
      <c r="P1770" s="2">
        <v>0</v>
      </c>
      <c r="Q1770" s="2">
        <v>0</v>
      </c>
      <c r="R1770" s="4" t="str">
        <f t="shared" si="184"/>
        <v>22</v>
      </c>
      <c r="S1770" s="3" t="s">
        <v>10552</v>
      </c>
      <c r="T1770" s="3" t="s">
        <v>10553</v>
      </c>
      <c r="U1770" s="4" t="s">
        <v>40</v>
      </c>
      <c r="V1770" s="3" t="s">
        <v>33</v>
      </c>
      <c r="W1770" s="3" t="s">
        <v>100</v>
      </c>
      <c r="X1770" s="3" t="s">
        <v>10554</v>
      </c>
      <c r="Y1770" s="3">
        <v>55.72</v>
      </c>
      <c r="Z1770" s="3" t="s">
        <v>20</v>
      </c>
      <c r="AA1770" s="3" t="s">
        <v>10555</v>
      </c>
    </row>
    <row r="1771" spans="1:27">
      <c r="A1771" s="1" t="s">
        <v>10556</v>
      </c>
      <c r="B1771" s="1" t="s">
        <v>10557</v>
      </c>
      <c r="C1771" s="2">
        <f t="shared" ca="1" si="178"/>
        <v>4.63</v>
      </c>
      <c r="D1771" s="2">
        <f t="shared" ca="1" si="179"/>
        <v>0.67917300000000003</v>
      </c>
      <c r="E1771" s="2">
        <f t="shared" ca="1" si="179"/>
        <v>0.364286</v>
      </c>
      <c r="F1771" s="2">
        <v>0</v>
      </c>
      <c r="G1771" s="2">
        <v>0</v>
      </c>
      <c r="H1771" s="2">
        <f t="shared" ca="1" si="180"/>
        <v>-4.47</v>
      </c>
      <c r="I1771" s="2">
        <f t="shared" ca="1" si="181"/>
        <v>0.97637600000000002</v>
      </c>
      <c r="J1771" s="2">
        <f t="shared" ca="1" si="181"/>
        <v>0.38473000000000002</v>
      </c>
      <c r="K1771" s="2">
        <v>0</v>
      </c>
      <c r="L1771" s="2">
        <v>0</v>
      </c>
      <c r="M1771" s="2">
        <f t="shared" ca="1" si="182"/>
        <v>-2.63</v>
      </c>
      <c r="N1771" s="2">
        <f t="shared" ca="1" si="183"/>
        <v>2.2693999999999999E-2</v>
      </c>
      <c r="O1771" s="2">
        <f t="shared" ca="1" si="183"/>
        <v>0.68476300000000001</v>
      </c>
      <c r="P1771" s="2">
        <v>0</v>
      </c>
      <c r="Q1771" s="2">
        <v>0</v>
      </c>
      <c r="R1771" s="4" t="str">
        <f t="shared" si="184"/>
        <v>22</v>
      </c>
      <c r="S1771" s="3" t="s">
        <v>10558</v>
      </c>
      <c r="T1771" s="3" t="s">
        <v>10559</v>
      </c>
      <c r="U1771" s="4" t="s">
        <v>16</v>
      </c>
      <c r="V1771" s="3" t="s">
        <v>93</v>
      </c>
      <c r="W1771" s="3" t="s">
        <v>295</v>
      </c>
      <c r="X1771" s="3" t="s">
        <v>10560</v>
      </c>
      <c r="Y1771" s="3">
        <v>41.69</v>
      </c>
      <c r="Z1771" s="3" t="s">
        <v>20</v>
      </c>
      <c r="AA1771" s="3" t="s">
        <v>10561</v>
      </c>
    </row>
    <row r="1772" spans="1:27">
      <c r="A1772" s="1" t="s">
        <v>10562</v>
      </c>
      <c r="B1772" s="1" t="s">
        <v>10563</v>
      </c>
      <c r="C1772" s="2">
        <f t="shared" ca="1" si="178"/>
        <v>1.05</v>
      </c>
      <c r="D1772" s="2">
        <f t="shared" ca="1" si="179"/>
        <v>0.32929799999999998</v>
      </c>
      <c r="E1772" s="2">
        <f t="shared" ca="1" si="179"/>
        <v>0.91428100000000001</v>
      </c>
      <c r="F1772" s="2">
        <v>0</v>
      </c>
      <c r="G1772" s="2">
        <v>0</v>
      </c>
      <c r="H1772" s="2">
        <f t="shared" ca="1" si="180"/>
        <v>-5.93</v>
      </c>
      <c r="I1772" s="2">
        <f t="shared" ca="1" si="181"/>
        <v>0.61193799999999998</v>
      </c>
      <c r="J1772" s="2">
        <f t="shared" ca="1" si="181"/>
        <v>9.2411999999999994E-2</v>
      </c>
      <c r="K1772" s="2">
        <v>0</v>
      </c>
      <c r="L1772" s="2">
        <v>0</v>
      </c>
      <c r="M1772" s="2">
        <f t="shared" ca="1" si="182"/>
        <v>-5.38</v>
      </c>
      <c r="N1772" s="2">
        <f t="shared" ca="1" si="183"/>
        <v>0.17425099999999999</v>
      </c>
      <c r="O1772" s="2">
        <f t="shared" ca="1" si="183"/>
        <v>0.89723299999999995</v>
      </c>
      <c r="P1772" s="2">
        <v>0</v>
      </c>
      <c r="Q1772" s="2">
        <v>0</v>
      </c>
      <c r="R1772" s="4" t="str">
        <f t="shared" si="184"/>
        <v>22</v>
      </c>
      <c r="S1772" s="3" t="s">
        <v>10564</v>
      </c>
      <c r="T1772" s="3" t="s">
        <v>10565</v>
      </c>
      <c r="U1772" s="4" t="s">
        <v>40</v>
      </c>
      <c r="V1772" s="3" t="s">
        <v>64</v>
      </c>
      <c r="W1772" s="3" t="s">
        <v>86</v>
      </c>
      <c r="X1772" s="3" t="s">
        <v>10566</v>
      </c>
      <c r="Y1772" s="3">
        <v>52.38</v>
      </c>
      <c r="Z1772" s="3" t="s">
        <v>20</v>
      </c>
      <c r="AA1772" s="3" t="s">
        <v>10567</v>
      </c>
    </row>
    <row r="1773" spans="1:27">
      <c r="A1773" s="1" t="s">
        <v>10568</v>
      </c>
      <c r="B1773" s="1" t="s">
        <v>10569</v>
      </c>
      <c r="C1773" s="2">
        <f t="shared" ca="1" si="178"/>
        <v>-5.09</v>
      </c>
      <c r="D1773" s="2">
        <f t="shared" ca="1" si="179"/>
        <v>6.1172999999999998E-2</v>
      </c>
      <c r="E1773" s="2">
        <f t="shared" ca="1" si="179"/>
        <v>0.81718999999999997</v>
      </c>
      <c r="F1773" s="2">
        <v>0</v>
      </c>
      <c r="G1773" s="2">
        <v>0</v>
      </c>
      <c r="H1773" s="2">
        <f t="shared" ca="1" si="180"/>
        <v>2.5</v>
      </c>
      <c r="I1773" s="2">
        <f t="shared" ca="1" si="181"/>
        <v>0.77279900000000001</v>
      </c>
      <c r="J1773" s="2">
        <f t="shared" ca="1" si="181"/>
        <v>0.51673999999999998</v>
      </c>
      <c r="K1773" s="2">
        <v>0</v>
      </c>
      <c r="L1773" s="2">
        <v>0</v>
      </c>
      <c r="M1773" s="2">
        <f t="shared" ca="1" si="182"/>
        <v>2.2000000000000002</v>
      </c>
      <c r="N1773" s="2">
        <f t="shared" ca="1" si="183"/>
        <v>0.68063099999999999</v>
      </c>
      <c r="O1773" s="2">
        <f t="shared" ca="1" si="183"/>
        <v>8.1397999999999998E-2</v>
      </c>
      <c r="P1773" s="2">
        <v>0</v>
      </c>
      <c r="Q1773" s="2">
        <v>0</v>
      </c>
      <c r="R1773" s="4" t="str">
        <f t="shared" si="184"/>
        <v>22</v>
      </c>
      <c r="S1773" s="3" t="s">
        <v>10570</v>
      </c>
      <c r="T1773" s="3" t="s">
        <v>10571</v>
      </c>
      <c r="U1773" s="4" t="s">
        <v>40</v>
      </c>
      <c r="V1773" s="3" t="s">
        <v>42</v>
      </c>
      <c r="W1773" s="3" t="s">
        <v>42</v>
      </c>
      <c r="X1773" s="3" t="s">
        <v>10572</v>
      </c>
      <c r="Y1773" s="3">
        <v>63.93</v>
      </c>
      <c r="Z1773" s="3" t="s">
        <v>20</v>
      </c>
      <c r="AA1773" s="3" t="s">
        <v>10573</v>
      </c>
    </row>
    <row r="1774" spans="1:27">
      <c r="A1774" s="1" t="s">
        <v>10574</v>
      </c>
      <c r="B1774" s="1" t="s">
        <v>10575</v>
      </c>
      <c r="C1774" s="2">
        <f t="shared" ca="1" si="178"/>
        <v>-7.7</v>
      </c>
      <c r="D1774" s="2">
        <f t="shared" ca="1" si="179"/>
        <v>0.99337600000000004</v>
      </c>
      <c r="E1774" s="2">
        <f t="shared" ca="1" si="179"/>
        <v>0.808952</v>
      </c>
      <c r="F1774" s="2">
        <v>0</v>
      </c>
      <c r="G1774" s="2">
        <v>0</v>
      </c>
      <c r="H1774" s="2">
        <f t="shared" ca="1" si="180"/>
        <v>-7.35</v>
      </c>
      <c r="I1774" s="2">
        <f t="shared" ca="1" si="181"/>
        <v>0.51981100000000002</v>
      </c>
      <c r="J1774" s="2">
        <f t="shared" ca="1" si="181"/>
        <v>0.980182</v>
      </c>
      <c r="K1774" s="2">
        <v>0</v>
      </c>
      <c r="L1774" s="2">
        <v>0</v>
      </c>
      <c r="M1774" s="2">
        <f t="shared" ca="1" si="182"/>
        <v>3.03</v>
      </c>
      <c r="N1774" s="2">
        <f t="shared" ca="1" si="183"/>
        <v>0.66676299999999999</v>
      </c>
      <c r="O1774" s="2">
        <f t="shared" ca="1" si="183"/>
        <v>0.69396199999999997</v>
      </c>
      <c r="P1774" s="2">
        <v>0</v>
      </c>
      <c r="Q1774" s="2">
        <v>0</v>
      </c>
      <c r="R1774" s="4" t="str">
        <f t="shared" si="184"/>
        <v>22</v>
      </c>
      <c r="S1774" s="3" t="s">
        <v>10576</v>
      </c>
      <c r="T1774" s="3" t="s">
        <v>10577</v>
      </c>
      <c r="U1774" s="4" t="s">
        <v>16</v>
      </c>
      <c r="V1774" s="3" t="s">
        <v>65</v>
      </c>
      <c r="W1774" s="3" t="s">
        <v>56</v>
      </c>
      <c r="X1774" s="3" t="s">
        <v>10578</v>
      </c>
      <c r="Y1774" s="3">
        <v>40.75</v>
      </c>
      <c r="Z1774" s="3" t="s">
        <v>20</v>
      </c>
      <c r="AA1774" s="3" t="s">
        <v>10579</v>
      </c>
    </row>
    <row r="1775" spans="1:27">
      <c r="A1775" s="1" t="s">
        <v>10580</v>
      </c>
      <c r="B1775" s="1" t="s">
        <v>10581</v>
      </c>
      <c r="C1775" s="2">
        <f t="shared" ca="1" si="178"/>
        <v>-2.88</v>
      </c>
      <c r="D1775" s="2">
        <f t="shared" ca="1" si="179"/>
        <v>0.76695599999999997</v>
      </c>
      <c r="E1775" s="2">
        <f t="shared" ca="1" si="179"/>
        <v>0.80288300000000001</v>
      </c>
      <c r="F1775" s="2">
        <v>0</v>
      </c>
      <c r="G1775" s="2">
        <v>0</v>
      </c>
      <c r="H1775" s="2">
        <f t="shared" ca="1" si="180"/>
        <v>7.88</v>
      </c>
      <c r="I1775" s="2">
        <f t="shared" ca="1" si="181"/>
        <v>0.29091499999999998</v>
      </c>
      <c r="J1775" s="2">
        <f t="shared" ca="1" si="181"/>
        <v>0.17133499999999999</v>
      </c>
      <c r="K1775" s="2">
        <v>0</v>
      </c>
      <c r="L1775" s="2">
        <v>0</v>
      </c>
      <c r="M1775" s="2">
        <f t="shared" ca="1" si="182"/>
        <v>-4.07</v>
      </c>
      <c r="N1775" s="2">
        <f t="shared" ca="1" si="183"/>
        <v>0.54106699999999996</v>
      </c>
      <c r="O1775" s="2">
        <f t="shared" ca="1" si="183"/>
        <v>0.79569400000000001</v>
      </c>
      <c r="P1775" s="2">
        <v>0</v>
      </c>
      <c r="Q1775" s="2">
        <v>0</v>
      </c>
      <c r="R1775" s="4" t="str">
        <f t="shared" si="184"/>
        <v>22</v>
      </c>
      <c r="S1775" s="3" t="s">
        <v>10582</v>
      </c>
      <c r="T1775" s="3" t="s">
        <v>10583</v>
      </c>
      <c r="U1775" s="4" t="s">
        <v>40</v>
      </c>
      <c r="V1775" s="3" t="s">
        <v>18</v>
      </c>
      <c r="W1775" s="3" t="s">
        <v>57</v>
      </c>
      <c r="X1775" s="3" t="s">
        <v>10584</v>
      </c>
      <c r="Y1775" s="3">
        <v>44.76</v>
      </c>
      <c r="Z1775" s="3" t="s">
        <v>20</v>
      </c>
      <c r="AA1775" s="3" t="s">
        <v>10585</v>
      </c>
    </row>
    <row r="1776" spans="1:27">
      <c r="A1776" s="1" t="s">
        <v>10586</v>
      </c>
      <c r="B1776" s="1" t="s">
        <v>10587</v>
      </c>
      <c r="C1776" s="2">
        <f t="shared" ca="1" si="178"/>
        <v>-5.63</v>
      </c>
      <c r="D1776" s="2">
        <f t="shared" ca="1" si="179"/>
        <v>0.30370999999999998</v>
      </c>
      <c r="E1776" s="2">
        <f t="shared" ca="1" si="179"/>
        <v>0.430172</v>
      </c>
      <c r="F1776" s="2">
        <v>0</v>
      </c>
      <c r="G1776" s="2">
        <v>0</v>
      </c>
      <c r="H1776" s="2">
        <f t="shared" ca="1" si="180"/>
        <v>7.88</v>
      </c>
      <c r="I1776" s="2">
        <f t="shared" ca="1" si="181"/>
        <v>0.28762700000000002</v>
      </c>
      <c r="J1776" s="2">
        <f t="shared" ca="1" si="181"/>
        <v>0.300317</v>
      </c>
      <c r="K1776" s="2">
        <v>0</v>
      </c>
      <c r="L1776" s="2">
        <v>0</v>
      </c>
      <c r="M1776" s="2">
        <f t="shared" ca="1" si="182"/>
        <v>-0.56000000000000005</v>
      </c>
      <c r="N1776" s="2">
        <f t="shared" ca="1" si="183"/>
        <v>0.70808599999999999</v>
      </c>
      <c r="O1776" s="2">
        <f t="shared" ca="1" si="183"/>
        <v>0.50266100000000002</v>
      </c>
      <c r="P1776" s="2">
        <v>0</v>
      </c>
      <c r="Q1776" s="2">
        <v>0</v>
      </c>
      <c r="R1776" s="4" t="str">
        <f t="shared" si="184"/>
        <v>22</v>
      </c>
      <c r="S1776" s="3" t="s">
        <v>10588</v>
      </c>
      <c r="T1776" s="3" t="s">
        <v>10589</v>
      </c>
      <c r="U1776" s="4" t="s">
        <v>40</v>
      </c>
      <c r="V1776" s="3" t="s">
        <v>1856</v>
      </c>
      <c r="W1776" s="3" t="s">
        <v>79</v>
      </c>
      <c r="X1776" s="3" t="s">
        <v>10590</v>
      </c>
      <c r="Y1776" s="3">
        <v>49.18</v>
      </c>
      <c r="Z1776" s="3" t="s">
        <v>20</v>
      </c>
      <c r="AA1776" s="3" t="s">
        <v>10591</v>
      </c>
    </row>
    <row r="1777" spans="1:27">
      <c r="A1777" s="1" t="s">
        <v>10592</v>
      </c>
      <c r="B1777" s="1" t="s">
        <v>10593</v>
      </c>
      <c r="C1777" s="2">
        <f t="shared" ca="1" si="178"/>
        <v>-2.75</v>
      </c>
      <c r="D1777" s="2">
        <f t="shared" ca="1" si="179"/>
        <v>0.17441499999999999</v>
      </c>
      <c r="E1777" s="2">
        <f t="shared" ca="1" si="179"/>
        <v>0.377056</v>
      </c>
      <c r="F1777" s="2">
        <v>0</v>
      </c>
      <c r="G1777" s="2">
        <v>0</v>
      </c>
      <c r="H1777" s="2">
        <f t="shared" ca="1" si="180"/>
        <v>-2.38</v>
      </c>
      <c r="I1777" s="2">
        <f t="shared" ca="1" si="181"/>
        <v>0.32948</v>
      </c>
      <c r="J1777" s="2">
        <f t="shared" ca="1" si="181"/>
        <v>0.62901600000000002</v>
      </c>
      <c r="K1777" s="2">
        <v>0</v>
      </c>
      <c r="L1777" s="2">
        <v>0</v>
      </c>
      <c r="M1777" s="2">
        <f t="shared" ca="1" si="182"/>
        <v>7.47</v>
      </c>
      <c r="N1777" s="2">
        <f t="shared" ca="1" si="183"/>
        <v>0.64728200000000002</v>
      </c>
      <c r="O1777" s="2">
        <f t="shared" ca="1" si="183"/>
        <v>0.36144100000000001</v>
      </c>
      <c r="P1777" s="2">
        <v>0</v>
      </c>
      <c r="Q1777" s="2">
        <v>0</v>
      </c>
      <c r="R1777" s="4" t="str">
        <f t="shared" si="184"/>
        <v>22</v>
      </c>
      <c r="S1777" s="3" t="s">
        <v>10594</v>
      </c>
      <c r="T1777" s="3" t="s">
        <v>10595</v>
      </c>
      <c r="U1777" s="4" t="s">
        <v>40</v>
      </c>
      <c r="V1777" s="3" t="s">
        <v>295</v>
      </c>
      <c r="W1777" s="3" t="s">
        <v>42</v>
      </c>
      <c r="X1777" s="3" t="s">
        <v>9625</v>
      </c>
      <c r="Y1777" s="3">
        <v>54.98</v>
      </c>
      <c r="Z1777" s="3" t="s">
        <v>20</v>
      </c>
      <c r="AA1777" s="3" t="s">
        <v>10596</v>
      </c>
    </row>
    <row r="1778" spans="1:27">
      <c r="A1778" s="1" t="s">
        <v>10597</v>
      </c>
      <c r="B1778" s="1" t="s">
        <v>10598</v>
      </c>
      <c r="C1778" s="2">
        <f t="shared" ca="1" si="178"/>
        <v>-5.2</v>
      </c>
      <c r="D1778" s="2">
        <f t="shared" ca="1" si="179"/>
        <v>0.47094200000000003</v>
      </c>
      <c r="E1778" s="2">
        <f t="shared" ca="1" si="179"/>
        <v>0.399094</v>
      </c>
      <c r="F1778" s="2">
        <v>0</v>
      </c>
      <c r="G1778" s="2">
        <v>0</v>
      </c>
      <c r="H1778" s="2">
        <f t="shared" ca="1" si="180"/>
        <v>-1.52</v>
      </c>
      <c r="I1778" s="2">
        <f t="shared" ca="1" si="181"/>
        <v>0.41751199999999999</v>
      </c>
      <c r="J1778" s="2">
        <f t="shared" ca="1" si="181"/>
        <v>0.39014500000000002</v>
      </c>
      <c r="K1778" s="2">
        <v>0</v>
      </c>
      <c r="L1778" s="2">
        <v>0</v>
      </c>
      <c r="M1778" s="2">
        <f t="shared" ca="1" si="182"/>
        <v>1.1599999999999999</v>
      </c>
      <c r="N1778" s="2">
        <f t="shared" ca="1" si="183"/>
        <v>0.55770699999999995</v>
      </c>
      <c r="O1778" s="2">
        <f t="shared" ca="1" si="183"/>
        <v>0.61511400000000005</v>
      </c>
      <c r="P1778" s="2">
        <v>0</v>
      </c>
      <c r="Q1778" s="2">
        <v>0</v>
      </c>
      <c r="R1778" s="4" t="str">
        <f t="shared" si="184"/>
        <v>22</v>
      </c>
      <c r="S1778" s="3" t="s">
        <v>10599</v>
      </c>
      <c r="T1778" s="3" t="s">
        <v>10600</v>
      </c>
      <c r="U1778" s="4" t="s">
        <v>16</v>
      </c>
      <c r="V1778" s="3" t="s">
        <v>64</v>
      </c>
      <c r="W1778" s="3" t="s">
        <v>56</v>
      </c>
      <c r="X1778" s="3" t="s">
        <v>10601</v>
      </c>
      <c r="Y1778" s="3">
        <v>57.54</v>
      </c>
      <c r="Z1778" s="3" t="s">
        <v>20</v>
      </c>
      <c r="AA1778" s="3" t="s">
        <v>10602</v>
      </c>
    </row>
    <row r="1779" spans="1:27">
      <c r="A1779" s="1" t="s">
        <v>10603</v>
      </c>
      <c r="B1779" s="1" t="s">
        <v>10604</v>
      </c>
      <c r="C1779" s="2">
        <f t="shared" ca="1" si="178"/>
        <v>-3.31</v>
      </c>
      <c r="D1779" s="2">
        <f t="shared" ca="1" si="179"/>
        <v>0.59148400000000001</v>
      </c>
      <c r="E1779" s="2">
        <f t="shared" ca="1" si="179"/>
        <v>0.95476899999999998</v>
      </c>
      <c r="F1779" s="2">
        <v>0</v>
      </c>
      <c r="G1779" s="2">
        <v>0</v>
      </c>
      <c r="H1779" s="2">
        <f t="shared" ca="1" si="180"/>
        <v>6.79</v>
      </c>
      <c r="I1779" s="2">
        <f t="shared" ca="1" si="181"/>
        <v>2.1801000000000001E-2</v>
      </c>
      <c r="J1779" s="2">
        <f t="shared" ca="1" si="181"/>
        <v>0.40085599999999999</v>
      </c>
      <c r="K1779" s="2">
        <v>0</v>
      </c>
      <c r="L1779" s="2">
        <v>0</v>
      </c>
      <c r="M1779" s="2">
        <f t="shared" ca="1" si="182"/>
        <v>7.07</v>
      </c>
      <c r="N1779" s="2">
        <f t="shared" ca="1" si="183"/>
        <v>0.231817</v>
      </c>
      <c r="O1779" s="2">
        <f t="shared" ca="1" si="183"/>
        <v>0.60592500000000005</v>
      </c>
      <c r="P1779" s="2">
        <v>0</v>
      </c>
      <c r="Q1779" s="2">
        <v>0</v>
      </c>
      <c r="R1779" s="4" t="str">
        <f t="shared" si="184"/>
        <v>22</v>
      </c>
      <c r="S1779" s="3" t="s">
        <v>10605</v>
      </c>
      <c r="T1779" s="3" t="s">
        <v>10606</v>
      </c>
      <c r="U1779" s="4" t="s">
        <v>40</v>
      </c>
      <c r="V1779" s="3" t="s">
        <v>175</v>
      </c>
      <c r="W1779" s="3" t="s">
        <v>72</v>
      </c>
      <c r="X1779" s="3" t="s">
        <v>10607</v>
      </c>
      <c r="Y1779" s="3">
        <v>57.34</v>
      </c>
      <c r="Z1779" s="3" t="s">
        <v>20</v>
      </c>
      <c r="AA1779" s="3" t="s">
        <v>10608</v>
      </c>
    </row>
    <row r="1780" spans="1:27">
      <c r="A1780" s="1" t="s">
        <v>10609</v>
      </c>
      <c r="B1780" s="1" t="s">
        <v>10610</v>
      </c>
      <c r="C1780" s="2">
        <f t="shared" ca="1" si="178"/>
        <v>-1.52</v>
      </c>
      <c r="D1780" s="2">
        <f t="shared" ca="1" si="179"/>
        <v>0.740367</v>
      </c>
      <c r="E1780" s="2">
        <f t="shared" ca="1" si="179"/>
        <v>0.94330800000000004</v>
      </c>
      <c r="F1780" s="2">
        <v>0</v>
      </c>
      <c r="G1780" s="2">
        <v>0</v>
      </c>
      <c r="H1780" s="2">
        <f t="shared" ca="1" si="180"/>
        <v>3.12</v>
      </c>
      <c r="I1780" s="2">
        <f t="shared" ca="1" si="181"/>
        <v>0.87492499999999995</v>
      </c>
      <c r="J1780" s="2">
        <f t="shared" ca="1" si="181"/>
        <v>0.76248400000000005</v>
      </c>
      <c r="K1780" s="2">
        <v>0</v>
      </c>
      <c r="L1780" s="2">
        <v>0</v>
      </c>
      <c r="M1780" s="2">
        <f t="shared" ca="1" si="182"/>
        <v>6.27</v>
      </c>
      <c r="N1780" s="2">
        <f t="shared" ca="1" si="183"/>
        <v>5.1630000000000002E-2</v>
      </c>
      <c r="O1780" s="2">
        <f t="shared" ca="1" si="183"/>
        <v>0.96100300000000005</v>
      </c>
      <c r="P1780" s="2">
        <v>0</v>
      </c>
      <c r="Q1780" s="2">
        <v>0</v>
      </c>
      <c r="R1780" s="4" t="str">
        <f t="shared" si="184"/>
        <v>22</v>
      </c>
      <c r="S1780" s="3" t="s">
        <v>10611</v>
      </c>
      <c r="T1780" s="3" t="s">
        <v>10612</v>
      </c>
      <c r="U1780" s="4" t="s">
        <v>16</v>
      </c>
      <c r="V1780" s="3" t="s">
        <v>18</v>
      </c>
      <c r="W1780" s="3" t="s">
        <v>57</v>
      </c>
      <c r="X1780" s="3" t="s">
        <v>10613</v>
      </c>
      <c r="Y1780" s="3">
        <v>49.07</v>
      </c>
      <c r="Z1780" s="3" t="s">
        <v>20</v>
      </c>
      <c r="AA1780" s="3" t="s">
        <v>10614</v>
      </c>
    </row>
    <row r="1781" spans="1:27">
      <c r="A1781" s="1" t="s">
        <v>10615</v>
      </c>
      <c r="B1781" s="1" t="s">
        <v>10616</v>
      </c>
      <c r="C1781" s="2">
        <f t="shared" ca="1" si="178"/>
        <v>6.92</v>
      </c>
      <c r="D1781" s="2">
        <f t="shared" ca="1" si="179"/>
        <v>0.97844600000000004</v>
      </c>
      <c r="E1781" s="2">
        <f t="shared" ca="1" si="179"/>
        <v>0.49390600000000001</v>
      </c>
      <c r="F1781" s="2">
        <v>0</v>
      </c>
      <c r="G1781" s="2">
        <v>0</v>
      </c>
      <c r="H1781" s="2">
        <f t="shared" ca="1" si="180"/>
        <v>3.65</v>
      </c>
      <c r="I1781" s="2">
        <f t="shared" ca="1" si="181"/>
        <v>0.11085</v>
      </c>
      <c r="J1781" s="2">
        <f t="shared" ca="1" si="181"/>
        <v>0.55493599999999998</v>
      </c>
      <c r="K1781" s="2">
        <v>0</v>
      </c>
      <c r="L1781" s="2">
        <v>0</v>
      </c>
      <c r="M1781" s="2">
        <f t="shared" ca="1" si="182"/>
        <v>-5.99</v>
      </c>
      <c r="N1781" s="2">
        <f t="shared" ca="1" si="183"/>
        <v>0.50440499999999999</v>
      </c>
      <c r="O1781" s="2">
        <f t="shared" ca="1" si="183"/>
        <v>0.37327199999999999</v>
      </c>
      <c r="P1781" s="2">
        <v>0</v>
      </c>
      <c r="Q1781" s="2">
        <v>0</v>
      </c>
      <c r="R1781" s="4" t="str">
        <f t="shared" si="184"/>
        <v>22</v>
      </c>
      <c r="S1781" s="3" t="s">
        <v>10617</v>
      </c>
      <c r="T1781" s="3" t="s">
        <v>10618</v>
      </c>
      <c r="U1781" s="4" t="s">
        <v>40</v>
      </c>
      <c r="V1781" s="3" t="s">
        <v>108</v>
      </c>
      <c r="W1781" s="3" t="s">
        <v>56</v>
      </c>
      <c r="X1781" s="3" t="s">
        <v>10619</v>
      </c>
      <c r="Y1781" s="3">
        <v>55.78</v>
      </c>
      <c r="Z1781" s="3" t="s">
        <v>20</v>
      </c>
      <c r="AA1781" s="3" t="s">
        <v>10620</v>
      </c>
    </row>
    <row r="1782" spans="1:27">
      <c r="A1782" s="1" t="s">
        <v>10621</v>
      </c>
      <c r="B1782" s="1" t="s">
        <v>10622</v>
      </c>
      <c r="C1782" s="2">
        <f t="shared" ca="1" si="178"/>
        <v>7.41</v>
      </c>
      <c r="D1782" s="2">
        <f t="shared" ca="1" si="179"/>
        <v>0.47291100000000003</v>
      </c>
      <c r="E1782" s="2">
        <f t="shared" ca="1" si="179"/>
        <v>0.861734</v>
      </c>
      <c r="F1782" s="2">
        <v>0</v>
      </c>
      <c r="G1782" s="2">
        <v>0</v>
      </c>
      <c r="H1782" s="2">
        <f t="shared" ca="1" si="180"/>
        <v>2.2400000000000002</v>
      </c>
      <c r="I1782" s="2">
        <f t="shared" ca="1" si="181"/>
        <v>0.28175699999999998</v>
      </c>
      <c r="J1782" s="2">
        <f t="shared" ca="1" si="181"/>
        <v>0.22484399999999999</v>
      </c>
      <c r="K1782" s="2">
        <v>0</v>
      </c>
      <c r="L1782" s="2">
        <v>0</v>
      </c>
      <c r="M1782" s="2">
        <f t="shared" ca="1" si="182"/>
        <v>4.8899999999999997</v>
      </c>
      <c r="N1782" s="2">
        <f t="shared" ca="1" si="183"/>
        <v>0.49582500000000002</v>
      </c>
      <c r="O1782" s="2">
        <f t="shared" ca="1" si="183"/>
        <v>0.73768199999999995</v>
      </c>
      <c r="P1782" s="2">
        <v>0</v>
      </c>
      <c r="Q1782" s="2">
        <v>0</v>
      </c>
      <c r="R1782" s="4" t="str">
        <f t="shared" ref="R1782:R1789" si="185">"22"</f>
        <v>22</v>
      </c>
      <c r="S1782" s="3" t="s">
        <v>10623</v>
      </c>
      <c r="T1782" s="3" t="s">
        <v>10624</v>
      </c>
      <c r="U1782" s="4" t="s">
        <v>16</v>
      </c>
      <c r="V1782" s="3" t="s">
        <v>281</v>
      </c>
      <c r="W1782" s="3" t="s">
        <v>42</v>
      </c>
      <c r="X1782" s="3" t="s">
        <v>10625</v>
      </c>
      <c r="Y1782" s="3">
        <v>58.28</v>
      </c>
      <c r="Z1782" s="3" t="s">
        <v>20</v>
      </c>
      <c r="AA1782" s="3" t="s">
        <v>10626</v>
      </c>
    </row>
    <row r="1783" spans="1:27">
      <c r="A1783" s="1" t="s">
        <v>10627</v>
      </c>
      <c r="B1783" s="1" t="s">
        <v>10628</v>
      </c>
      <c r="C1783" s="2">
        <f t="shared" ca="1" si="178"/>
        <v>-3.14</v>
      </c>
      <c r="D1783" s="2">
        <f t="shared" ca="1" si="179"/>
        <v>0.68287200000000003</v>
      </c>
      <c r="E1783" s="2">
        <f t="shared" ca="1" si="179"/>
        <v>0.62967499999999998</v>
      </c>
      <c r="F1783" s="2">
        <v>0</v>
      </c>
      <c r="G1783" s="2">
        <v>0</v>
      </c>
      <c r="H1783" s="2">
        <f t="shared" ca="1" si="180"/>
        <v>-5.37</v>
      </c>
      <c r="I1783" s="2">
        <f t="shared" ca="1" si="181"/>
        <v>0.38171100000000002</v>
      </c>
      <c r="J1783" s="2">
        <f t="shared" ca="1" si="181"/>
        <v>0.41425400000000001</v>
      </c>
      <c r="K1783" s="2">
        <v>0</v>
      </c>
      <c r="L1783" s="2">
        <v>0</v>
      </c>
      <c r="M1783" s="2">
        <f t="shared" ca="1" si="182"/>
        <v>-3.89</v>
      </c>
      <c r="N1783" s="2">
        <f t="shared" ca="1" si="183"/>
        <v>0.26304300000000003</v>
      </c>
      <c r="O1783" s="2">
        <f t="shared" ca="1" si="183"/>
        <v>0.76478100000000004</v>
      </c>
      <c r="P1783" s="2">
        <v>0</v>
      </c>
      <c r="Q1783" s="2">
        <v>0</v>
      </c>
      <c r="R1783" s="4" t="str">
        <f t="shared" si="185"/>
        <v>22</v>
      </c>
      <c r="S1783" s="3" t="s">
        <v>10629</v>
      </c>
      <c r="T1783" s="3" t="s">
        <v>10630</v>
      </c>
      <c r="U1783" s="4" t="s">
        <v>40</v>
      </c>
      <c r="V1783" s="3" t="s">
        <v>79</v>
      </c>
      <c r="W1783" s="3" t="s">
        <v>64</v>
      </c>
      <c r="X1783" s="3" t="s">
        <v>10631</v>
      </c>
      <c r="Y1783" s="3">
        <v>58.64</v>
      </c>
      <c r="Z1783" s="3" t="s">
        <v>20</v>
      </c>
      <c r="AA1783" s="3" t="s">
        <v>10632</v>
      </c>
    </row>
    <row r="1784" spans="1:27">
      <c r="A1784" s="1" t="s">
        <v>10633</v>
      </c>
      <c r="B1784" s="1" t="s">
        <v>10634</v>
      </c>
      <c r="C1784" s="2">
        <f t="shared" ca="1" si="178"/>
        <v>-6.12</v>
      </c>
      <c r="D1784" s="2">
        <f t="shared" ca="1" si="179"/>
        <v>0.23555699999999999</v>
      </c>
      <c r="E1784" s="2">
        <f t="shared" ca="1" si="179"/>
        <v>0.66243200000000002</v>
      </c>
      <c r="F1784" s="2">
        <v>0</v>
      </c>
      <c r="G1784" s="2">
        <v>0</v>
      </c>
      <c r="H1784" s="2">
        <f t="shared" ca="1" si="180"/>
        <v>-0.75</v>
      </c>
      <c r="I1784" s="2">
        <f t="shared" ca="1" si="181"/>
        <v>0.86069700000000005</v>
      </c>
      <c r="J1784" s="2">
        <f t="shared" ca="1" si="181"/>
        <v>0.83038900000000004</v>
      </c>
      <c r="K1784" s="2">
        <v>0</v>
      </c>
      <c r="L1784" s="2">
        <v>0</v>
      </c>
      <c r="M1784" s="2">
        <f t="shared" ca="1" si="182"/>
        <v>-1.36</v>
      </c>
      <c r="N1784" s="2">
        <f t="shared" ca="1" si="183"/>
        <v>0.41319099999999997</v>
      </c>
      <c r="O1784" s="2">
        <f t="shared" ca="1" si="183"/>
        <v>0.46725</v>
      </c>
      <c r="P1784" s="2">
        <v>0</v>
      </c>
      <c r="Q1784" s="2">
        <v>0</v>
      </c>
      <c r="R1784" s="4" t="str">
        <f t="shared" si="185"/>
        <v>22</v>
      </c>
      <c r="S1784" s="3" t="s">
        <v>10635</v>
      </c>
      <c r="T1784" s="3" t="s">
        <v>10636</v>
      </c>
      <c r="U1784" s="4" t="s">
        <v>16</v>
      </c>
      <c r="V1784" s="3" t="s">
        <v>56</v>
      </c>
      <c r="W1784" s="3" t="s">
        <v>42</v>
      </c>
      <c r="X1784" s="3" t="s">
        <v>10637</v>
      </c>
      <c r="Y1784" s="3">
        <v>58.44</v>
      </c>
      <c r="Z1784" s="3" t="s">
        <v>20</v>
      </c>
      <c r="AA1784" s="3" t="s">
        <v>10638</v>
      </c>
    </row>
    <row r="1785" spans="1:27">
      <c r="A1785" s="1" t="s">
        <v>10639</v>
      </c>
      <c r="B1785" s="1" t="s">
        <v>10640</v>
      </c>
      <c r="C1785" s="2">
        <f t="shared" ca="1" si="178"/>
        <v>-2.48</v>
      </c>
      <c r="D1785" s="2">
        <f t="shared" ca="1" si="179"/>
        <v>0.83601000000000003</v>
      </c>
      <c r="E1785" s="2">
        <f t="shared" ca="1" si="179"/>
        <v>0.465142</v>
      </c>
      <c r="F1785" s="2">
        <v>0</v>
      </c>
      <c r="G1785" s="2">
        <v>0</v>
      </c>
      <c r="H1785" s="2">
        <f t="shared" ca="1" si="180"/>
        <v>-2.67</v>
      </c>
      <c r="I1785" s="2">
        <f t="shared" ca="1" si="181"/>
        <v>0.54739199999999999</v>
      </c>
      <c r="J1785" s="2">
        <f t="shared" ca="1" si="181"/>
        <v>0.69963900000000001</v>
      </c>
      <c r="K1785" s="2">
        <v>0</v>
      </c>
      <c r="L1785" s="2">
        <v>0</v>
      </c>
      <c r="M1785" s="2">
        <f t="shared" ca="1" si="182"/>
        <v>-6.21</v>
      </c>
      <c r="N1785" s="2">
        <f t="shared" ca="1" si="183"/>
        <v>0.72087100000000004</v>
      </c>
      <c r="O1785" s="2">
        <f t="shared" ca="1" si="183"/>
        <v>0.16284799999999999</v>
      </c>
      <c r="P1785" s="2">
        <v>0</v>
      </c>
      <c r="Q1785" s="2">
        <v>0</v>
      </c>
      <c r="R1785" s="4" t="str">
        <f t="shared" si="185"/>
        <v>22</v>
      </c>
      <c r="S1785" s="3" t="s">
        <v>10641</v>
      </c>
      <c r="T1785" s="3" t="s">
        <v>10642</v>
      </c>
      <c r="U1785" s="4" t="s">
        <v>16</v>
      </c>
      <c r="V1785" s="3" t="s">
        <v>56</v>
      </c>
      <c r="W1785" s="3" t="s">
        <v>100</v>
      </c>
      <c r="X1785" s="3" t="s">
        <v>10643</v>
      </c>
      <c r="Y1785" s="3">
        <v>51.55</v>
      </c>
      <c r="Z1785" s="3" t="s">
        <v>20</v>
      </c>
      <c r="AA1785" s="3" t="s">
        <v>10644</v>
      </c>
    </row>
    <row r="1786" spans="1:27">
      <c r="A1786" s="1" t="s">
        <v>10645</v>
      </c>
      <c r="B1786" s="1" t="s">
        <v>10646</v>
      </c>
      <c r="C1786" s="2">
        <f t="shared" ca="1" si="178"/>
        <v>-7.24</v>
      </c>
      <c r="D1786" s="2">
        <f t="shared" ca="1" si="179"/>
        <v>0.98020799999999997</v>
      </c>
      <c r="E1786" s="2">
        <f t="shared" ca="1" si="179"/>
        <v>0.111191</v>
      </c>
      <c r="F1786" s="2">
        <v>0</v>
      </c>
      <c r="G1786" s="2">
        <v>0</v>
      </c>
      <c r="H1786" s="2">
        <f t="shared" ca="1" si="180"/>
        <v>6.37</v>
      </c>
      <c r="I1786" s="2">
        <f t="shared" ca="1" si="181"/>
        <v>0.170429</v>
      </c>
      <c r="J1786" s="2">
        <f t="shared" ca="1" si="181"/>
        <v>0.12960199999999999</v>
      </c>
      <c r="K1786" s="2">
        <v>0</v>
      </c>
      <c r="L1786" s="2">
        <v>0</v>
      </c>
      <c r="M1786" s="2">
        <f t="shared" ca="1" si="182"/>
        <v>-4.96</v>
      </c>
      <c r="N1786" s="2">
        <f t="shared" ca="1" si="183"/>
        <v>0.90651300000000001</v>
      </c>
      <c r="O1786" s="2">
        <f t="shared" ca="1" si="183"/>
        <v>0.160247</v>
      </c>
      <c r="P1786" s="2">
        <v>0</v>
      </c>
      <c r="Q1786" s="2">
        <v>0</v>
      </c>
      <c r="R1786" s="4" t="str">
        <f t="shared" si="185"/>
        <v>22</v>
      </c>
      <c r="S1786" s="3" t="s">
        <v>10647</v>
      </c>
      <c r="T1786" s="3" t="s">
        <v>10648</v>
      </c>
      <c r="U1786" s="4" t="s">
        <v>16</v>
      </c>
      <c r="V1786" s="3" t="s">
        <v>33</v>
      </c>
      <c r="W1786" s="3" t="s">
        <v>100</v>
      </c>
      <c r="X1786" s="3" t="s">
        <v>10649</v>
      </c>
      <c r="Y1786" s="3">
        <v>52.86</v>
      </c>
      <c r="Z1786" s="3" t="s">
        <v>20</v>
      </c>
      <c r="AA1786" s="3" t="s">
        <v>10650</v>
      </c>
    </row>
    <row r="1787" spans="1:27">
      <c r="A1787" s="1" t="s">
        <v>10651</v>
      </c>
      <c r="B1787" s="1" t="s">
        <v>10652</v>
      </c>
      <c r="C1787" s="2">
        <f t="shared" ca="1" si="178"/>
        <v>-4.5199999999999996</v>
      </c>
      <c r="D1787" s="2">
        <f t="shared" ca="1" si="179"/>
        <v>8.5439000000000001E-2</v>
      </c>
      <c r="E1787" s="2">
        <f t="shared" ca="1" si="179"/>
        <v>0.32882299999999998</v>
      </c>
      <c r="F1787" s="2">
        <v>0</v>
      </c>
      <c r="G1787" s="2">
        <v>0</v>
      </c>
      <c r="H1787" s="2">
        <f t="shared" ca="1" si="180"/>
        <v>6.62</v>
      </c>
      <c r="I1787" s="2">
        <f t="shared" ca="1" si="181"/>
        <v>0.37823400000000001</v>
      </c>
      <c r="J1787" s="2">
        <f t="shared" ca="1" si="181"/>
        <v>0.70106500000000005</v>
      </c>
      <c r="K1787" s="2">
        <v>0</v>
      </c>
      <c r="L1787" s="2">
        <v>0</v>
      </c>
      <c r="M1787" s="2">
        <f t="shared" ca="1" si="182"/>
        <v>4.6399999999999997</v>
      </c>
      <c r="N1787" s="2">
        <f t="shared" ca="1" si="183"/>
        <v>0.666184</v>
      </c>
      <c r="O1787" s="2">
        <f t="shared" ca="1" si="183"/>
        <v>0.121194</v>
      </c>
      <c r="P1787" s="2">
        <v>0</v>
      </c>
      <c r="Q1787" s="2">
        <v>0</v>
      </c>
      <c r="R1787" s="4" t="str">
        <f t="shared" si="185"/>
        <v>22</v>
      </c>
      <c r="S1787" s="3" t="s">
        <v>10653</v>
      </c>
      <c r="T1787" s="3" t="s">
        <v>10654</v>
      </c>
      <c r="U1787" s="4" t="s">
        <v>16</v>
      </c>
      <c r="V1787" s="3" t="s">
        <v>86</v>
      </c>
      <c r="W1787" s="3" t="s">
        <v>281</v>
      </c>
      <c r="X1787" s="3" t="s">
        <v>8319</v>
      </c>
      <c r="Y1787" s="3">
        <v>55.01</v>
      </c>
      <c r="Z1787" s="3" t="s">
        <v>20</v>
      </c>
      <c r="AA1787" s="3" t="s">
        <v>10655</v>
      </c>
    </row>
    <row r="1788" spans="1:27">
      <c r="A1788" s="1" t="s">
        <v>10656</v>
      </c>
      <c r="B1788" s="1" t="s">
        <v>10657</v>
      </c>
      <c r="C1788" s="2">
        <f t="shared" ca="1" si="178"/>
        <v>-0.47</v>
      </c>
      <c r="D1788" s="2">
        <f t="shared" ca="1" si="179"/>
        <v>0.69742000000000004</v>
      </c>
      <c r="E1788" s="2">
        <f t="shared" ca="1" si="179"/>
        <v>0.16250700000000001</v>
      </c>
      <c r="F1788" s="2">
        <v>0</v>
      </c>
      <c r="G1788" s="2">
        <v>0</v>
      </c>
      <c r="H1788" s="2">
        <f t="shared" ca="1" si="180"/>
        <v>0.03</v>
      </c>
      <c r="I1788" s="2">
        <f t="shared" ca="1" si="181"/>
        <v>0.79058600000000001</v>
      </c>
      <c r="J1788" s="2">
        <f t="shared" ca="1" si="181"/>
        <v>0.33833600000000003</v>
      </c>
      <c r="K1788" s="2">
        <v>0</v>
      </c>
      <c r="L1788" s="2">
        <v>0</v>
      </c>
      <c r="M1788" s="2">
        <f t="shared" ca="1" si="182"/>
        <v>-3.55</v>
      </c>
      <c r="N1788" s="2">
        <f t="shared" ca="1" si="183"/>
        <v>0.34283799999999998</v>
      </c>
      <c r="O1788" s="2">
        <f t="shared" ca="1" si="183"/>
        <v>0.75651999999999997</v>
      </c>
      <c r="P1788" s="2">
        <v>0</v>
      </c>
      <c r="Q1788" s="2">
        <v>0</v>
      </c>
      <c r="R1788" s="4" t="str">
        <f t="shared" si="185"/>
        <v>22</v>
      </c>
      <c r="S1788" s="3" t="s">
        <v>10658</v>
      </c>
      <c r="T1788" s="3" t="s">
        <v>10659</v>
      </c>
      <c r="U1788" s="4" t="s">
        <v>40</v>
      </c>
      <c r="V1788" s="3" t="s">
        <v>72</v>
      </c>
      <c r="W1788" s="3" t="s">
        <v>101</v>
      </c>
      <c r="X1788" s="3" t="s">
        <v>5886</v>
      </c>
      <c r="Y1788" s="3">
        <v>50.62</v>
      </c>
      <c r="Z1788" s="3" t="s">
        <v>20</v>
      </c>
      <c r="AA1788" s="3" t="s">
        <v>10660</v>
      </c>
    </row>
    <row r="1789" spans="1:27">
      <c r="A1789" s="1" t="s">
        <v>10661</v>
      </c>
      <c r="B1789" s="1" t="s">
        <v>10662</v>
      </c>
      <c r="C1789" s="2">
        <f t="shared" ca="1" si="178"/>
        <v>-0.42</v>
      </c>
      <c r="D1789" s="2">
        <f t="shared" ca="1" si="179"/>
        <v>0.115416</v>
      </c>
      <c r="E1789" s="2">
        <f t="shared" ca="1" si="179"/>
        <v>0.70242599999999999</v>
      </c>
      <c r="F1789" s="2">
        <v>0</v>
      </c>
      <c r="G1789" s="2">
        <v>0</v>
      </c>
      <c r="H1789" s="2">
        <f t="shared" ca="1" si="180"/>
        <v>-4.91</v>
      </c>
      <c r="I1789" s="2">
        <f t="shared" ca="1" si="181"/>
        <v>0.43894699999999998</v>
      </c>
      <c r="J1789" s="2">
        <f t="shared" ca="1" si="181"/>
        <v>1.6844999999999999E-2</v>
      </c>
      <c r="K1789" s="2">
        <v>0</v>
      </c>
      <c r="L1789" s="2">
        <v>0</v>
      </c>
      <c r="M1789" s="2">
        <f t="shared" ca="1" si="182"/>
        <v>-1.08</v>
      </c>
      <c r="N1789" s="2">
        <f t="shared" ca="1" si="183"/>
        <v>0.220747</v>
      </c>
      <c r="O1789" s="2">
        <f t="shared" ca="1" si="183"/>
        <v>0.23172100000000001</v>
      </c>
      <c r="P1789" s="2">
        <v>0</v>
      </c>
      <c r="Q1789" s="2">
        <v>0</v>
      </c>
      <c r="R1789" s="4" t="str">
        <f t="shared" si="185"/>
        <v>22</v>
      </c>
      <c r="S1789" s="3" t="s">
        <v>10663</v>
      </c>
      <c r="T1789" s="3" t="s">
        <v>10664</v>
      </c>
      <c r="U1789" s="4" t="s">
        <v>16</v>
      </c>
      <c r="V1789" s="3" t="s">
        <v>17</v>
      </c>
      <c r="W1789" s="3" t="s">
        <v>377</v>
      </c>
      <c r="X1789" s="3" t="s">
        <v>10665</v>
      </c>
      <c r="Y1789" s="3">
        <v>64.45</v>
      </c>
      <c r="Z1789" s="3" t="s">
        <v>20</v>
      </c>
      <c r="AA1789" s="3" t="s">
        <v>10666</v>
      </c>
    </row>
    <row r="1790" spans="1:27">
      <c r="A1790" s="1" t="s">
        <v>10667</v>
      </c>
      <c r="B1790" s="1" t="s">
        <v>10668</v>
      </c>
      <c r="C1790" s="2">
        <f t="shared" ca="1" si="178"/>
        <v>-1.89</v>
      </c>
      <c r="D1790" s="2">
        <f t="shared" ca="1" si="179"/>
        <v>0.32890000000000003</v>
      </c>
      <c r="E1790" s="2">
        <f t="shared" ca="1" si="179"/>
        <v>0.24429400000000001</v>
      </c>
      <c r="F1790" s="2">
        <v>0</v>
      </c>
      <c r="G1790" s="2">
        <v>0</v>
      </c>
      <c r="H1790" s="2">
        <f t="shared" ca="1" si="180"/>
        <v>-4.62</v>
      </c>
      <c r="I1790" s="2">
        <f t="shared" ca="1" si="181"/>
        <v>0.32423400000000002</v>
      </c>
      <c r="J1790" s="2">
        <f t="shared" ca="1" si="181"/>
        <v>0.43807400000000002</v>
      </c>
      <c r="K1790" s="2">
        <v>0</v>
      </c>
      <c r="L1790" s="2">
        <v>0</v>
      </c>
      <c r="M1790" s="2">
        <f t="shared" ca="1" si="182"/>
        <v>1.58</v>
      </c>
      <c r="N1790" s="2">
        <f t="shared" ca="1" si="183"/>
        <v>0.73627100000000001</v>
      </c>
      <c r="O1790" s="2">
        <f t="shared" ca="1" si="183"/>
        <v>0.62018300000000004</v>
      </c>
      <c r="P1790" s="2">
        <v>0</v>
      </c>
      <c r="Q1790" s="2">
        <v>0</v>
      </c>
      <c r="R1790" s="4" t="str">
        <f t="shared" ref="R1790:R1821" si="186">"14"</f>
        <v>14</v>
      </c>
      <c r="S1790" s="3" t="s">
        <v>10669</v>
      </c>
      <c r="T1790" s="3" t="s">
        <v>10670</v>
      </c>
      <c r="U1790" s="4" t="s">
        <v>40</v>
      </c>
      <c r="V1790" s="3" t="s">
        <v>281</v>
      </c>
      <c r="W1790" s="3" t="s">
        <v>17</v>
      </c>
      <c r="X1790" s="3" t="s">
        <v>10524</v>
      </c>
      <c r="Y1790" s="3">
        <v>51.11</v>
      </c>
      <c r="Z1790" s="3" t="s">
        <v>20</v>
      </c>
      <c r="AA1790" s="3" t="s">
        <v>10671</v>
      </c>
    </row>
    <row r="1791" spans="1:27">
      <c r="A1791" s="1" t="s">
        <v>10672</v>
      </c>
      <c r="B1791" s="1" t="s">
        <v>10673</v>
      </c>
      <c r="C1791" s="2">
        <f t="shared" ca="1" si="178"/>
        <v>-6.7</v>
      </c>
      <c r="D1791" s="2">
        <f t="shared" ca="1" si="179"/>
        <v>0.64079699999999995</v>
      </c>
      <c r="E1791" s="2">
        <f t="shared" ca="1" si="179"/>
        <v>0.44666499999999998</v>
      </c>
      <c r="F1791" s="2">
        <v>0</v>
      </c>
      <c r="G1791" s="2">
        <v>0</v>
      </c>
      <c r="H1791" s="2">
        <f t="shared" ca="1" si="180"/>
        <v>3.69</v>
      </c>
      <c r="I1791" s="2">
        <f t="shared" ca="1" si="181"/>
        <v>0.104393</v>
      </c>
      <c r="J1791" s="2">
        <f t="shared" ca="1" si="181"/>
        <v>0.58824399999999999</v>
      </c>
      <c r="K1791" s="2">
        <v>0</v>
      </c>
      <c r="L1791" s="2">
        <v>0</v>
      </c>
      <c r="M1791" s="2">
        <f t="shared" ca="1" si="182"/>
        <v>6.19</v>
      </c>
      <c r="N1791" s="2">
        <f t="shared" ca="1" si="183"/>
        <v>6.5963999999999995E-2</v>
      </c>
      <c r="O1791" s="2">
        <f t="shared" ca="1" si="183"/>
        <v>0.54090400000000005</v>
      </c>
      <c r="P1791" s="2">
        <v>0</v>
      </c>
      <c r="Q1791" s="2">
        <v>0</v>
      </c>
      <c r="R1791" s="4" t="str">
        <f t="shared" si="186"/>
        <v>14</v>
      </c>
      <c r="S1791" s="3" t="s">
        <v>10674</v>
      </c>
      <c r="T1791" s="3" t="s">
        <v>10675</v>
      </c>
      <c r="U1791" s="4" t="s">
        <v>40</v>
      </c>
      <c r="V1791" s="3" t="s">
        <v>42</v>
      </c>
      <c r="W1791" s="3" t="s">
        <v>26</v>
      </c>
      <c r="X1791" s="3" t="s">
        <v>10676</v>
      </c>
      <c r="Y1791" s="3">
        <v>53.91</v>
      </c>
      <c r="Z1791" s="3" t="s">
        <v>20</v>
      </c>
      <c r="AA1791" s="3" t="s">
        <v>10677</v>
      </c>
    </row>
    <row r="1792" spans="1:27">
      <c r="A1792" s="1" t="s">
        <v>10678</v>
      </c>
      <c r="B1792" s="1" t="s">
        <v>10679</v>
      </c>
      <c r="C1792" s="2">
        <f t="shared" ca="1" si="178"/>
        <v>-4.13</v>
      </c>
      <c r="D1792" s="2">
        <f t="shared" ca="1" si="179"/>
        <v>0.44088300000000002</v>
      </c>
      <c r="E1792" s="2">
        <f t="shared" ca="1" si="179"/>
        <v>0.77821300000000004</v>
      </c>
      <c r="F1792" s="2">
        <v>0</v>
      </c>
      <c r="G1792" s="2">
        <v>0</v>
      </c>
      <c r="H1792" s="2">
        <f t="shared" ca="1" si="180"/>
        <v>-6.45</v>
      </c>
      <c r="I1792" s="2">
        <f t="shared" ca="1" si="181"/>
        <v>1.8754E-2</v>
      </c>
      <c r="J1792" s="2">
        <f t="shared" ca="1" si="181"/>
        <v>0.19333700000000001</v>
      </c>
      <c r="K1792" s="2">
        <v>0</v>
      </c>
      <c r="L1792" s="2">
        <v>0</v>
      </c>
      <c r="M1792" s="2">
        <f t="shared" ca="1" si="182"/>
        <v>-4.07</v>
      </c>
      <c r="N1792" s="2">
        <f t="shared" ca="1" si="183"/>
        <v>0.192111</v>
      </c>
      <c r="O1792" s="2">
        <f t="shared" ca="1" si="183"/>
        <v>0.48548999999999998</v>
      </c>
      <c r="P1792" s="2">
        <v>0</v>
      </c>
      <c r="Q1792" s="2">
        <v>0</v>
      </c>
      <c r="R1792" s="4" t="str">
        <f t="shared" si="186"/>
        <v>14</v>
      </c>
      <c r="S1792" s="3" t="s">
        <v>10680</v>
      </c>
      <c r="T1792" s="3" t="s">
        <v>10681</v>
      </c>
      <c r="U1792" s="4" t="s">
        <v>16</v>
      </c>
      <c r="V1792" s="3" t="s">
        <v>42</v>
      </c>
      <c r="W1792" s="3" t="s">
        <v>100</v>
      </c>
      <c r="X1792" s="3" t="s">
        <v>10682</v>
      </c>
      <c r="Y1792" s="3">
        <v>42.09</v>
      </c>
      <c r="Z1792" s="3" t="s">
        <v>20</v>
      </c>
      <c r="AA1792" s="3" t="s">
        <v>10683</v>
      </c>
    </row>
    <row r="1793" spans="1:27">
      <c r="A1793" s="1" t="s">
        <v>10684</v>
      </c>
      <c r="B1793" s="1" t="s">
        <v>10685</v>
      </c>
      <c r="C1793" s="2">
        <f t="shared" ca="1" si="178"/>
        <v>-7.14</v>
      </c>
      <c r="D1793" s="2">
        <f t="shared" ca="1" si="179"/>
        <v>0.89040900000000001</v>
      </c>
      <c r="E1793" s="2">
        <f t="shared" ca="1" si="179"/>
        <v>0.20907899999999999</v>
      </c>
      <c r="F1793" s="2">
        <v>0</v>
      </c>
      <c r="G1793" s="2">
        <v>0</v>
      </c>
      <c r="H1793" s="2">
        <f t="shared" ca="1" si="180"/>
        <v>-1.99</v>
      </c>
      <c r="I1793" s="2">
        <f t="shared" ca="1" si="181"/>
        <v>0.722723</v>
      </c>
      <c r="J1793" s="2">
        <f t="shared" ca="1" si="181"/>
        <v>0.39290900000000001</v>
      </c>
      <c r="K1793" s="2">
        <v>0</v>
      </c>
      <c r="L1793" s="2">
        <v>0</v>
      </c>
      <c r="M1793" s="2">
        <f t="shared" ca="1" si="182"/>
        <v>-3.68</v>
      </c>
      <c r="N1793" s="2">
        <f t="shared" ca="1" si="183"/>
        <v>0.64753899999999998</v>
      </c>
      <c r="O1793" s="2">
        <f t="shared" ca="1" si="183"/>
        <v>0.49077599999999999</v>
      </c>
      <c r="P1793" s="2">
        <v>0</v>
      </c>
      <c r="Q1793" s="2">
        <v>0</v>
      </c>
      <c r="R1793" s="4" t="str">
        <f t="shared" si="186"/>
        <v>14</v>
      </c>
      <c r="S1793" s="3" t="s">
        <v>10686</v>
      </c>
      <c r="T1793" s="3" t="s">
        <v>10687</v>
      </c>
      <c r="U1793" s="4" t="s">
        <v>16</v>
      </c>
      <c r="V1793" s="3" t="s">
        <v>57</v>
      </c>
      <c r="W1793" s="3" t="s">
        <v>49</v>
      </c>
      <c r="X1793" s="3" t="s">
        <v>10688</v>
      </c>
      <c r="Y1793" s="3">
        <v>53.5</v>
      </c>
      <c r="Z1793" s="3" t="s">
        <v>20</v>
      </c>
      <c r="AA1793" s="3" t="s">
        <v>10689</v>
      </c>
    </row>
    <row r="1794" spans="1:27">
      <c r="A1794" s="1" t="s">
        <v>10690</v>
      </c>
      <c r="B1794" s="1" t="s">
        <v>10691</v>
      </c>
      <c r="C1794" s="2">
        <f t="shared" ca="1" si="178"/>
        <v>0.45</v>
      </c>
      <c r="D1794" s="2">
        <f t="shared" ca="1" si="179"/>
        <v>0.95855400000000002</v>
      </c>
      <c r="E1794" s="2">
        <f t="shared" ca="1" si="179"/>
        <v>0.31886599999999998</v>
      </c>
      <c r="F1794" s="2">
        <v>0</v>
      </c>
      <c r="G1794" s="2">
        <v>0</v>
      </c>
      <c r="H1794" s="2">
        <f t="shared" ca="1" si="180"/>
        <v>0.28000000000000003</v>
      </c>
      <c r="I1794" s="2">
        <f t="shared" ca="1" si="181"/>
        <v>0.710947</v>
      </c>
      <c r="J1794" s="2">
        <f t="shared" ca="1" si="181"/>
        <v>0.825789</v>
      </c>
      <c r="K1794" s="2">
        <v>0</v>
      </c>
      <c r="L1794" s="2">
        <v>0</v>
      </c>
      <c r="M1794" s="2">
        <f t="shared" ca="1" si="182"/>
        <v>-1.23</v>
      </c>
      <c r="N1794" s="2">
        <f t="shared" ca="1" si="183"/>
        <v>0.293072</v>
      </c>
      <c r="O1794" s="2">
        <f t="shared" ca="1" si="183"/>
        <v>0.14158999999999999</v>
      </c>
      <c r="P1794" s="2">
        <v>0</v>
      </c>
      <c r="Q1794" s="2">
        <v>0</v>
      </c>
      <c r="R1794" s="4" t="str">
        <f t="shared" si="186"/>
        <v>14</v>
      </c>
      <c r="S1794" s="3" t="s">
        <v>10692</v>
      </c>
      <c r="T1794" s="3" t="s">
        <v>10693</v>
      </c>
      <c r="U1794" s="4" t="s">
        <v>16</v>
      </c>
      <c r="V1794" s="3" t="s">
        <v>64</v>
      </c>
      <c r="W1794" s="3" t="s">
        <v>1856</v>
      </c>
      <c r="X1794" s="3" t="s">
        <v>10694</v>
      </c>
      <c r="Y1794" s="3">
        <v>47.04</v>
      </c>
      <c r="Z1794" s="3" t="s">
        <v>20</v>
      </c>
      <c r="AA1794" s="3" t="s">
        <v>10695</v>
      </c>
    </row>
    <row r="1795" spans="1:27">
      <c r="A1795" s="1" t="s">
        <v>10696</v>
      </c>
      <c r="B1795" s="1" t="s">
        <v>10697</v>
      </c>
      <c r="C1795" s="2">
        <f t="shared" ref="C1795:C1858" ca="1" si="187">RANDBETWEEN(-800,800)/100</f>
        <v>0.81</v>
      </c>
      <c r="D1795" s="2">
        <f t="shared" ref="D1795:E1858" ca="1" si="188">RANDBETWEEN(0,1000000)/1000000</f>
        <v>0.53257500000000002</v>
      </c>
      <c r="E1795" s="2">
        <f t="shared" ca="1" si="188"/>
        <v>0.41555599999999998</v>
      </c>
      <c r="F1795" s="2">
        <v>0</v>
      </c>
      <c r="G1795" s="2">
        <v>0</v>
      </c>
      <c r="H1795" s="2">
        <f t="shared" ref="H1795:H1858" ca="1" si="189">RANDBETWEEN(-800,800)/100</f>
        <v>-3.13</v>
      </c>
      <c r="I1795" s="2">
        <f t="shared" ref="I1795:J1858" ca="1" si="190">RANDBETWEEN(0,1000000)/1000000</f>
        <v>0.38111099999999998</v>
      </c>
      <c r="J1795" s="2">
        <f t="shared" ca="1" si="190"/>
        <v>0.74959600000000004</v>
      </c>
      <c r="K1795" s="2">
        <v>0</v>
      </c>
      <c r="L1795" s="2">
        <v>0</v>
      </c>
      <c r="M1795" s="2">
        <f t="shared" ref="M1795:M1858" ca="1" si="191">RANDBETWEEN(-800,800)/100</f>
        <v>2.23</v>
      </c>
      <c r="N1795" s="2">
        <f t="shared" ref="N1795:O1858" ca="1" si="192">RANDBETWEEN(0,1000000)/1000000</f>
        <v>1.0828000000000001E-2</v>
      </c>
      <c r="O1795" s="2">
        <f t="shared" ca="1" si="192"/>
        <v>0.382129</v>
      </c>
      <c r="P1795" s="2">
        <v>0</v>
      </c>
      <c r="Q1795" s="2">
        <v>0</v>
      </c>
      <c r="R1795" s="4" t="str">
        <f t="shared" si="186"/>
        <v>14</v>
      </c>
      <c r="S1795" s="3" t="s">
        <v>10698</v>
      </c>
      <c r="T1795" s="3" t="s">
        <v>10699</v>
      </c>
      <c r="U1795" s="4" t="s">
        <v>16</v>
      </c>
      <c r="V1795" s="3" t="s">
        <v>86</v>
      </c>
      <c r="W1795" s="3" t="s">
        <v>396</v>
      </c>
      <c r="X1795" s="3" t="s">
        <v>10700</v>
      </c>
      <c r="Y1795" s="3">
        <v>50.01</v>
      </c>
      <c r="Z1795" s="3" t="s">
        <v>20</v>
      </c>
      <c r="AA1795" s="3" t="s">
        <v>10701</v>
      </c>
    </row>
    <row r="1796" spans="1:27">
      <c r="A1796" s="1" t="s">
        <v>10702</v>
      </c>
      <c r="B1796" s="1" t="s">
        <v>10703</v>
      </c>
      <c r="C1796" s="2">
        <f t="shared" ca="1" si="187"/>
        <v>6.72</v>
      </c>
      <c r="D1796" s="2">
        <f t="shared" ca="1" si="188"/>
        <v>0.73281300000000005</v>
      </c>
      <c r="E1796" s="2">
        <f t="shared" ca="1" si="188"/>
        <v>2.3999999999999998E-3</v>
      </c>
      <c r="F1796" s="2">
        <v>0</v>
      </c>
      <c r="G1796" s="2">
        <v>0</v>
      </c>
      <c r="H1796" s="2">
        <f t="shared" ca="1" si="189"/>
        <v>-0.46</v>
      </c>
      <c r="I1796" s="2">
        <f t="shared" ca="1" si="190"/>
        <v>0.40431</v>
      </c>
      <c r="J1796" s="2">
        <f t="shared" ca="1" si="190"/>
        <v>0.78057500000000002</v>
      </c>
      <c r="K1796" s="2">
        <v>0</v>
      </c>
      <c r="L1796" s="2">
        <v>0</v>
      </c>
      <c r="M1796" s="2">
        <f t="shared" ca="1" si="191"/>
        <v>4.8</v>
      </c>
      <c r="N1796" s="2">
        <f t="shared" ca="1" si="192"/>
        <v>0.510131</v>
      </c>
      <c r="O1796" s="2">
        <f t="shared" ca="1" si="192"/>
        <v>0.89029700000000001</v>
      </c>
      <c r="P1796" s="2">
        <v>0</v>
      </c>
      <c r="Q1796" s="2">
        <v>0</v>
      </c>
      <c r="R1796" s="4" t="str">
        <f t="shared" si="186"/>
        <v>14</v>
      </c>
      <c r="S1796" s="3" t="s">
        <v>10704</v>
      </c>
      <c r="T1796" s="3" t="s">
        <v>10705</v>
      </c>
      <c r="U1796" s="4" t="s">
        <v>40</v>
      </c>
      <c r="V1796" s="3" t="s">
        <v>79</v>
      </c>
      <c r="W1796" s="3" t="s">
        <v>155</v>
      </c>
      <c r="X1796" s="3" t="s">
        <v>10706</v>
      </c>
      <c r="Y1796" s="3">
        <v>45.65</v>
      </c>
      <c r="Z1796" s="3" t="s">
        <v>20</v>
      </c>
      <c r="AA1796" s="3" t="s">
        <v>10707</v>
      </c>
    </row>
    <row r="1797" spans="1:27">
      <c r="A1797" s="1" t="s">
        <v>10708</v>
      </c>
      <c r="B1797" s="1" t="s">
        <v>10709</v>
      </c>
      <c r="C1797" s="2">
        <f t="shared" ca="1" si="187"/>
        <v>-5.73</v>
      </c>
      <c r="D1797" s="2">
        <f t="shared" ca="1" si="188"/>
        <v>0.77302000000000004</v>
      </c>
      <c r="E1797" s="2">
        <f t="shared" ca="1" si="188"/>
        <v>0.45539400000000002</v>
      </c>
      <c r="F1797" s="2">
        <v>0</v>
      </c>
      <c r="G1797" s="2">
        <v>0</v>
      </c>
      <c r="H1797" s="2">
        <f t="shared" ca="1" si="189"/>
        <v>-4.62</v>
      </c>
      <c r="I1797" s="2">
        <f t="shared" ca="1" si="190"/>
        <v>0.79839400000000005</v>
      </c>
      <c r="J1797" s="2">
        <f t="shared" ca="1" si="190"/>
        <v>0.218061</v>
      </c>
      <c r="K1797" s="2">
        <v>0</v>
      </c>
      <c r="L1797" s="2">
        <v>0</v>
      </c>
      <c r="M1797" s="2">
        <f t="shared" ca="1" si="191"/>
        <v>-3.05</v>
      </c>
      <c r="N1797" s="2">
        <f t="shared" ca="1" si="192"/>
        <v>6.2760999999999997E-2</v>
      </c>
      <c r="O1797" s="2">
        <f t="shared" ca="1" si="192"/>
        <v>0.66729000000000005</v>
      </c>
      <c r="P1797" s="2">
        <v>0</v>
      </c>
      <c r="Q1797" s="2">
        <v>0</v>
      </c>
      <c r="R1797" s="4" t="str">
        <f t="shared" si="186"/>
        <v>14</v>
      </c>
      <c r="S1797" s="3" t="s">
        <v>10710</v>
      </c>
      <c r="T1797" s="3" t="s">
        <v>10711</v>
      </c>
      <c r="U1797" s="4" t="s">
        <v>40</v>
      </c>
      <c r="V1797" s="3" t="s">
        <v>155</v>
      </c>
      <c r="W1797" s="3" t="s">
        <v>79</v>
      </c>
      <c r="X1797" s="3" t="s">
        <v>10712</v>
      </c>
      <c r="Y1797" s="3">
        <v>45.74</v>
      </c>
      <c r="Z1797" s="3" t="s">
        <v>20</v>
      </c>
      <c r="AA1797" s="3" t="s">
        <v>10713</v>
      </c>
    </row>
    <row r="1798" spans="1:27">
      <c r="A1798" s="1" t="s">
        <v>10714</v>
      </c>
      <c r="B1798" s="1" t="s">
        <v>10715</v>
      </c>
      <c r="C1798" s="2">
        <f t="shared" ca="1" si="187"/>
        <v>-7.78</v>
      </c>
      <c r="D1798" s="2">
        <f t="shared" ca="1" si="188"/>
        <v>0.98372199999999999</v>
      </c>
      <c r="E1798" s="2">
        <f t="shared" ca="1" si="188"/>
        <v>4.1399999999999999E-2</v>
      </c>
      <c r="F1798" s="2">
        <v>0</v>
      </c>
      <c r="G1798" s="2">
        <v>0</v>
      </c>
      <c r="H1798" s="2">
        <f t="shared" ca="1" si="189"/>
        <v>-6.68</v>
      </c>
      <c r="I1798" s="2">
        <f t="shared" ca="1" si="190"/>
        <v>0.85597900000000005</v>
      </c>
      <c r="J1798" s="2">
        <f t="shared" ca="1" si="190"/>
        <v>0.57395499999999999</v>
      </c>
      <c r="K1798" s="2">
        <v>0</v>
      </c>
      <c r="L1798" s="2">
        <v>0</v>
      </c>
      <c r="M1798" s="2">
        <f t="shared" ca="1" si="191"/>
        <v>-2.13</v>
      </c>
      <c r="N1798" s="2">
        <f t="shared" ca="1" si="192"/>
        <v>8.6920000000000001E-3</v>
      </c>
      <c r="O1798" s="2">
        <f t="shared" ca="1" si="192"/>
        <v>0.95511800000000002</v>
      </c>
      <c r="P1798" s="2">
        <v>0</v>
      </c>
      <c r="Q1798" s="2">
        <v>0</v>
      </c>
      <c r="R1798" s="4" t="str">
        <f t="shared" si="186"/>
        <v>14</v>
      </c>
      <c r="S1798" s="3" t="s">
        <v>10716</v>
      </c>
      <c r="T1798" s="3" t="s">
        <v>10717</v>
      </c>
      <c r="U1798" s="4" t="s">
        <v>16</v>
      </c>
      <c r="V1798" s="3" t="s">
        <v>49</v>
      </c>
      <c r="W1798" s="3" t="s">
        <v>155</v>
      </c>
      <c r="X1798" s="3" t="s">
        <v>10718</v>
      </c>
      <c r="Y1798" s="3">
        <v>39.630000000000003</v>
      </c>
      <c r="Z1798" s="3" t="s">
        <v>20</v>
      </c>
      <c r="AA1798" s="3" t="s">
        <v>10719</v>
      </c>
    </row>
    <row r="1799" spans="1:27">
      <c r="A1799" s="1" t="s">
        <v>10720</v>
      </c>
      <c r="B1799" s="1" t="s">
        <v>10721</v>
      </c>
      <c r="C1799" s="2">
        <f t="shared" ca="1" si="187"/>
        <v>0.43</v>
      </c>
      <c r="D1799" s="2">
        <f t="shared" ca="1" si="188"/>
        <v>0.67038299999999995</v>
      </c>
      <c r="E1799" s="2">
        <f t="shared" ca="1" si="188"/>
        <v>7.8520999999999994E-2</v>
      </c>
      <c r="F1799" s="2">
        <v>0</v>
      </c>
      <c r="G1799" s="2">
        <v>0</v>
      </c>
      <c r="H1799" s="2">
        <f t="shared" ca="1" si="189"/>
        <v>-1.87</v>
      </c>
      <c r="I1799" s="2">
        <f t="shared" ca="1" si="190"/>
        <v>0.763768</v>
      </c>
      <c r="J1799" s="2">
        <f t="shared" ca="1" si="190"/>
        <v>0.77724400000000005</v>
      </c>
      <c r="K1799" s="2">
        <v>0</v>
      </c>
      <c r="L1799" s="2">
        <v>0</v>
      </c>
      <c r="M1799" s="2">
        <f t="shared" ca="1" si="191"/>
        <v>-7.39</v>
      </c>
      <c r="N1799" s="2">
        <f t="shared" ca="1" si="192"/>
        <v>0.50187800000000005</v>
      </c>
      <c r="O1799" s="2">
        <f t="shared" ca="1" si="192"/>
        <v>4.5360999999999999E-2</v>
      </c>
      <c r="P1799" s="2">
        <v>0</v>
      </c>
      <c r="Q1799" s="2">
        <v>0</v>
      </c>
      <c r="R1799" s="4" t="str">
        <f t="shared" si="186"/>
        <v>14</v>
      </c>
      <c r="S1799" s="3" t="s">
        <v>10722</v>
      </c>
      <c r="T1799" s="3" t="s">
        <v>10723</v>
      </c>
      <c r="U1799" s="4" t="s">
        <v>16</v>
      </c>
      <c r="V1799" s="3" t="s">
        <v>26</v>
      </c>
      <c r="W1799" s="3" t="s">
        <v>18</v>
      </c>
      <c r="X1799" s="3" t="s">
        <v>10724</v>
      </c>
      <c r="Y1799" s="3">
        <v>40.68</v>
      </c>
      <c r="Z1799" s="3" t="s">
        <v>20</v>
      </c>
      <c r="AA1799" s="3" t="s">
        <v>10725</v>
      </c>
    </row>
    <row r="1800" spans="1:27">
      <c r="A1800" s="1" t="s">
        <v>10726</v>
      </c>
      <c r="B1800" s="1" t="s">
        <v>10727</v>
      </c>
      <c r="C1800" s="2">
        <f t="shared" ca="1" si="187"/>
        <v>2</v>
      </c>
      <c r="D1800" s="2">
        <f t="shared" ca="1" si="188"/>
        <v>0.75211499999999998</v>
      </c>
      <c r="E1800" s="2">
        <f t="shared" ca="1" si="188"/>
        <v>0.83716999999999997</v>
      </c>
      <c r="F1800" s="2">
        <v>0</v>
      </c>
      <c r="G1800" s="2">
        <v>0</v>
      </c>
      <c r="H1800" s="2">
        <f t="shared" ca="1" si="189"/>
        <v>-0.57999999999999996</v>
      </c>
      <c r="I1800" s="2">
        <f t="shared" ca="1" si="190"/>
        <v>0.12851899999999999</v>
      </c>
      <c r="J1800" s="2">
        <f t="shared" ca="1" si="190"/>
        <v>0.77596100000000001</v>
      </c>
      <c r="K1800" s="2">
        <v>0</v>
      </c>
      <c r="L1800" s="2">
        <v>0</v>
      </c>
      <c r="M1800" s="2">
        <f t="shared" ca="1" si="191"/>
        <v>2.09</v>
      </c>
      <c r="N1800" s="2">
        <f t="shared" ca="1" si="192"/>
        <v>0.59245099999999995</v>
      </c>
      <c r="O1800" s="2">
        <f t="shared" ca="1" si="192"/>
        <v>0.71995799999999999</v>
      </c>
      <c r="P1800" s="2">
        <v>0</v>
      </c>
      <c r="Q1800" s="2">
        <v>0</v>
      </c>
      <c r="R1800" s="4" t="str">
        <f t="shared" si="186"/>
        <v>14</v>
      </c>
      <c r="S1800" s="3" t="s">
        <v>10728</v>
      </c>
      <c r="T1800" s="3" t="s">
        <v>10729</v>
      </c>
      <c r="U1800" s="4" t="s">
        <v>16</v>
      </c>
      <c r="V1800" s="3" t="s">
        <v>237</v>
      </c>
      <c r="W1800" s="3" t="s">
        <v>26</v>
      </c>
      <c r="X1800" s="3" t="s">
        <v>1259</v>
      </c>
      <c r="Y1800" s="3">
        <v>38.97</v>
      </c>
      <c r="Z1800" s="3" t="s">
        <v>20</v>
      </c>
      <c r="AA1800" s="3" t="s">
        <v>10730</v>
      </c>
    </row>
    <row r="1801" spans="1:27">
      <c r="A1801" s="1" t="s">
        <v>10731</v>
      </c>
      <c r="B1801" s="1" t="s">
        <v>10732</v>
      </c>
      <c r="C1801" s="2">
        <f t="shared" ca="1" si="187"/>
        <v>-0.68</v>
      </c>
      <c r="D1801" s="2">
        <f t="shared" ca="1" si="188"/>
        <v>0.39089699999999999</v>
      </c>
      <c r="E1801" s="2">
        <f t="shared" ca="1" si="188"/>
        <v>6.2686000000000006E-2</v>
      </c>
      <c r="F1801" s="2">
        <v>0</v>
      </c>
      <c r="G1801" s="2">
        <v>0</v>
      </c>
      <c r="H1801" s="2">
        <f t="shared" ca="1" si="189"/>
        <v>2.77</v>
      </c>
      <c r="I1801" s="2">
        <f t="shared" ca="1" si="190"/>
        <v>0.21845000000000001</v>
      </c>
      <c r="J1801" s="2">
        <f t="shared" ca="1" si="190"/>
        <v>0.71783799999999998</v>
      </c>
      <c r="K1801" s="2">
        <v>0</v>
      </c>
      <c r="L1801" s="2">
        <v>0</v>
      </c>
      <c r="M1801" s="2">
        <f t="shared" ca="1" si="191"/>
        <v>5.77</v>
      </c>
      <c r="N1801" s="2">
        <f t="shared" ca="1" si="192"/>
        <v>0.21102899999999999</v>
      </c>
      <c r="O1801" s="2">
        <f t="shared" ca="1" si="192"/>
        <v>0.53829899999999997</v>
      </c>
      <c r="P1801" s="2">
        <v>0</v>
      </c>
      <c r="Q1801" s="2">
        <v>0</v>
      </c>
      <c r="R1801" s="4" t="str">
        <f t="shared" si="186"/>
        <v>14</v>
      </c>
      <c r="S1801" s="3" t="s">
        <v>10733</v>
      </c>
      <c r="T1801" s="3" t="s">
        <v>10734</v>
      </c>
      <c r="U1801" s="4" t="s">
        <v>16</v>
      </c>
      <c r="V1801" s="3" t="s">
        <v>396</v>
      </c>
      <c r="W1801" s="3" t="s">
        <v>155</v>
      </c>
      <c r="X1801" s="3" t="s">
        <v>10735</v>
      </c>
      <c r="Y1801" s="3">
        <v>46.79</v>
      </c>
      <c r="Z1801" s="3" t="s">
        <v>20</v>
      </c>
      <c r="AA1801" s="3" t="s">
        <v>10736</v>
      </c>
    </row>
    <row r="1802" spans="1:27">
      <c r="A1802" s="1" t="s">
        <v>10737</v>
      </c>
      <c r="B1802" s="1" t="s">
        <v>10738</v>
      </c>
      <c r="C1802" s="2">
        <f t="shared" ca="1" si="187"/>
        <v>-1.1499999999999999</v>
      </c>
      <c r="D1802" s="2">
        <f t="shared" ca="1" si="188"/>
        <v>0.14935999999999999</v>
      </c>
      <c r="E1802" s="2">
        <f t="shared" ca="1" si="188"/>
        <v>5.6284000000000001E-2</v>
      </c>
      <c r="F1802" s="2">
        <v>0</v>
      </c>
      <c r="G1802" s="2">
        <v>0</v>
      </c>
      <c r="H1802" s="2">
        <f t="shared" ca="1" si="189"/>
        <v>7.49</v>
      </c>
      <c r="I1802" s="2">
        <f t="shared" ca="1" si="190"/>
        <v>5.1833999999999998E-2</v>
      </c>
      <c r="J1802" s="2">
        <f t="shared" ca="1" si="190"/>
        <v>9.6097000000000002E-2</v>
      </c>
      <c r="K1802" s="2">
        <v>0</v>
      </c>
      <c r="L1802" s="2">
        <v>0</v>
      </c>
      <c r="M1802" s="2">
        <f t="shared" ca="1" si="191"/>
        <v>0.45</v>
      </c>
      <c r="N1802" s="2">
        <f t="shared" ca="1" si="192"/>
        <v>0.87470300000000001</v>
      </c>
      <c r="O1802" s="2">
        <f t="shared" ca="1" si="192"/>
        <v>0.15155099999999999</v>
      </c>
      <c r="P1802" s="2">
        <v>0</v>
      </c>
      <c r="Q1802" s="2">
        <v>0</v>
      </c>
      <c r="R1802" s="4" t="str">
        <f t="shared" si="186"/>
        <v>14</v>
      </c>
      <c r="S1802" s="3" t="s">
        <v>10739</v>
      </c>
      <c r="T1802" s="3" t="s">
        <v>10740</v>
      </c>
      <c r="U1802" s="4" t="s">
        <v>16</v>
      </c>
      <c r="V1802" s="3" t="s">
        <v>294</v>
      </c>
      <c r="W1802" s="3" t="s">
        <v>64</v>
      </c>
      <c r="X1802" s="3" t="s">
        <v>10741</v>
      </c>
      <c r="Y1802" s="3">
        <v>41.51</v>
      </c>
      <c r="Z1802" s="3" t="s">
        <v>20</v>
      </c>
      <c r="AA1802" s="3" t="s">
        <v>10742</v>
      </c>
    </row>
    <row r="1803" spans="1:27">
      <c r="A1803" s="1" t="s">
        <v>10743</v>
      </c>
      <c r="B1803" s="1" t="s">
        <v>10744</v>
      </c>
      <c r="C1803" s="2">
        <f t="shared" ca="1" si="187"/>
        <v>3.19</v>
      </c>
      <c r="D1803" s="2">
        <f t="shared" ca="1" si="188"/>
        <v>1.557E-3</v>
      </c>
      <c r="E1803" s="2">
        <f t="shared" ca="1" si="188"/>
        <v>0.75043099999999996</v>
      </c>
      <c r="F1803" s="2">
        <v>0</v>
      </c>
      <c r="G1803" s="2">
        <v>0</v>
      </c>
      <c r="H1803" s="2">
        <f t="shared" ca="1" si="189"/>
        <v>-7.97</v>
      </c>
      <c r="I1803" s="2">
        <f t="shared" ca="1" si="190"/>
        <v>0.43029800000000001</v>
      </c>
      <c r="J1803" s="2">
        <f t="shared" ca="1" si="190"/>
        <v>0.25776399999999999</v>
      </c>
      <c r="K1803" s="2">
        <v>0</v>
      </c>
      <c r="L1803" s="2">
        <v>0</v>
      </c>
      <c r="M1803" s="2">
        <f t="shared" ca="1" si="191"/>
        <v>0.18</v>
      </c>
      <c r="N1803" s="2">
        <f t="shared" ca="1" si="192"/>
        <v>0.53321700000000005</v>
      </c>
      <c r="O1803" s="2">
        <f t="shared" ca="1" si="192"/>
        <v>0.54633799999999999</v>
      </c>
      <c r="P1803" s="2">
        <v>0</v>
      </c>
      <c r="Q1803" s="2">
        <v>0</v>
      </c>
      <c r="R1803" s="4" t="str">
        <f t="shared" si="186"/>
        <v>14</v>
      </c>
      <c r="S1803" s="3" t="s">
        <v>10745</v>
      </c>
      <c r="T1803" s="3" t="s">
        <v>10746</v>
      </c>
      <c r="U1803" s="4" t="s">
        <v>16</v>
      </c>
      <c r="V1803" s="3" t="s">
        <v>49</v>
      </c>
      <c r="W1803" s="3" t="s">
        <v>56</v>
      </c>
      <c r="X1803" s="3" t="s">
        <v>661</v>
      </c>
      <c r="Y1803" s="3">
        <v>47.48</v>
      </c>
      <c r="Z1803" s="3" t="s">
        <v>20</v>
      </c>
      <c r="AA1803" s="3" t="s">
        <v>10747</v>
      </c>
    </row>
    <row r="1804" spans="1:27">
      <c r="A1804" s="1" t="s">
        <v>10748</v>
      </c>
      <c r="B1804" s="1" t="s">
        <v>10749</v>
      </c>
      <c r="C1804" s="2">
        <f t="shared" ca="1" si="187"/>
        <v>4.1100000000000003</v>
      </c>
      <c r="D1804" s="2">
        <f t="shared" ca="1" si="188"/>
        <v>0.13237399999999999</v>
      </c>
      <c r="E1804" s="2">
        <f t="shared" ca="1" si="188"/>
        <v>0.341026</v>
      </c>
      <c r="F1804" s="2">
        <v>0</v>
      </c>
      <c r="G1804" s="2">
        <v>0</v>
      </c>
      <c r="H1804" s="2">
        <f t="shared" ca="1" si="189"/>
        <v>-1.85</v>
      </c>
      <c r="I1804" s="2">
        <f t="shared" ca="1" si="190"/>
        <v>0.96349600000000002</v>
      </c>
      <c r="J1804" s="2">
        <f t="shared" ca="1" si="190"/>
        <v>8.5442000000000004E-2</v>
      </c>
      <c r="K1804" s="2">
        <v>0</v>
      </c>
      <c r="L1804" s="2">
        <v>0</v>
      </c>
      <c r="M1804" s="2">
        <f t="shared" ca="1" si="191"/>
        <v>-3.34</v>
      </c>
      <c r="N1804" s="2">
        <f t="shared" ca="1" si="192"/>
        <v>0.42073199999999999</v>
      </c>
      <c r="O1804" s="2">
        <f t="shared" ca="1" si="192"/>
        <v>0.750193</v>
      </c>
      <c r="P1804" s="2">
        <v>0</v>
      </c>
      <c r="Q1804" s="2">
        <v>0</v>
      </c>
      <c r="R1804" s="4" t="str">
        <f t="shared" si="186"/>
        <v>14</v>
      </c>
      <c r="S1804" s="3" t="s">
        <v>10750</v>
      </c>
      <c r="T1804" s="3" t="s">
        <v>10751</v>
      </c>
      <c r="U1804" s="4" t="s">
        <v>40</v>
      </c>
      <c r="V1804" s="3" t="s">
        <v>79</v>
      </c>
      <c r="W1804" s="3" t="s">
        <v>134</v>
      </c>
      <c r="X1804" s="3" t="s">
        <v>10752</v>
      </c>
      <c r="Y1804" s="3">
        <v>38.270000000000003</v>
      </c>
      <c r="Z1804" s="3" t="s">
        <v>20</v>
      </c>
      <c r="AA1804" s="3" t="s">
        <v>10753</v>
      </c>
    </row>
    <row r="1805" spans="1:27">
      <c r="A1805" s="1" t="s">
        <v>10754</v>
      </c>
      <c r="B1805" s="1" t="s">
        <v>10755</v>
      </c>
      <c r="C1805" s="2">
        <f t="shared" ca="1" si="187"/>
        <v>2.09</v>
      </c>
      <c r="D1805" s="2">
        <f t="shared" ca="1" si="188"/>
        <v>0.53702399999999995</v>
      </c>
      <c r="E1805" s="2">
        <f t="shared" ca="1" si="188"/>
        <v>0.65228399999999997</v>
      </c>
      <c r="F1805" s="2">
        <v>0</v>
      </c>
      <c r="G1805" s="2">
        <v>0</v>
      </c>
      <c r="H1805" s="2">
        <f t="shared" ca="1" si="189"/>
        <v>2.29</v>
      </c>
      <c r="I1805" s="2">
        <f t="shared" ca="1" si="190"/>
        <v>0.72665900000000005</v>
      </c>
      <c r="J1805" s="2">
        <f t="shared" ca="1" si="190"/>
        <v>8.0230000000000006E-3</v>
      </c>
      <c r="K1805" s="2">
        <v>0</v>
      </c>
      <c r="L1805" s="2">
        <v>0</v>
      </c>
      <c r="M1805" s="2">
        <f t="shared" ca="1" si="191"/>
        <v>2.34</v>
      </c>
      <c r="N1805" s="2">
        <f t="shared" ca="1" si="192"/>
        <v>0.77905599999999997</v>
      </c>
      <c r="O1805" s="2">
        <f t="shared" ca="1" si="192"/>
        <v>0.51232</v>
      </c>
      <c r="P1805" s="2">
        <v>0</v>
      </c>
      <c r="Q1805" s="2">
        <v>0</v>
      </c>
      <c r="R1805" s="4" t="str">
        <f t="shared" si="186"/>
        <v>14</v>
      </c>
      <c r="S1805" s="3" t="s">
        <v>10756</v>
      </c>
      <c r="T1805" s="3" t="s">
        <v>10757</v>
      </c>
      <c r="U1805" s="4" t="s">
        <v>16</v>
      </c>
      <c r="V1805" s="3" t="s">
        <v>56</v>
      </c>
      <c r="W1805" s="3" t="s">
        <v>18</v>
      </c>
      <c r="X1805" s="3" t="s">
        <v>10758</v>
      </c>
      <c r="Y1805" s="3">
        <v>40.43</v>
      </c>
      <c r="Z1805" s="3" t="s">
        <v>20</v>
      </c>
      <c r="AA1805" s="3" t="s">
        <v>10759</v>
      </c>
    </row>
    <row r="1806" spans="1:27">
      <c r="A1806" s="1" t="s">
        <v>10760</v>
      </c>
      <c r="B1806" s="1" t="s">
        <v>10761</v>
      </c>
      <c r="C1806" s="2">
        <f t="shared" ca="1" si="187"/>
        <v>5.43</v>
      </c>
      <c r="D1806" s="2">
        <f t="shared" ca="1" si="188"/>
        <v>0.94139300000000004</v>
      </c>
      <c r="E1806" s="2">
        <f t="shared" ca="1" si="188"/>
        <v>0.614097</v>
      </c>
      <c r="F1806" s="2">
        <v>0</v>
      </c>
      <c r="G1806" s="2">
        <v>0</v>
      </c>
      <c r="H1806" s="2">
        <f t="shared" ca="1" si="189"/>
        <v>-3.02</v>
      </c>
      <c r="I1806" s="2">
        <f t="shared" ca="1" si="190"/>
        <v>0.34262300000000001</v>
      </c>
      <c r="J1806" s="2">
        <f t="shared" ca="1" si="190"/>
        <v>7.2815000000000005E-2</v>
      </c>
      <c r="K1806" s="2">
        <v>0</v>
      </c>
      <c r="L1806" s="2">
        <v>0</v>
      </c>
      <c r="M1806" s="2">
        <f t="shared" ca="1" si="191"/>
        <v>-3.87</v>
      </c>
      <c r="N1806" s="2">
        <f t="shared" ca="1" si="192"/>
        <v>0.82793700000000003</v>
      </c>
      <c r="O1806" s="2">
        <f t="shared" ca="1" si="192"/>
        <v>0.56110899999999997</v>
      </c>
      <c r="P1806" s="2">
        <v>0</v>
      </c>
      <c r="Q1806" s="2">
        <v>0</v>
      </c>
      <c r="R1806" s="4" t="str">
        <f t="shared" si="186"/>
        <v>14</v>
      </c>
      <c r="S1806" s="3" t="s">
        <v>10762</v>
      </c>
      <c r="T1806" s="3" t="s">
        <v>10763</v>
      </c>
      <c r="U1806" s="4" t="s">
        <v>16</v>
      </c>
      <c r="V1806" s="3" t="s">
        <v>33</v>
      </c>
      <c r="W1806" s="3" t="s">
        <v>17</v>
      </c>
      <c r="X1806" s="3" t="s">
        <v>10764</v>
      </c>
      <c r="Y1806" s="3">
        <v>38.61</v>
      </c>
      <c r="Z1806" s="3" t="s">
        <v>20</v>
      </c>
      <c r="AA1806" s="3" t="s">
        <v>10765</v>
      </c>
    </row>
    <row r="1807" spans="1:27">
      <c r="A1807" s="1" t="s">
        <v>10766</v>
      </c>
      <c r="B1807" s="1" t="s">
        <v>10767</v>
      </c>
      <c r="C1807" s="2">
        <f t="shared" ca="1" si="187"/>
        <v>-3.18</v>
      </c>
      <c r="D1807" s="2">
        <f t="shared" ca="1" si="188"/>
        <v>0.23927999999999999</v>
      </c>
      <c r="E1807" s="2">
        <f t="shared" ca="1" si="188"/>
        <v>9.5376000000000002E-2</v>
      </c>
      <c r="F1807" s="2">
        <v>0</v>
      </c>
      <c r="G1807" s="2">
        <v>0</v>
      </c>
      <c r="H1807" s="2">
        <f t="shared" ca="1" si="189"/>
        <v>-3.47</v>
      </c>
      <c r="I1807" s="2">
        <f t="shared" ca="1" si="190"/>
        <v>0.67291199999999995</v>
      </c>
      <c r="J1807" s="2">
        <f t="shared" ca="1" si="190"/>
        <v>0.330592</v>
      </c>
      <c r="K1807" s="2">
        <v>0</v>
      </c>
      <c r="L1807" s="2">
        <v>0</v>
      </c>
      <c r="M1807" s="2">
        <f t="shared" ca="1" si="191"/>
        <v>6.6</v>
      </c>
      <c r="N1807" s="2">
        <f t="shared" ca="1" si="192"/>
        <v>0.53784500000000002</v>
      </c>
      <c r="O1807" s="2">
        <f t="shared" ca="1" si="192"/>
        <v>0.87772099999999997</v>
      </c>
      <c r="P1807" s="2">
        <v>0</v>
      </c>
      <c r="Q1807" s="2">
        <v>0</v>
      </c>
      <c r="R1807" s="4" t="str">
        <f t="shared" si="186"/>
        <v>14</v>
      </c>
      <c r="S1807" s="3" t="s">
        <v>10768</v>
      </c>
      <c r="T1807" s="3" t="s">
        <v>10769</v>
      </c>
      <c r="U1807" s="4" t="s">
        <v>40</v>
      </c>
      <c r="V1807" s="3" t="s">
        <v>79</v>
      </c>
      <c r="W1807" s="3" t="s">
        <v>79</v>
      </c>
      <c r="X1807" s="3" t="s">
        <v>10770</v>
      </c>
      <c r="Y1807" s="3">
        <v>43.74</v>
      </c>
      <c r="Z1807" s="3" t="s">
        <v>20</v>
      </c>
      <c r="AA1807" s="3" t="s">
        <v>10771</v>
      </c>
    </row>
    <row r="1808" spans="1:27">
      <c r="A1808" s="1" t="s">
        <v>10772</v>
      </c>
      <c r="B1808" s="1" t="s">
        <v>10773</v>
      </c>
      <c r="C1808" s="2">
        <f t="shared" ca="1" si="187"/>
        <v>-1.87</v>
      </c>
      <c r="D1808" s="2">
        <f t="shared" ca="1" si="188"/>
        <v>0.42979699999999998</v>
      </c>
      <c r="E1808" s="2">
        <f t="shared" ca="1" si="188"/>
        <v>0.39881899999999998</v>
      </c>
      <c r="F1808" s="2">
        <v>0</v>
      </c>
      <c r="G1808" s="2">
        <v>0</v>
      </c>
      <c r="H1808" s="2">
        <f t="shared" ca="1" si="189"/>
        <v>1.81</v>
      </c>
      <c r="I1808" s="2">
        <f t="shared" ca="1" si="190"/>
        <v>9.0602000000000002E-2</v>
      </c>
      <c r="J1808" s="2">
        <f t="shared" ca="1" si="190"/>
        <v>0.42616100000000001</v>
      </c>
      <c r="K1808" s="2">
        <v>0</v>
      </c>
      <c r="L1808" s="2">
        <v>0</v>
      </c>
      <c r="M1808" s="2">
        <f t="shared" ca="1" si="191"/>
        <v>-0.34</v>
      </c>
      <c r="N1808" s="2">
        <f t="shared" ca="1" si="192"/>
        <v>0.49953399999999998</v>
      </c>
      <c r="O1808" s="2">
        <f t="shared" ca="1" si="192"/>
        <v>0.83345599999999997</v>
      </c>
      <c r="P1808" s="2">
        <v>0</v>
      </c>
      <c r="Q1808" s="2">
        <v>0</v>
      </c>
      <c r="R1808" s="4" t="str">
        <f t="shared" si="186"/>
        <v>14</v>
      </c>
      <c r="S1808" s="3" t="s">
        <v>10774</v>
      </c>
      <c r="T1808" s="3" t="s">
        <v>10775</v>
      </c>
      <c r="U1808" s="4" t="s">
        <v>16</v>
      </c>
      <c r="V1808" s="3" t="s">
        <v>56</v>
      </c>
      <c r="W1808" s="3" t="s">
        <v>56</v>
      </c>
      <c r="X1808" s="3" t="s">
        <v>10776</v>
      </c>
      <c r="Y1808" s="3">
        <v>36.36</v>
      </c>
      <c r="Z1808" s="3" t="s">
        <v>20</v>
      </c>
      <c r="AA1808" s="3" t="s">
        <v>10777</v>
      </c>
    </row>
    <row r="1809" spans="1:27">
      <c r="A1809" s="1" t="s">
        <v>10778</v>
      </c>
      <c r="B1809" s="1" t="s">
        <v>10779</v>
      </c>
      <c r="C1809" s="2">
        <f t="shared" ca="1" si="187"/>
        <v>-2.04</v>
      </c>
      <c r="D1809" s="2">
        <f t="shared" ca="1" si="188"/>
        <v>0.41113499999999997</v>
      </c>
      <c r="E1809" s="2">
        <f t="shared" ca="1" si="188"/>
        <v>0.32007000000000002</v>
      </c>
      <c r="F1809" s="2">
        <v>0</v>
      </c>
      <c r="G1809" s="2">
        <v>0</v>
      </c>
      <c r="H1809" s="2">
        <f t="shared" ca="1" si="189"/>
        <v>-0.56999999999999995</v>
      </c>
      <c r="I1809" s="2">
        <f t="shared" ca="1" si="190"/>
        <v>0.65162799999999999</v>
      </c>
      <c r="J1809" s="2">
        <f t="shared" ca="1" si="190"/>
        <v>4.4339999999999997E-2</v>
      </c>
      <c r="K1809" s="2">
        <v>0</v>
      </c>
      <c r="L1809" s="2">
        <v>0</v>
      </c>
      <c r="M1809" s="2">
        <f t="shared" ca="1" si="191"/>
        <v>-7.32</v>
      </c>
      <c r="N1809" s="2">
        <f t="shared" ca="1" si="192"/>
        <v>0.80644300000000002</v>
      </c>
      <c r="O1809" s="2">
        <f t="shared" ca="1" si="192"/>
        <v>0.78762200000000004</v>
      </c>
      <c r="P1809" s="2">
        <v>0</v>
      </c>
      <c r="Q1809" s="2">
        <v>0</v>
      </c>
      <c r="R1809" s="4" t="str">
        <f t="shared" si="186"/>
        <v>14</v>
      </c>
      <c r="S1809" s="3" t="s">
        <v>10780</v>
      </c>
      <c r="T1809" s="3" t="s">
        <v>10781</v>
      </c>
      <c r="U1809" s="4" t="s">
        <v>40</v>
      </c>
      <c r="V1809" s="3" t="s">
        <v>281</v>
      </c>
      <c r="W1809" s="3" t="s">
        <v>42</v>
      </c>
      <c r="X1809" s="3" t="s">
        <v>10782</v>
      </c>
      <c r="Y1809" s="3">
        <v>36.020000000000003</v>
      </c>
      <c r="Z1809" s="3" t="s">
        <v>20</v>
      </c>
      <c r="AA1809" s="3" t="s">
        <v>10783</v>
      </c>
    </row>
    <row r="1810" spans="1:27">
      <c r="A1810" s="1" t="s">
        <v>10784</v>
      </c>
      <c r="B1810" s="1" t="s">
        <v>10785</v>
      </c>
      <c r="C1810" s="2">
        <f t="shared" ca="1" si="187"/>
        <v>1.46</v>
      </c>
      <c r="D1810" s="2">
        <f t="shared" ca="1" si="188"/>
        <v>0.86621400000000004</v>
      </c>
      <c r="E1810" s="2">
        <f t="shared" ca="1" si="188"/>
        <v>0.54137900000000005</v>
      </c>
      <c r="F1810" s="2">
        <v>0</v>
      </c>
      <c r="G1810" s="2">
        <v>0</v>
      </c>
      <c r="H1810" s="2">
        <f t="shared" ca="1" si="189"/>
        <v>5.59</v>
      </c>
      <c r="I1810" s="2">
        <f t="shared" ca="1" si="190"/>
        <v>0.14482900000000001</v>
      </c>
      <c r="J1810" s="2">
        <f t="shared" ca="1" si="190"/>
        <v>0.58970699999999998</v>
      </c>
      <c r="K1810" s="2">
        <v>0</v>
      </c>
      <c r="L1810" s="2">
        <v>0</v>
      </c>
      <c r="M1810" s="2">
        <f t="shared" ca="1" si="191"/>
        <v>-7.91</v>
      </c>
      <c r="N1810" s="2">
        <f t="shared" ca="1" si="192"/>
        <v>0.95137300000000002</v>
      </c>
      <c r="O1810" s="2">
        <f t="shared" ca="1" si="192"/>
        <v>7.2572999999999999E-2</v>
      </c>
      <c r="P1810" s="2">
        <v>0</v>
      </c>
      <c r="Q1810" s="2">
        <v>0</v>
      </c>
      <c r="R1810" s="4" t="str">
        <f t="shared" si="186"/>
        <v>14</v>
      </c>
      <c r="S1810" s="3" t="s">
        <v>10786</v>
      </c>
      <c r="T1810" s="3" t="s">
        <v>10787</v>
      </c>
      <c r="U1810" s="4" t="s">
        <v>16</v>
      </c>
      <c r="V1810" s="3" t="s">
        <v>33</v>
      </c>
      <c r="W1810" s="3" t="s">
        <v>93</v>
      </c>
      <c r="X1810" s="3" t="s">
        <v>10788</v>
      </c>
      <c r="Y1810" s="3">
        <v>41.87</v>
      </c>
      <c r="Z1810" s="3" t="s">
        <v>20</v>
      </c>
      <c r="AA1810" s="3" t="s">
        <v>10789</v>
      </c>
    </row>
    <row r="1811" spans="1:27">
      <c r="A1811" s="1" t="s">
        <v>10790</v>
      </c>
      <c r="B1811" s="1" t="s">
        <v>10791</v>
      </c>
      <c r="C1811" s="2">
        <f t="shared" ca="1" si="187"/>
        <v>-0.1</v>
      </c>
      <c r="D1811" s="2">
        <f t="shared" ca="1" si="188"/>
        <v>0.745502</v>
      </c>
      <c r="E1811" s="2">
        <f t="shared" ca="1" si="188"/>
        <v>6.2059999999999997E-2</v>
      </c>
      <c r="F1811" s="2">
        <v>0</v>
      </c>
      <c r="G1811" s="2">
        <v>0</v>
      </c>
      <c r="H1811" s="2">
        <f t="shared" ca="1" si="189"/>
        <v>-4.96</v>
      </c>
      <c r="I1811" s="2">
        <f t="shared" ca="1" si="190"/>
        <v>0.53807000000000005</v>
      </c>
      <c r="J1811" s="2">
        <f t="shared" ca="1" si="190"/>
        <v>0.81540299999999999</v>
      </c>
      <c r="K1811" s="2">
        <v>0</v>
      </c>
      <c r="L1811" s="2">
        <v>0</v>
      </c>
      <c r="M1811" s="2">
        <f t="shared" ca="1" si="191"/>
        <v>-6.7</v>
      </c>
      <c r="N1811" s="2">
        <f t="shared" ca="1" si="192"/>
        <v>0.55847000000000002</v>
      </c>
      <c r="O1811" s="2">
        <f t="shared" ca="1" si="192"/>
        <v>0.34454299999999999</v>
      </c>
      <c r="P1811" s="2">
        <v>0</v>
      </c>
      <c r="Q1811" s="2">
        <v>0</v>
      </c>
      <c r="R1811" s="4" t="str">
        <f t="shared" si="186"/>
        <v>14</v>
      </c>
      <c r="S1811" s="3" t="s">
        <v>10792</v>
      </c>
      <c r="T1811" s="3" t="s">
        <v>10793</v>
      </c>
      <c r="U1811" s="4" t="s">
        <v>16</v>
      </c>
      <c r="V1811" s="3" t="s">
        <v>17</v>
      </c>
      <c r="W1811" s="3" t="s">
        <v>26</v>
      </c>
      <c r="X1811" s="3" t="s">
        <v>10794</v>
      </c>
      <c r="Y1811" s="3">
        <v>54.59</v>
      </c>
      <c r="Z1811" s="3" t="s">
        <v>20</v>
      </c>
      <c r="AA1811" s="3" t="s">
        <v>10795</v>
      </c>
    </row>
    <row r="1812" spans="1:27">
      <c r="A1812" s="1" t="s">
        <v>10796</v>
      </c>
      <c r="B1812" s="1" t="s">
        <v>10797</v>
      </c>
      <c r="C1812" s="2">
        <f t="shared" ca="1" si="187"/>
        <v>4.24</v>
      </c>
      <c r="D1812" s="2">
        <f t="shared" ca="1" si="188"/>
        <v>0.86836999999999998</v>
      </c>
      <c r="E1812" s="2">
        <f t="shared" ca="1" si="188"/>
        <v>0.20627899999999999</v>
      </c>
      <c r="F1812" s="2">
        <v>0</v>
      </c>
      <c r="G1812" s="2">
        <v>0</v>
      </c>
      <c r="H1812" s="2">
        <f t="shared" ca="1" si="189"/>
        <v>4.63</v>
      </c>
      <c r="I1812" s="2">
        <f t="shared" ca="1" si="190"/>
        <v>0.59335400000000005</v>
      </c>
      <c r="J1812" s="2">
        <f t="shared" ca="1" si="190"/>
        <v>0.38724700000000001</v>
      </c>
      <c r="K1812" s="2">
        <v>0</v>
      </c>
      <c r="L1812" s="2">
        <v>0</v>
      </c>
      <c r="M1812" s="2">
        <f t="shared" ca="1" si="191"/>
        <v>6.42</v>
      </c>
      <c r="N1812" s="2">
        <f t="shared" ca="1" si="192"/>
        <v>0.72499499999999995</v>
      </c>
      <c r="O1812" s="2">
        <f t="shared" ca="1" si="192"/>
        <v>0.83925499999999997</v>
      </c>
      <c r="P1812" s="2">
        <v>0</v>
      </c>
      <c r="Q1812" s="2">
        <v>0</v>
      </c>
      <c r="R1812" s="4" t="str">
        <f t="shared" si="186"/>
        <v>14</v>
      </c>
      <c r="S1812" s="3" t="s">
        <v>10798</v>
      </c>
      <c r="T1812" s="3" t="s">
        <v>10799</v>
      </c>
      <c r="U1812" s="4" t="s">
        <v>16</v>
      </c>
      <c r="V1812" s="3" t="s">
        <v>26</v>
      </c>
      <c r="W1812" s="3" t="s">
        <v>79</v>
      </c>
      <c r="X1812" s="3" t="s">
        <v>10800</v>
      </c>
      <c r="Y1812" s="3">
        <v>44.36</v>
      </c>
      <c r="Z1812" s="3" t="s">
        <v>20</v>
      </c>
      <c r="AA1812" s="3" t="s">
        <v>10801</v>
      </c>
    </row>
    <row r="1813" spans="1:27">
      <c r="A1813" s="1" t="s">
        <v>10802</v>
      </c>
      <c r="B1813" s="1" t="s">
        <v>10803</v>
      </c>
      <c r="C1813" s="2">
        <f t="shared" ca="1" si="187"/>
        <v>0.19</v>
      </c>
      <c r="D1813" s="2">
        <f t="shared" ca="1" si="188"/>
        <v>0.51792300000000002</v>
      </c>
      <c r="E1813" s="2">
        <f t="shared" ca="1" si="188"/>
        <v>0.70258100000000001</v>
      </c>
      <c r="F1813" s="2">
        <v>0</v>
      </c>
      <c r="G1813" s="2">
        <v>0</v>
      </c>
      <c r="H1813" s="2">
        <f t="shared" ca="1" si="189"/>
        <v>-6.45</v>
      </c>
      <c r="I1813" s="2">
        <f t="shared" ca="1" si="190"/>
        <v>0.24083599999999999</v>
      </c>
      <c r="J1813" s="2">
        <f t="shared" ca="1" si="190"/>
        <v>0.55132800000000004</v>
      </c>
      <c r="K1813" s="2">
        <v>0</v>
      </c>
      <c r="L1813" s="2">
        <v>0</v>
      </c>
      <c r="M1813" s="2">
        <f t="shared" ca="1" si="191"/>
        <v>-0.26</v>
      </c>
      <c r="N1813" s="2">
        <f t="shared" ca="1" si="192"/>
        <v>0.43286000000000002</v>
      </c>
      <c r="O1813" s="2">
        <f t="shared" ca="1" si="192"/>
        <v>0.46113100000000001</v>
      </c>
      <c r="P1813" s="2">
        <v>0</v>
      </c>
      <c r="Q1813" s="2">
        <v>0</v>
      </c>
      <c r="R1813" s="4" t="str">
        <f t="shared" si="186"/>
        <v>14</v>
      </c>
      <c r="S1813" s="3" t="s">
        <v>10804</v>
      </c>
      <c r="T1813" s="3" t="s">
        <v>10805</v>
      </c>
      <c r="U1813" s="4" t="s">
        <v>40</v>
      </c>
      <c r="V1813" s="3" t="s">
        <v>155</v>
      </c>
      <c r="W1813" s="3" t="s">
        <v>65</v>
      </c>
      <c r="X1813" s="3" t="s">
        <v>10806</v>
      </c>
      <c r="Y1813" s="3">
        <v>38.44</v>
      </c>
      <c r="Z1813" s="3" t="s">
        <v>20</v>
      </c>
      <c r="AA1813" s="3" t="s">
        <v>10807</v>
      </c>
    </row>
    <row r="1814" spans="1:27">
      <c r="A1814" s="1" t="s">
        <v>10808</v>
      </c>
      <c r="B1814" s="1" t="s">
        <v>10809</v>
      </c>
      <c r="C1814" s="2">
        <f t="shared" ca="1" si="187"/>
        <v>3.68</v>
      </c>
      <c r="D1814" s="2">
        <f t="shared" ca="1" si="188"/>
        <v>0.54938799999999999</v>
      </c>
      <c r="E1814" s="2">
        <f t="shared" ca="1" si="188"/>
        <v>0.779559</v>
      </c>
      <c r="F1814" s="2">
        <v>0</v>
      </c>
      <c r="G1814" s="2">
        <v>0</v>
      </c>
      <c r="H1814" s="2">
        <f t="shared" ca="1" si="189"/>
        <v>4.1100000000000003</v>
      </c>
      <c r="I1814" s="2">
        <f t="shared" ca="1" si="190"/>
        <v>0.54532999999999998</v>
      </c>
      <c r="J1814" s="2">
        <f t="shared" ca="1" si="190"/>
        <v>8.5547999999999999E-2</v>
      </c>
      <c r="K1814" s="2">
        <v>0</v>
      </c>
      <c r="L1814" s="2">
        <v>0</v>
      </c>
      <c r="M1814" s="2">
        <f t="shared" ca="1" si="191"/>
        <v>-3.28</v>
      </c>
      <c r="N1814" s="2">
        <f t="shared" ca="1" si="192"/>
        <v>0.185061</v>
      </c>
      <c r="O1814" s="2">
        <f t="shared" ca="1" si="192"/>
        <v>4.5086000000000001E-2</v>
      </c>
      <c r="P1814" s="2">
        <v>0</v>
      </c>
      <c r="Q1814" s="2">
        <v>0</v>
      </c>
      <c r="R1814" s="4" t="str">
        <f t="shared" si="186"/>
        <v>14</v>
      </c>
      <c r="S1814" s="3" t="s">
        <v>10810</v>
      </c>
      <c r="T1814" s="3" t="s">
        <v>10811</v>
      </c>
      <c r="U1814" s="4" t="s">
        <v>16</v>
      </c>
      <c r="V1814" s="3" t="s">
        <v>56</v>
      </c>
      <c r="W1814" s="3" t="s">
        <v>26</v>
      </c>
      <c r="X1814" s="3" t="s">
        <v>10812</v>
      </c>
      <c r="Y1814" s="3">
        <v>43.03</v>
      </c>
      <c r="Z1814" s="3" t="s">
        <v>20</v>
      </c>
      <c r="AA1814" s="3" t="s">
        <v>10813</v>
      </c>
    </row>
    <row r="1815" spans="1:27">
      <c r="A1815" s="1" t="s">
        <v>10814</v>
      </c>
      <c r="B1815" s="1" t="s">
        <v>10815</v>
      </c>
      <c r="C1815" s="2">
        <f t="shared" ca="1" si="187"/>
        <v>0.73</v>
      </c>
      <c r="D1815" s="2">
        <f t="shared" ca="1" si="188"/>
        <v>0.77772600000000003</v>
      </c>
      <c r="E1815" s="2">
        <f t="shared" ca="1" si="188"/>
        <v>0.25218200000000002</v>
      </c>
      <c r="F1815" s="2">
        <v>0</v>
      </c>
      <c r="G1815" s="2">
        <v>0</v>
      </c>
      <c r="H1815" s="2">
        <f t="shared" ca="1" si="189"/>
        <v>6.11</v>
      </c>
      <c r="I1815" s="2">
        <f t="shared" ca="1" si="190"/>
        <v>0.177263</v>
      </c>
      <c r="J1815" s="2">
        <f t="shared" ca="1" si="190"/>
        <v>0.68653600000000004</v>
      </c>
      <c r="K1815" s="2">
        <v>0</v>
      </c>
      <c r="L1815" s="2">
        <v>0</v>
      </c>
      <c r="M1815" s="2">
        <f t="shared" ca="1" si="191"/>
        <v>-1.82</v>
      </c>
      <c r="N1815" s="2">
        <f t="shared" ca="1" si="192"/>
        <v>0.32724900000000001</v>
      </c>
      <c r="O1815" s="2">
        <f t="shared" ca="1" si="192"/>
        <v>0.838785</v>
      </c>
      <c r="P1815" s="2">
        <v>0</v>
      </c>
      <c r="Q1815" s="2">
        <v>0</v>
      </c>
      <c r="R1815" s="4" t="str">
        <f t="shared" si="186"/>
        <v>14</v>
      </c>
      <c r="S1815" s="3" t="s">
        <v>10816</v>
      </c>
      <c r="T1815" s="3" t="s">
        <v>10817</v>
      </c>
      <c r="U1815" s="4" t="s">
        <v>16</v>
      </c>
      <c r="V1815" s="3" t="s">
        <v>56</v>
      </c>
      <c r="W1815" s="3" t="s">
        <v>17</v>
      </c>
      <c r="X1815" s="3" t="s">
        <v>409</v>
      </c>
      <c r="Y1815" s="3">
        <v>40.200000000000003</v>
      </c>
      <c r="Z1815" s="3" t="s">
        <v>20</v>
      </c>
      <c r="AA1815" s="3" t="s">
        <v>10818</v>
      </c>
    </row>
    <row r="1816" spans="1:27">
      <c r="A1816" s="1" t="s">
        <v>10819</v>
      </c>
      <c r="B1816" s="1" t="s">
        <v>10820</v>
      </c>
      <c r="C1816" s="2">
        <f t="shared" ca="1" si="187"/>
        <v>4.01</v>
      </c>
      <c r="D1816" s="2">
        <f t="shared" ca="1" si="188"/>
        <v>0.70970999999999995</v>
      </c>
      <c r="E1816" s="2">
        <f t="shared" ca="1" si="188"/>
        <v>0.62763800000000003</v>
      </c>
      <c r="F1816" s="2">
        <v>0</v>
      </c>
      <c r="G1816" s="2">
        <v>0</v>
      </c>
      <c r="H1816" s="2">
        <f t="shared" ca="1" si="189"/>
        <v>4.16</v>
      </c>
      <c r="I1816" s="2">
        <f t="shared" ca="1" si="190"/>
        <v>0.43366300000000002</v>
      </c>
      <c r="J1816" s="2">
        <f t="shared" ca="1" si="190"/>
        <v>0.117497</v>
      </c>
      <c r="K1816" s="2">
        <v>0</v>
      </c>
      <c r="L1816" s="2">
        <v>0</v>
      </c>
      <c r="M1816" s="2">
        <f t="shared" ca="1" si="191"/>
        <v>-5.51</v>
      </c>
      <c r="N1816" s="2">
        <f t="shared" ca="1" si="192"/>
        <v>7.5517000000000001E-2</v>
      </c>
      <c r="O1816" s="2">
        <f t="shared" ca="1" si="192"/>
        <v>0.42389199999999999</v>
      </c>
      <c r="P1816" s="2">
        <v>0</v>
      </c>
      <c r="Q1816" s="2">
        <v>0</v>
      </c>
      <c r="R1816" s="4" t="str">
        <f t="shared" si="186"/>
        <v>14</v>
      </c>
      <c r="S1816" s="3" t="s">
        <v>1083</v>
      </c>
      <c r="T1816" s="3" t="s">
        <v>10821</v>
      </c>
      <c r="U1816" s="4" t="s">
        <v>40</v>
      </c>
      <c r="V1816" s="3" t="s">
        <v>26</v>
      </c>
      <c r="W1816" s="3" t="s">
        <v>134</v>
      </c>
      <c r="X1816" s="3" t="s">
        <v>10822</v>
      </c>
      <c r="Y1816" s="3">
        <v>54.8</v>
      </c>
      <c r="Z1816" s="3" t="s">
        <v>20</v>
      </c>
      <c r="AA1816" s="3" t="s">
        <v>10823</v>
      </c>
    </row>
    <row r="1817" spans="1:27">
      <c r="A1817" s="1" t="s">
        <v>10824</v>
      </c>
      <c r="B1817" s="1" t="s">
        <v>10825</v>
      </c>
      <c r="C1817" s="2">
        <f t="shared" ca="1" si="187"/>
        <v>0.1</v>
      </c>
      <c r="D1817" s="2">
        <f t="shared" ca="1" si="188"/>
        <v>0.95214600000000005</v>
      </c>
      <c r="E1817" s="2">
        <f t="shared" ca="1" si="188"/>
        <v>0.42063099999999998</v>
      </c>
      <c r="F1817" s="2">
        <v>0</v>
      </c>
      <c r="G1817" s="2">
        <v>0</v>
      </c>
      <c r="H1817" s="2">
        <f t="shared" ca="1" si="189"/>
        <v>-5.03</v>
      </c>
      <c r="I1817" s="2">
        <f t="shared" ca="1" si="190"/>
        <v>0.36850300000000002</v>
      </c>
      <c r="J1817" s="2">
        <f t="shared" ca="1" si="190"/>
        <v>6.2646999999999994E-2</v>
      </c>
      <c r="K1817" s="2">
        <v>0</v>
      </c>
      <c r="L1817" s="2">
        <v>0</v>
      </c>
      <c r="M1817" s="2">
        <f t="shared" ca="1" si="191"/>
        <v>0.33</v>
      </c>
      <c r="N1817" s="2">
        <f t="shared" ca="1" si="192"/>
        <v>9.6767000000000006E-2</v>
      </c>
      <c r="O1817" s="2">
        <f t="shared" ca="1" si="192"/>
        <v>0.567384</v>
      </c>
      <c r="P1817" s="2">
        <v>0</v>
      </c>
      <c r="Q1817" s="2">
        <v>0</v>
      </c>
      <c r="R1817" s="4" t="str">
        <f t="shared" si="186"/>
        <v>14</v>
      </c>
      <c r="S1817" s="3" t="s">
        <v>10826</v>
      </c>
      <c r="T1817" s="3" t="s">
        <v>10827</v>
      </c>
      <c r="U1817" s="4" t="s">
        <v>40</v>
      </c>
      <c r="V1817" s="3" t="s">
        <v>963</v>
      </c>
      <c r="W1817" s="3" t="s">
        <v>33</v>
      </c>
      <c r="X1817" s="3" t="s">
        <v>10828</v>
      </c>
      <c r="Y1817" s="3">
        <v>40.340000000000003</v>
      </c>
      <c r="Z1817" s="3" t="s">
        <v>20</v>
      </c>
      <c r="AA1817" s="3" t="s">
        <v>10829</v>
      </c>
    </row>
    <row r="1818" spans="1:27">
      <c r="A1818" s="1" t="s">
        <v>10830</v>
      </c>
      <c r="B1818" s="1" t="s">
        <v>10831</v>
      </c>
      <c r="C1818" s="2">
        <f t="shared" ca="1" si="187"/>
        <v>-3.79</v>
      </c>
      <c r="D1818" s="2">
        <f t="shared" ca="1" si="188"/>
        <v>0.75001099999999998</v>
      </c>
      <c r="E1818" s="2">
        <f t="shared" ca="1" si="188"/>
        <v>0.89650700000000005</v>
      </c>
      <c r="F1818" s="2">
        <v>0</v>
      </c>
      <c r="G1818" s="2">
        <v>0</v>
      </c>
      <c r="H1818" s="2">
        <f t="shared" ca="1" si="189"/>
        <v>-6.96</v>
      </c>
      <c r="I1818" s="2">
        <f t="shared" ca="1" si="190"/>
        <v>9.8161999999999999E-2</v>
      </c>
      <c r="J1818" s="2">
        <f t="shared" ca="1" si="190"/>
        <v>0.295736</v>
      </c>
      <c r="K1818" s="2">
        <v>0</v>
      </c>
      <c r="L1818" s="2">
        <v>0</v>
      </c>
      <c r="M1818" s="2">
        <f t="shared" ca="1" si="191"/>
        <v>4.6100000000000003</v>
      </c>
      <c r="N1818" s="2">
        <f t="shared" ca="1" si="192"/>
        <v>0.35242200000000001</v>
      </c>
      <c r="O1818" s="2">
        <f t="shared" ca="1" si="192"/>
        <v>0.34642000000000001</v>
      </c>
      <c r="P1818" s="2">
        <v>0</v>
      </c>
      <c r="Q1818" s="2">
        <v>0</v>
      </c>
      <c r="R1818" s="4" t="str">
        <f t="shared" si="186"/>
        <v>14</v>
      </c>
      <c r="S1818" s="3" t="s">
        <v>10832</v>
      </c>
      <c r="T1818" s="3" t="s">
        <v>10833</v>
      </c>
      <c r="U1818" s="4" t="s">
        <v>16</v>
      </c>
      <c r="V1818" s="3" t="s">
        <v>26</v>
      </c>
      <c r="W1818" s="3" t="s">
        <v>101</v>
      </c>
      <c r="X1818" s="3" t="s">
        <v>10834</v>
      </c>
      <c r="Y1818" s="3">
        <v>43.06</v>
      </c>
      <c r="Z1818" s="3" t="s">
        <v>20</v>
      </c>
      <c r="AA1818" s="3" t="s">
        <v>10835</v>
      </c>
    </row>
    <row r="1819" spans="1:27">
      <c r="A1819" s="1" t="s">
        <v>10836</v>
      </c>
      <c r="B1819" s="1" t="s">
        <v>10837</v>
      </c>
      <c r="C1819" s="2">
        <f t="shared" ca="1" si="187"/>
        <v>-0.44</v>
      </c>
      <c r="D1819" s="2">
        <f t="shared" ca="1" si="188"/>
        <v>0.54849199999999998</v>
      </c>
      <c r="E1819" s="2">
        <f t="shared" ca="1" si="188"/>
        <v>0.84678799999999999</v>
      </c>
      <c r="F1819" s="2">
        <v>0</v>
      </c>
      <c r="G1819" s="2">
        <v>0</v>
      </c>
      <c r="H1819" s="2">
        <f t="shared" ca="1" si="189"/>
        <v>-3.7</v>
      </c>
      <c r="I1819" s="2">
        <f t="shared" ca="1" si="190"/>
        <v>0.69997399999999999</v>
      </c>
      <c r="J1819" s="2">
        <f t="shared" ca="1" si="190"/>
        <v>0.71213300000000002</v>
      </c>
      <c r="K1819" s="2">
        <v>0</v>
      </c>
      <c r="L1819" s="2">
        <v>0</v>
      </c>
      <c r="M1819" s="2">
        <f t="shared" ca="1" si="191"/>
        <v>1.39</v>
      </c>
      <c r="N1819" s="2">
        <f t="shared" ca="1" si="192"/>
        <v>0.80835900000000005</v>
      </c>
      <c r="O1819" s="2">
        <f t="shared" ca="1" si="192"/>
        <v>0.47206300000000001</v>
      </c>
      <c r="P1819" s="2">
        <v>0</v>
      </c>
      <c r="Q1819" s="2">
        <v>0</v>
      </c>
      <c r="R1819" s="4" t="str">
        <f t="shared" si="186"/>
        <v>14</v>
      </c>
      <c r="S1819" s="3" t="s">
        <v>10838</v>
      </c>
      <c r="T1819" s="3" t="s">
        <v>10839</v>
      </c>
      <c r="U1819" s="4" t="s">
        <v>40</v>
      </c>
      <c r="V1819" s="3" t="s">
        <v>100</v>
      </c>
      <c r="W1819" s="3" t="s">
        <v>72</v>
      </c>
      <c r="X1819" s="3" t="s">
        <v>10840</v>
      </c>
      <c r="Y1819" s="3">
        <v>46.56</v>
      </c>
      <c r="Z1819" s="3" t="s">
        <v>20</v>
      </c>
      <c r="AA1819" s="3" t="s">
        <v>10841</v>
      </c>
    </row>
    <row r="1820" spans="1:27">
      <c r="A1820" s="1" t="s">
        <v>10842</v>
      </c>
      <c r="B1820" s="1" t="s">
        <v>10843</v>
      </c>
      <c r="C1820" s="2">
        <f t="shared" ca="1" si="187"/>
        <v>3.99</v>
      </c>
      <c r="D1820" s="2">
        <f t="shared" ca="1" si="188"/>
        <v>0.86829900000000004</v>
      </c>
      <c r="E1820" s="2">
        <f t="shared" ca="1" si="188"/>
        <v>0.63053999999999999</v>
      </c>
      <c r="F1820" s="2">
        <v>0</v>
      </c>
      <c r="G1820" s="2">
        <v>0</v>
      </c>
      <c r="H1820" s="2">
        <f t="shared" ca="1" si="189"/>
        <v>-4.57</v>
      </c>
      <c r="I1820" s="2">
        <f t="shared" ca="1" si="190"/>
        <v>7.5151999999999997E-2</v>
      </c>
      <c r="J1820" s="2">
        <f t="shared" ca="1" si="190"/>
        <v>0.55332099999999995</v>
      </c>
      <c r="K1820" s="2">
        <v>0</v>
      </c>
      <c r="L1820" s="2">
        <v>0</v>
      </c>
      <c r="M1820" s="2">
        <f t="shared" ca="1" si="191"/>
        <v>-6.99</v>
      </c>
      <c r="N1820" s="2">
        <f t="shared" ca="1" si="192"/>
        <v>0.150751</v>
      </c>
      <c r="O1820" s="2">
        <f t="shared" ca="1" si="192"/>
        <v>0.55481400000000003</v>
      </c>
      <c r="P1820" s="2">
        <v>0</v>
      </c>
      <c r="Q1820" s="2">
        <v>0</v>
      </c>
      <c r="R1820" s="4" t="str">
        <f t="shared" si="186"/>
        <v>14</v>
      </c>
      <c r="S1820" s="3" t="s">
        <v>10844</v>
      </c>
      <c r="T1820" s="3" t="s">
        <v>10845</v>
      </c>
      <c r="U1820" s="4" t="s">
        <v>40</v>
      </c>
      <c r="V1820" s="3" t="s">
        <v>155</v>
      </c>
      <c r="W1820" s="3" t="s">
        <v>65</v>
      </c>
      <c r="X1820" s="3" t="s">
        <v>10263</v>
      </c>
      <c r="Y1820" s="3">
        <v>48.78</v>
      </c>
      <c r="Z1820" s="3" t="s">
        <v>20</v>
      </c>
      <c r="AA1820" s="3" t="s">
        <v>10846</v>
      </c>
    </row>
    <row r="1821" spans="1:27">
      <c r="A1821" s="1" t="s">
        <v>10847</v>
      </c>
      <c r="B1821" s="1" t="s">
        <v>10848</v>
      </c>
      <c r="C1821" s="2">
        <f t="shared" ca="1" si="187"/>
        <v>5.05</v>
      </c>
      <c r="D1821" s="2">
        <f t="shared" ca="1" si="188"/>
        <v>0.30240400000000001</v>
      </c>
      <c r="E1821" s="2">
        <f t="shared" ca="1" si="188"/>
        <v>0.17405999999999999</v>
      </c>
      <c r="F1821" s="2">
        <v>0</v>
      </c>
      <c r="G1821" s="2">
        <v>0</v>
      </c>
      <c r="H1821" s="2">
        <f t="shared" ca="1" si="189"/>
        <v>0.4</v>
      </c>
      <c r="I1821" s="2">
        <f t="shared" ca="1" si="190"/>
        <v>0.21402399999999999</v>
      </c>
      <c r="J1821" s="2">
        <f t="shared" ca="1" si="190"/>
        <v>0.44143199999999999</v>
      </c>
      <c r="K1821" s="2">
        <v>0</v>
      </c>
      <c r="L1821" s="2">
        <v>0</v>
      </c>
      <c r="M1821" s="2">
        <f t="shared" ca="1" si="191"/>
        <v>0.4</v>
      </c>
      <c r="N1821" s="2">
        <f t="shared" ca="1" si="192"/>
        <v>0.114443</v>
      </c>
      <c r="O1821" s="2">
        <f t="shared" ca="1" si="192"/>
        <v>0.90863099999999997</v>
      </c>
      <c r="P1821" s="2">
        <v>0</v>
      </c>
      <c r="Q1821" s="2">
        <v>0</v>
      </c>
      <c r="R1821" s="4" t="str">
        <f t="shared" si="186"/>
        <v>14</v>
      </c>
      <c r="S1821" s="3" t="s">
        <v>10849</v>
      </c>
      <c r="T1821" s="3" t="s">
        <v>10850</v>
      </c>
      <c r="U1821" s="4" t="s">
        <v>40</v>
      </c>
      <c r="V1821" s="3" t="s">
        <v>396</v>
      </c>
      <c r="W1821" s="3" t="s">
        <v>65</v>
      </c>
      <c r="X1821" s="3" t="s">
        <v>10851</v>
      </c>
      <c r="Y1821" s="3">
        <v>39.700000000000003</v>
      </c>
      <c r="Z1821" s="3" t="s">
        <v>20</v>
      </c>
      <c r="AA1821" s="3" t="s">
        <v>10852</v>
      </c>
    </row>
    <row r="1822" spans="1:27">
      <c r="A1822" s="1" t="s">
        <v>10853</v>
      </c>
      <c r="B1822" s="1" t="s">
        <v>10854</v>
      </c>
      <c r="C1822" s="2">
        <f t="shared" ca="1" si="187"/>
        <v>-6.79</v>
      </c>
      <c r="D1822" s="2">
        <f t="shared" ca="1" si="188"/>
        <v>0.495948</v>
      </c>
      <c r="E1822" s="2">
        <f t="shared" ca="1" si="188"/>
        <v>0.235234</v>
      </c>
      <c r="F1822" s="2">
        <v>0</v>
      </c>
      <c r="G1822" s="2">
        <v>0</v>
      </c>
      <c r="H1822" s="2">
        <f t="shared" ca="1" si="189"/>
        <v>3.83</v>
      </c>
      <c r="I1822" s="2">
        <f t="shared" ca="1" si="190"/>
        <v>0.55523100000000003</v>
      </c>
      <c r="J1822" s="2">
        <f t="shared" ca="1" si="190"/>
        <v>0.44284400000000002</v>
      </c>
      <c r="K1822" s="2">
        <v>0</v>
      </c>
      <c r="L1822" s="2">
        <v>0</v>
      </c>
      <c r="M1822" s="2">
        <f t="shared" ca="1" si="191"/>
        <v>-5.52</v>
      </c>
      <c r="N1822" s="2">
        <f t="shared" ca="1" si="192"/>
        <v>0.10664899999999999</v>
      </c>
      <c r="O1822" s="2">
        <f t="shared" ca="1" si="192"/>
        <v>0.65294399999999997</v>
      </c>
      <c r="P1822" s="2">
        <v>0</v>
      </c>
      <c r="Q1822" s="2">
        <v>0</v>
      </c>
      <c r="R1822" s="4" t="str">
        <f t="shared" ref="R1822:R1840" si="193">"14"</f>
        <v>14</v>
      </c>
      <c r="S1822" s="3" t="s">
        <v>10855</v>
      </c>
      <c r="T1822" s="3" t="s">
        <v>10856</v>
      </c>
      <c r="U1822" s="4" t="s">
        <v>16</v>
      </c>
      <c r="V1822" s="3" t="s">
        <v>93</v>
      </c>
      <c r="W1822" s="3" t="s">
        <v>26</v>
      </c>
      <c r="X1822" s="3" t="s">
        <v>10857</v>
      </c>
      <c r="Y1822" s="3">
        <v>42.96</v>
      </c>
      <c r="Z1822" s="3" t="s">
        <v>20</v>
      </c>
      <c r="AA1822" s="3" t="s">
        <v>10858</v>
      </c>
    </row>
    <row r="1823" spans="1:27">
      <c r="A1823" s="1" t="s">
        <v>10859</v>
      </c>
      <c r="B1823" s="1" t="s">
        <v>10860</v>
      </c>
      <c r="C1823" s="2">
        <f t="shared" ca="1" si="187"/>
        <v>-7.1</v>
      </c>
      <c r="D1823" s="2">
        <f t="shared" ca="1" si="188"/>
        <v>8.3983000000000002E-2</v>
      </c>
      <c r="E1823" s="2">
        <f t="shared" ca="1" si="188"/>
        <v>0.87907199999999996</v>
      </c>
      <c r="F1823" s="2">
        <v>0</v>
      </c>
      <c r="G1823" s="2">
        <v>0</v>
      </c>
      <c r="H1823" s="2">
        <f t="shared" ca="1" si="189"/>
        <v>-4.7300000000000004</v>
      </c>
      <c r="I1823" s="2">
        <f t="shared" ca="1" si="190"/>
        <v>0.35353400000000001</v>
      </c>
      <c r="J1823" s="2">
        <f t="shared" ca="1" si="190"/>
        <v>9.3724000000000002E-2</v>
      </c>
      <c r="K1823" s="2">
        <v>0</v>
      </c>
      <c r="L1823" s="2">
        <v>0</v>
      </c>
      <c r="M1823" s="2">
        <f t="shared" ca="1" si="191"/>
        <v>6.86</v>
      </c>
      <c r="N1823" s="2">
        <f t="shared" ca="1" si="192"/>
        <v>0.54733600000000004</v>
      </c>
      <c r="O1823" s="2">
        <f t="shared" ca="1" si="192"/>
        <v>0.69509100000000001</v>
      </c>
      <c r="P1823" s="2">
        <v>0</v>
      </c>
      <c r="Q1823" s="2">
        <v>0</v>
      </c>
      <c r="R1823" s="4" t="str">
        <f t="shared" si="193"/>
        <v>14</v>
      </c>
      <c r="S1823" s="3" t="s">
        <v>10861</v>
      </c>
      <c r="T1823" s="3" t="s">
        <v>10862</v>
      </c>
      <c r="U1823" s="4" t="s">
        <v>40</v>
      </c>
      <c r="V1823" s="3" t="s">
        <v>93</v>
      </c>
      <c r="W1823" s="3" t="s">
        <v>79</v>
      </c>
      <c r="X1823" s="3" t="s">
        <v>10863</v>
      </c>
      <c r="Y1823" s="3">
        <v>60.41</v>
      </c>
      <c r="Z1823" s="3" t="s">
        <v>20</v>
      </c>
      <c r="AA1823" s="3" t="s">
        <v>10864</v>
      </c>
    </row>
    <row r="1824" spans="1:27">
      <c r="A1824" s="1" t="s">
        <v>10865</v>
      </c>
      <c r="B1824" s="1" t="s">
        <v>10866</v>
      </c>
      <c r="C1824" s="2">
        <f t="shared" ca="1" si="187"/>
        <v>0.04</v>
      </c>
      <c r="D1824" s="2">
        <f t="shared" ca="1" si="188"/>
        <v>0.60590599999999994</v>
      </c>
      <c r="E1824" s="2">
        <f t="shared" ca="1" si="188"/>
        <v>0.77289600000000003</v>
      </c>
      <c r="F1824" s="2">
        <v>0</v>
      </c>
      <c r="G1824" s="2">
        <v>0</v>
      </c>
      <c r="H1824" s="2">
        <f t="shared" ca="1" si="189"/>
        <v>4.1900000000000004</v>
      </c>
      <c r="I1824" s="2">
        <f t="shared" ca="1" si="190"/>
        <v>0.565612</v>
      </c>
      <c r="J1824" s="2">
        <f t="shared" ca="1" si="190"/>
        <v>0.22778200000000001</v>
      </c>
      <c r="K1824" s="2">
        <v>0</v>
      </c>
      <c r="L1824" s="2">
        <v>0</v>
      </c>
      <c r="M1824" s="2">
        <f t="shared" ca="1" si="191"/>
        <v>-6.53</v>
      </c>
      <c r="N1824" s="2">
        <f t="shared" ca="1" si="192"/>
        <v>0.26281500000000002</v>
      </c>
      <c r="O1824" s="2">
        <f t="shared" ca="1" si="192"/>
        <v>0.52838099999999999</v>
      </c>
      <c r="P1824" s="2">
        <v>0</v>
      </c>
      <c r="Q1824" s="2">
        <v>0</v>
      </c>
      <c r="R1824" s="4" t="str">
        <f t="shared" si="193"/>
        <v>14</v>
      </c>
      <c r="S1824" s="3" t="s">
        <v>10867</v>
      </c>
      <c r="T1824" s="3" t="s">
        <v>10868</v>
      </c>
      <c r="U1824" s="4" t="s">
        <v>16</v>
      </c>
      <c r="V1824" s="3" t="s">
        <v>64</v>
      </c>
      <c r="W1824" s="3" t="s">
        <v>134</v>
      </c>
      <c r="X1824" s="3" t="s">
        <v>10869</v>
      </c>
      <c r="Y1824" s="3">
        <v>51.01</v>
      </c>
      <c r="Z1824" s="3" t="s">
        <v>20</v>
      </c>
      <c r="AA1824" s="3" t="s">
        <v>10870</v>
      </c>
    </row>
    <row r="1825" spans="1:27">
      <c r="A1825" s="1" t="s">
        <v>10871</v>
      </c>
      <c r="B1825" s="1" t="s">
        <v>10872</v>
      </c>
      <c r="C1825" s="2">
        <f t="shared" ca="1" si="187"/>
        <v>3.2</v>
      </c>
      <c r="D1825" s="2">
        <f t="shared" ca="1" si="188"/>
        <v>0.81793899999999997</v>
      </c>
      <c r="E1825" s="2">
        <f t="shared" ca="1" si="188"/>
        <v>0.49623200000000001</v>
      </c>
      <c r="F1825" s="2">
        <v>0</v>
      </c>
      <c r="G1825" s="2">
        <v>0</v>
      </c>
      <c r="H1825" s="2">
        <f t="shared" ca="1" si="189"/>
        <v>-3.41</v>
      </c>
      <c r="I1825" s="2">
        <f t="shared" ca="1" si="190"/>
        <v>0.98562899999999998</v>
      </c>
      <c r="J1825" s="2">
        <f t="shared" ca="1" si="190"/>
        <v>0.247367</v>
      </c>
      <c r="K1825" s="2">
        <v>0</v>
      </c>
      <c r="L1825" s="2">
        <v>0</v>
      </c>
      <c r="M1825" s="2">
        <f t="shared" ca="1" si="191"/>
        <v>-0.61</v>
      </c>
      <c r="N1825" s="2">
        <f t="shared" ca="1" si="192"/>
        <v>0.52542</v>
      </c>
      <c r="O1825" s="2">
        <f t="shared" ca="1" si="192"/>
        <v>0.69278700000000004</v>
      </c>
      <c r="P1825" s="2">
        <v>0</v>
      </c>
      <c r="Q1825" s="2">
        <v>0</v>
      </c>
      <c r="R1825" s="4" t="str">
        <f t="shared" si="193"/>
        <v>14</v>
      </c>
      <c r="S1825" s="3" t="s">
        <v>10873</v>
      </c>
      <c r="T1825" s="3" t="s">
        <v>10874</v>
      </c>
      <c r="U1825" s="4" t="s">
        <v>16</v>
      </c>
      <c r="V1825" s="3" t="s">
        <v>56</v>
      </c>
      <c r="W1825" s="3" t="s">
        <v>100</v>
      </c>
      <c r="X1825" s="3" t="s">
        <v>1959</v>
      </c>
      <c r="Y1825" s="3">
        <v>44.34</v>
      </c>
      <c r="Z1825" s="3" t="s">
        <v>20</v>
      </c>
      <c r="AA1825" s="3" t="s">
        <v>10875</v>
      </c>
    </row>
    <row r="1826" spans="1:27">
      <c r="A1826" s="1" t="s">
        <v>10876</v>
      </c>
      <c r="B1826" s="1" t="s">
        <v>10877</v>
      </c>
      <c r="C1826" s="2">
        <f t="shared" ca="1" si="187"/>
        <v>-3.23</v>
      </c>
      <c r="D1826" s="2">
        <f t="shared" ca="1" si="188"/>
        <v>0.49612800000000001</v>
      </c>
      <c r="E1826" s="2">
        <f t="shared" ca="1" si="188"/>
        <v>0.67346899999999998</v>
      </c>
      <c r="F1826" s="2">
        <v>0</v>
      </c>
      <c r="G1826" s="2">
        <v>0</v>
      </c>
      <c r="H1826" s="2">
        <f t="shared" ca="1" si="189"/>
        <v>4.09</v>
      </c>
      <c r="I1826" s="2">
        <f t="shared" ca="1" si="190"/>
        <v>0.57642499999999997</v>
      </c>
      <c r="J1826" s="2">
        <f t="shared" ca="1" si="190"/>
        <v>0.68745100000000003</v>
      </c>
      <c r="K1826" s="2">
        <v>0</v>
      </c>
      <c r="L1826" s="2">
        <v>0</v>
      </c>
      <c r="M1826" s="2">
        <f t="shared" ca="1" si="191"/>
        <v>3.5</v>
      </c>
      <c r="N1826" s="2">
        <f t="shared" ca="1" si="192"/>
        <v>0.78551400000000005</v>
      </c>
      <c r="O1826" s="2">
        <f t="shared" ca="1" si="192"/>
        <v>0.92612499999999998</v>
      </c>
      <c r="P1826" s="2">
        <v>0</v>
      </c>
      <c r="Q1826" s="2">
        <v>0</v>
      </c>
      <c r="R1826" s="4" t="str">
        <f t="shared" si="193"/>
        <v>14</v>
      </c>
      <c r="S1826" s="3" t="s">
        <v>10878</v>
      </c>
      <c r="T1826" s="3" t="s">
        <v>10879</v>
      </c>
      <c r="U1826" s="4" t="s">
        <v>16</v>
      </c>
      <c r="V1826" s="3" t="s">
        <v>65</v>
      </c>
      <c r="W1826" s="3" t="s">
        <v>56</v>
      </c>
      <c r="X1826" s="3" t="s">
        <v>10880</v>
      </c>
      <c r="Y1826" s="3">
        <v>43.5</v>
      </c>
      <c r="Z1826" s="3" t="s">
        <v>20</v>
      </c>
      <c r="AA1826" s="3" t="s">
        <v>10881</v>
      </c>
    </row>
    <row r="1827" spans="1:27">
      <c r="A1827" s="1" t="s">
        <v>10882</v>
      </c>
      <c r="B1827" s="1" t="s">
        <v>10883</v>
      </c>
      <c r="C1827" s="2">
        <f t="shared" ca="1" si="187"/>
        <v>-1.21</v>
      </c>
      <c r="D1827" s="2">
        <f t="shared" ca="1" si="188"/>
        <v>0.85466200000000003</v>
      </c>
      <c r="E1827" s="2">
        <f t="shared" ca="1" si="188"/>
        <v>0.96999100000000005</v>
      </c>
      <c r="F1827" s="2">
        <v>0</v>
      </c>
      <c r="G1827" s="2">
        <v>0</v>
      </c>
      <c r="H1827" s="2">
        <f t="shared" ca="1" si="189"/>
        <v>-3.82</v>
      </c>
      <c r="I1827" s="2">
        <f t="shared" ca="1" si="190"/>
        <v>0.191272</v>
      </c>
      <c r="J1827" s="2">
        <f t="shared" ca="1" si="190"/>
        <v>0.46019500000000002</v>
      </c>
      <c r="K1827" s="2">
        <v>0</v>
      </c>
      <c r="L1827" s="2">
        <v>0</v>
      </c>
      <c r="M1827" s="2">
        <f t="shared" ca="1" si="191"/>
        <v>-0.68</v>
      </c>
      <c r="N1827" s="2">
        <f t="shared" ca="1" si="192"/>
        <v>0.52015500000000003</v>
      </c>
      <c r="O1827" s="2">
        <f t="shared" ca="1" si="192"/>
        <v>0.389123</v>
      </c>
      <c r="P1827" s="2">
        <v>0</v>
      </c>
      <c r="Q1827" s="2">
        <v>0</v>
      </c>
      <c r="R1827" s="4" t="str">
        <f t="shared" si="193"/>
        <v>14</v>
      </c>
      <c r="S1827" s="3" t="s">
        <v>10884</v>
      </c>
      <c r="T1827" s="3" t="s">
        <v>10885</v>
      </c>
      <c r="U1827" s="4" t="s">
        <v>16</v>
      </c>
      <c r="V1827" s="3" t="s">
        <v>33</v>
      </c>
      <c r="W1827" s="3" t="s">
        <v>79</v>
      </c>
      <c r="X1827" s="3" t="s">
        <v>10886</v>
      </c>
      <c r="Y1827" s="3">
        <v>59.15</v>
      </c>
      <c r="Z1827" s="3" t="s">
        <v>20</v>
      </c>
      <c r="AA1827" s="3" t="s">
        <v>10887</v>
      </c>
    </row>
    <row r="1828" spans="1:27">
      <c r="A1828" s="1" t="s">
        <v>10888</v>
      </c>
      <c r="B1828" s="1" t="s">
        <v>10889</v>
      </c>
      <c r="C1828" s="2">
        <f t="shared" ca="1" si="187"/>
        <v>2.76</v>
      </c>
      <c r="D1828" s="2">
        <f t="shared" ca="1" si="188"/>
        <v>0.28661399999999998</v>
      </c>
      <c r="E1828" s="2">
        <f t="shared" ca="1" si="188"/>
        <v>0.37323699999999999</v>
      </c>
      <c r="F1828" s="2">
        <v>0</v>
      </c>
      <c r="G1828" s="2">
        <v>0</v>
      </c>
      <c r="H1828" s="2">
        <f t="shared" ca="1" si="189"/>
        <v>-6.92</v>
      </c>
      <c r="I1828" s="2">
        <f t="shared" ca="1" si="190"/>
        <v>0.45959699999999998</v>
      </c>
      <c r="J1828" s="2">
        <f t="shared" ca="1" si="190"/>
        <v>0.97160299999999999</v>
      </c>
      <c r="K1828" s="2">
        <v>0</v>
      </c>
      <c r="L1828" s="2">
        <v>0</v>
      </c>
      <c r="M1828" s="2">
        <f t="shared" ca="1" si="191"/>
        <v>-7.29</v>
      </c>
      <c r="N1828" s="2">
        <f t="shared" ca="1" si="192"/>
        <v>0.24793100000000001</v>
      </c>
      <c r="O1828" s="2">
        <f t="shared" ca="1" si="192"/>
        <v>3.5990000000000002E-3</v>
      </c>
      <c r="P1828" s="2">
        <v>0</v>
      </c>
      <c r="Q1828" s="2">
        <v>0</v>
      </c>
      <c r="R1828" s="4" t="str">
        <f t="shared" si="193"/>
        <v>14</v>
      </c>
      <c r="S1828" s="3" t="s">
        <v>10890</v>
      </c>
      <c r="T1828" s="3" t="s">
        <v>10891</v>
      </c>
      <c r="U1828" s="4" t="s">
        <v>16</v>
      </c>
      <c r="V1828" s="3" t="s">
        <v>42</v>
      </c>
      <c r="W1828" s="3" t="s">
        <v>79</v>
      </c>
      <c r="X1828" s="3" t="s">
        <v>8307</v>
      </c>
      <c r="Y1828" s="3">
        <v>45.94</v>
      </c>
      <c r="Z1828" s="3" t="s">
        <v>20</v>
      </c>
      <c r="AA1828" s="3" t="s">
        <v>10892</v>
      </c>
    </row>
    <row r="1829" spans="1:27">
      <c r="A1829" s="1" t="s">
        <v>10893</v>
      </c>
      <c r="B1829" s="1" t="s">
        <v>10894</v>
      </c>
      <c r="C1829" s="2">
        <f t="shared" ca="1" si="187"/>
        <v>0.94</v>
      </c>
      <c r="D1829" s="2">
        <f t="shared" ca="1" si="188"/>
        <v>0.162717</v>
      </c>
      <c r="E1829" s="2">
        <f t="shared" ca="1" si="188"/>
        <v>0.71009</v>
      </c>
      <c r="F1829" s="2">
        <v>0</v>
      </c>
      <c r="G1829" s="2">
        <v>0</v>
      </c>
      <c r="H1829" s="2">
        <f t="shared" ca="1" si="189"/>
        <v>-5.24</v>
      </c>
      <c r="I1829" s="2">
        <f t="shared" ca="1" si="190"/>
        <v>0.72814800000000002</v>
      </c>
      <c r="J1829" s="2">
        <f t="shared" ca="1" si="190"/>
        <v>0.97168500000000002</v>
      </c>
      <c r="K1829" s="2">
        <v>0</v>
      </c>
      <c r="L1829" s="2">
        <v>0</v>
      </c>
      <c r="M1829" s="2">
        <f t="shared" ca="1" si="191"/>
        <v>7.67</v>
      </c>
      <c r="N1829" s="2">
        <f t="shared" ca="1" si="192"/>
        <v>0.72831800000000002</v>
      </c>
      <c r="O1829" s="2">
        <f t="shared" ca="1" si="192"/>
        <v>0.92125500000000005</v>
      </c>
      <c r="P1829" s="2">
        <v>0</v>
      </c>
      <c r="Q1829" s="2">
        <v>0</v>
      </c>
      <c r="R1829" s="4" t="str">
        <f t="shared" si="193"/>
        <v>14</v>
      </c>
      <c r="S1829" s="3" t="s">
        <v>10895</v>
      </c>
      <c r="T1829" s="3" t="s">
        <v>10896</v>
      </c>
      <c r="U1829" s="4" t="s">
        <v>40</v>
      </c>
      <c r="V1829" s="3" t="s">
        <v>65</v>
      </c>
      <c r="W1829" s="3" t="s">
        <v>281</v>
      </c>
      <c r="X1829" s="3" t="s">
        <v>10897</v>
      </c>
      <c r="Y1829" s="3">
        <v>34.93</v>
      </c>
      <c r="Z1829" s="3" t="s">
        <v>20</v>
      </c>
      <c r="AA1829" s="3" t="s">
        <v>10898</v>
      </c>
    </row>
    <row r="1830" spans="1:27">
      <c r="A1830" s="1" t="s">
        <v>10899</v>
      </c>
      <c r="B1830" s="1" t="s">
        <v>10900</v>
      </c>
      <c r="C1830" s="2">
        <f t="shared" ca="1" si="187"/>
        <v>2.89</v>
      </c>
      <c r="D1830" s="2">
        <f t="shared" ca="1" si="188"/>
        <v>0.90935500000000002</v>
      </c>
      <c r="E1830" s="2">
        <f t="shared" ca="1" si="188"/>
        <v>0.82542099999999996</v>
      </c>
      <c r="F1830" s="2">
        <v>0</v>
      </c>
      <c r="G1830" s="2">
        <v>0</v>
      </c>
      <c r="H1830" s="2">
        <f t="shared" ca="1" si="189"/>
        <v>2.41</v>
      </c>
      <c r="I1830" s="2">
        <f t="shared" ca="1" si="190"/>
        <v>4.4345999999999997E-2</v>
      </c>
      <c r="J1830" s="2">
        <f t="shared" ca="1" si="190"/>
        <v>0.71183200000000002</v>
      </c>
      <c r="K1830" s="2">
        <v>0</v>
      </c>
      <c r="L1830" s="2">
        <v>0</v>
      </c>
      <c r="M1830" s="2">
        <f t="shared" ca="1" si="191"/>
        <v>-2.16</v>
      </c>
      <c r="N1830" s="2">
        <f t="shared" ca="1" si="192"/>
        <v>0.92051300000000003</v>
      </c>
      <c r="O1830" s="2">
        <f t="shared" ca="1" si="192"/>
        <v>0.81570299999999996</v>
      </c>
      <c r="P1830" s="2">
        <v>0</v>
      </c>
      <c r="Q1830" s="2">
        <v>0</v>
      </c>
      <c r="R1830" s="4" t="str">
        <f t="shared" si="193"/>
        <v>14</v>
      </c>
      <c r="S1830" s="3" t="s">
        <v>10901</v>
      </c>
      <c r="T1830" s="3" t="s">
        <v>10902</v>
      </c>
      <c r="U1830" s="4" t="s">
        <v>16</v>
      </c>
      <c r="V1830" s="3" t="s">
        <v>26</v>
      </c>
      <c r="W1830" s="3" t="s">
        <v>57</v>
      </c>
      <c r="X1830" s="3" t="s">
        <v>10903</v>
      </c>
      <c r="Y1830" s="3">
        <v>42.54</v>
      </c>
      <c r="Z1830" s="3" t="s">
        <v>20</v>
      </c>
      <c r="AA1830" s="3" t="s">
        <v>10904</v>
      </c>
    </row>
    <row r="1831" spans="1:27">
      <c r="A1831" s="1" t="s">
        <v>10905</v>
      </c>
      <c r="B1831" s="1" t="s">
        <v>10906</v>
      </c>
      <c r="C1831" s="2">
        <f t="shared" ca="1" si="187"/>
        <v>1.58</v>
      </c>
      <c r="D1831" s="2">
        <f t="shared" ca="1" si="188"/>
        <v>0.73136699999999999</v>
      </c>
      <c r="E1831" s="2">
        <f t="shared" ca="1" si="188"/>
        <v>0.120224</v>
      </c>
      <c r="F1831" s="2">
        <v>0</v>
      </c>
      <c r="G1831" s="2">
        <v>0</v>
      </c>
      <c r="H1831" s="2">
        <f t="shared" ca="1" si="189"/>
        <v>0.37</v>
      </c>
      <c r="I1831" s="2">
        <f t="shared" ca="1" si="190"/>
        <v>0.61390999999999996</v>
      </c>
      <c r="J1831" s="2">
        <f t="shared" ca="1" si="190"/>
        <v>0.36659599999999998</v>
      </c>
      <c r="K1831" s="2">
        <v>0</v>
      </c>
      <c r="L1831" s="2">
        <v>0</v>
      </c>
      <c r="M1831" s="2">
        <f t="shared" ca="1" si="191"/>
        <v>3.58</v>
      </c>
      <c r="N1831" s="2">
        <f t="shared" ca="1" si="192"/>
        <v>0.70386800000000005</v>
      </c>
      <c r="O1831" s="2">
        <f t="shared" ca="1" si="192"/>
        <v>4.548E-3</v>
      </c>
      <c r="P1831" s="2">
        <v>0</v>
      </c>
      <c r="Q1831" s="2">
        <v>0</v>
      </c>
      <c r="R1831" s="4" t="str">
        <f t="shared" si="193"/>
        <v>14</v>
      </c>
      <c r="S1831" s="3" t="s">
        <v>10907</v>
      </c>
      <c r="T1831" s="3" t="s">
        <v>10908</v>
      </c>
      <c r="U1831" s="4" t="s">
        <v>16</v>
      </c>
      <c r="V1831" s="3" t="s">
        <v>41</v>
      </c>
      <c r="W1831" s="3" t="s">
        <v>86</v>
      </c>
      <c r="X1831" s="3" t="s">
        <v>3197</v>
      </c>
      <c r="Y1831" s="3">
        <v>39.479999999999997</v>
      </c>
      <c r="Z1831" s="3" t="s">
        <v>20</v>
      </c>
      <c r="AA1831" s="3" t="s">
        <v>10909</v>
      </c>
    </row>
    <row r="1832" spans="1:27">
      <c r="A1832" s="1" t="s">
        <v>10910</v>
      </c>
      <c r="B1832" s="1" t="s">
        <v>10911</v>
      </c>
      <c r="C1832" s="2">
        <f t="shared" ca="1" si="187"/>
        <v>-5.12</v>
      </c>
      <c r="D1832" s="2">
        <f t="shared" ca="1" si="188"/>
        <v>0.17077000000000001</v>
      </c>
      <c r="E1832" s="2">
        <f t="shared" ca="1" si="188"/>
        <v>0.83559399999999995</v>
      </c>
      <c r="F1832" s="2">
        <v>0</v>
      </c>
      <c r="G1832" s="2">
        <v>0</v>
      </c>
      <c r="H1832" s="2">
        <f t="shared" ca="1" si="189"/>
        <v>3.91</v>
      </c>
      <c r="I1832" s="2">
        <f t="shared" ca="1" si="190"/>
        <v>4.3623000000000002E-2</v>
      </c>
      <c r="J1832" s="2">
        <f t="shared" ca="1" si="190"/>
        <v>0.26116200000000001</v>
      </c>
      <c r="K1832" s="2">
        <v>0</v>
      </c>
      <c r="L1832" s="2">
        <v>0</v>
      </c>
      <c r="M1832" s="2">
        <f t="shared" ca="1" si="191"/>
        <v>4.7699999999999996</v>
      </c>
      <c r="N1832" s="2">
        <f t="shared" ca="1" si="192"/>
        <v>0.29527199999999998</v>
      </c>
      <c r="O1832" s="2">
        <f t="shared" ca="1" si="192"/>
        <v>0.15973200000000001</v>
      </c>
      <c r="P1832" s="2">
        <v>0</v>
      </c>
      <c r="Q1832" s="2">
        <v>0</v>
      </c>
      <c r="R1832" s="4" t="str">
        <f t="shared" si="193"/>
        <v>14</v>
      </c>
      <c r="S1832" s="3" t="s">
        <v>10912</v>
      </c>
      <c r="T1832" s="3" t="s">
        <v>10913</v>
      </c>
      <c r="U1832" s="4" t="s">
        <v>16</v>
      </c>
      <c r="V1832" s="3" t="s">
        <v>100</v>
      </c>
      <c r="W1832" s="3" t="s">
        <v>100</v>
      </c>
      <c r="X1832" s="3" t="s">
        <v>10914</v>
      </c>
      <c r="Y1832" s="3">
        <v>41.29</v>
      </c>
      <c r="Z1832" s="3" t="s">
        <v>20</v>
      </c>
      <c r="AA1832" s="3" t="s">
        <v>10915</v>
      </c>
    </row>
    <row r="1833" spans="1:27">
      <c r="A1833" s="1" t="s">
        <v>10916</v>
      </c>
      <c r="B1833" s="1" t="s">
        <v>10917</v>
      </c>
      <c r="C1833" s="2">
        <f t="shared" ca="1" si="187"/>
        <v>-5.23</v>
      </c>
      <c r="D1833" s="2">
        <f t="shared" ca="1" si="188"/>
        <v>0.876359</v>
      </c>
      <c r="E1833" s="2">
        <f t="shared" ca="1" si="188"/>
        <v>0.85497699999999999</v>
      </c>
      <c r="F1833" s="2">
        <v>0</v>
      </c>
      <c r="G1833" s="2">
        <v>0</v>
      </c>
      <c r="H1833" s="2">
        <f t="shared" ca="1" si="189"/>
        <v>7.82</v>
      </c>
      <c r="I1833" s="2">
        <f t="shared" ca="1" si="190"/>
        <v>0.63680199999999998</v>
      </c>
      <c r="J1833" s="2">
        <f t="shared" ca="1" si="190"/>
        <v>0.80128999999999995</v>
      </c>
      <c r="K1833" s="2">
        <v>0</v>
      </c>
      <c r="L1833" s="2">
        <v>0</v>
      </c>
      <c r="M1833" s="2">
        <f t="shared" ca="1" si="191"/>
        <v>1.54</v>
      </c>
      <c r="N1833" s="2">
        <f t="shared" ca="1" si="192"/>
        <v>0.54001699999999997</v>
      </c>
      <c r="O1833" s="2">
        <f t="shared" ca="1" si="192"/>
        <v>0.54109700000000005</v>
      </c>
      <c r="P1833" s="2">
        <v>0</v>
      </c>
      <c r="Q1833" s="2">
        <v>0</v>
      </c>
      <c r="R1833" s="4" t="str">
        <f t="shared" si="193"/>
        <v>14</v>
      </c>
      <c r="S1833" s="3" t="s">
        <v>10918</v>
      </c>
      <c r="T1833" s="3" t="s">
        <v>10919</v>
      </c>
      <c r="U1833" s="4" t="s">
        <v>40</v>
      </c>
      <c r="V1833" s="3" t="s">
        <v>295</v>
      </c>
      <c r="W1833" s="3" t="s">
        <v>79</v>
      </c>
      <c r="X1833" s="3" t="s">
        <v>9254</v>
      </c>
      <c r="Y1833" s="3">
        <v>38.65</v>
      </c>
      <c r="Z1833" s="3" t="s">
        <v>20</v>
      </c>
      <c r="AA1833" s="3" t="s">
        <v>10920</v>
      </c>
    </row>
    <row r="1834" spans="1:27">
      <c r="A1834" s="1" t="s">
        <v>10921</v>
      </c>
      <c r="B1834" s="1" t="s">
        <v>10922</v>
      </c>
      <c r="C1834" s="2">
        <f t="shared" ca="1" si="187"/>
        <v>1.72</v>
      </c>
      <c r="D1834" s="2">
        <f t="shared" ca="1" si="188"/>
        <v>0.28492800000000001</v>
      </c>
      <c r="E1834" s="2">
        <f t="shared" ca="1" si="188"/>
        <v>0.48093799999999998</v>
      </c>
      <c r="F1834" s="2">
        <v>0</v>
      </c>
      <c r="G1834" s="2">
        <v>0</v>
      </c>
      <c r="H1834" s="2">
        <f t="shared" ca="1" si="189"/>
        <v>-2.17</v>
      </c>
      <c r="I1834" s="2">
        <f t="shared" ca="1" si="190"/>
        <v>0.13559299999999999</v>
      </c>
      <c r="J1834" s="2">
        <f t="shared" ca="1" si="190"/>
        <v>0.30513400000000002</v>
      </c>
      <c r="K1834" s="2">
        <v>0</v>
      </c>
      <c r="L1834" s="2">
        <v>0</v>
      </c>
      <c r="M1834" s="2">
        <f t="shared" ca="1" si="191"/>
        <v>-4.2300000000000004</v>
      </c>
      <c r="N1834" s="2">
        <f t="shared" ca="1" si="192"/>
        <v>0.22855400000000001</v>
      </c>
      <c r="O1834" s="2">
        <f t="shared" ca="1" si="192"/>
        <v>0.99165199999999998</v>
      </c>
      <c r="P1834" s="2">
        <v>0</v>
      </c>
      <c r="Q1834" s="2">
        <v>0</v>
      </c>
      <c r="R1834" s="4" t="str">
        <f t="shared" si="193"/>
        <v>14</v>
      </c>
      <c r="S1834" s="3" t="s">
        <v>10923</v>
      </c>
      <c r="T1834" s="3" t="s">
        <v>10924</v>
      </c>
      <c r="U1834" s="4" t="s">
        <v>40</v>
      </c>
      <c r="V1834" s="3" t="s">
        <v>56</v>
      </c>
      <c r="W1834" s="3" t="s">
        <v>57</v>
      </c>
      <c r="X1834" s="3" t="s">
        <v>10925</v>
      </c>
      <c r="Y1834" s="3">
        <v>52.45</v>
      </c>
      <c r="Z1834" s="3" t="s">
        <v>20</v>
      </c>
      <c r="AA1834" s="3" t="s">
        <v>10926</v>
      </c>
    </row>
    <row r="1835" spans="1:27">
      <c r="A1835" s="1" t="s">
        <v>10927</v>
      </c>
      <c r="B1835" s="1" t="s">
        <v>10928</v>
      </c>
      <c r="C1835" s="2">
        <f t="shared" ca="1" si="187"/>
        <v>-5.48</v>
      </c>
      <c r="D1835" s="2">
        <f t="shared" ca="1" si="188"/>
        <v>0.46090900000000001</v>
      </c>
      <c r="E1835" s="2">
        <f t="shared" ca="1" si="188"/>
        <v>0.93860399999999999</v>
      </c>
      <c r="F1835" s="2">
        <v>0</v>
      </c>
      <c r="G1835" s="2">
        <v>0</v>
      </c>
      <c r="H1835" s="2">
        <f t="shared" ca="1" si="189"/>
        <v>7.64</v>
      </c>
      <c r="I1835" s="2">
        <f t="shared" ca="1" si="190"/>
        <v>0.37564799999999998</v>
      </c>
      <c r="J1835" s="2">
        <f t="shared" ca="1" si="190"/>
        <v>0.62098100000000001</v>
      </c>
      <c r="K1835" s="2">
        <v>0</v>
      </c>
      <c r="L1835" s="2">
        <v>0</v>
      </c>
      <c r="M1835" s="2">
        <f t="shared" ca="1" si="191"/>
        <v>5.98</v>
      </c>
      <c r="N1835" s="2">
        <f t="shared" ca="1" si="192"/>
        <v>0.83930099999999996</v>
      </c>
      <c r="O1835" s="2">
        <f t="shared" ca="1" si="192"/>
        <v>0.24946299999999999</v>
      </c>
      <c r="P1835" s="2">
        <v>0</v>
      </c>
      <c r="Q1835" s="2">
        <v>0</v>
      </c>
      <c r="R1835" s="4" t="str">
        <f t="shared" si="193"/>
        <v>14</v>
      </c>
      <c r="S1835" s="3" t="s">
        <v>10929</v>
      </c>
      <c r="T1835" s="3" t="s">
        <v>10930</v>
      </c>
      <c r="U1835" s="4" t="s">
        <v>40</v>
      </c>
      <c r="V1835" s="3" t="s">
        <v>18</v>
      </c>
      <c r="W1835" s="3" t="s">
        <v>134</v>
      </c>
      <c r="X1835" s="3" t="s">
        <v>10931</v>
      </c>
      <c r="Y1835" s="3">
        <v>45.17</v>
      </c>
      <c r="Z1835" s="3" t="s">
        <v>20</v>
      </c>
      <c r="AA1835" s="3" t="s">
        <v>10932</v>
      </c>
    </row>
    <row r="1836" spans="1:27">
      <c r="A1836" s="1" t="s">
        <v>10933</v>
      </c>
      <c r="B1836" s="1" t="s">
        <v>10934</v>
      </c>
      <c r="C1836" s="2">
        <f t="shared" ca="1" si="187"/>
        <v>-3.51</v>
      </c>
      <c r="D1836" s="2">
        <f t="shared" ca="1" si="188"/>
        <v>5.8849999999999996E-3</v>
      </c>
      <c r="E1836" s="2">
        <f t="shared" ca="1" si="188"/>
        <v>0.67267200000000005</v>
      </c>
      <c r="F1836" s="2">
        <v>0</v>
      </c>
      <c r="G1836" s="2">
        <v>0</v>
      </c>
      <c r="H1836" s="2">
        <f t="shared" ca="1" si="189"/>
        <v>1.85</v>
      </c>
      <c r="I1836" s="2">
        <f t="shared" ca="1" si="190"/>
        <v>6.6802E-2</v>
      </c>
      <c r="J1836" s="2">
        <f t="shared" ca="1" si="190"/>
        <v>9.2655000000000001E-2</v>
      </c>
      <c r="K1836" s="2">
        <v>0</v>
      </c>
      <c r="L1836" s="2">
        <v>0</v>
      </c>
      <c r="M1836" s="2">
        <f t="shared" ca="1" si="191"/>
        <v>-5.84</v>
      </c>
      <c r="N1836" s="2">
        <f t="shared" ca="1" si="192"/>
        <v>0.99368699999999999</v>
      </c>
      <c r="O1836" s="2">
        <f t="shared" ca="1" si="192"/>
        <v>0.41095999999999999</v>
      </c>
      <c r="P1836" s="2">
        <v>0</v>
      </c>
      <c r="Q1836" s="2">
        <v>0</v>
      </c>
      <c r="R1836" s="4" t="str">
        <f t="shared" si="193"/>
        <v>14</v>
      </c>
      <c r="S1836" s="3" t="s">
        <v>10935</v>
      </c>
      <c r="T1836" s="3" t="s">
        <v>10936</v>
      </c>
      <c r="U1836" s="4" t="s">
        <v>40</v>
      </c>
      <c r="V1836" s="3" t="s">
        <v>155</v>
      </c>
      <c r="W1836" s="3" t="s">
        <v>49</v>
      </c>
      <c r="X1836" s="3" t="s">
        <v>10937</v>
      </c>
      <c r="Y1836" s="3">
        <v>43.89</v>
      </c>
      <c r="Z1836" s="3" t="s">
        <v>20</v>
      </c>
      <c r="AA1836" s="3" t="s">
        <v>10938</v>
      </c>
    </row>
    <row r="1837" spans="1:27">
      <c r="A1837" s="1" t="s">
        <v>10939</v>
      </c>
      <c r="B1837" s="1" t="s">
        <v>10940</v>
      </c>
      <c r="C1837" s="2">
        <f t="shared" ca="1" si="187"/>
        <v>-1.78</v>
      </c>
      <c r="D1837" s="2">
        <f t="shared" ca="1" si="188"/>
        <v>0.51349100000000003</v>
      </c>
      <c r="E1837" s="2">
        <f t="shared" ca="1" si="188"/>
        <v>0.16454099999999999</v>
      </c>
      <c r="F1837" s="2">
        <v>0</v>
      </c>
      <c r="G1837" s="2">
        <v>0</v>
      </c>
      <c r="H1837" s="2">
        <f t="shared" ca="1" si="189"/>
        <v>-6.58</v>
      </c>
      <c r="I1837" s="2">
        <f t="shared" ca="1" si="190"/>
        <v>0.96640099999999995</v>
      </c>
      <c r="J1837" s="2">
        <f t="shared" ca="1" si="190"/>
        <v>0.93614799999999998</v>
      </c>
      <c r="K1837" s="2">
        <v>0</v>
      </c>
      <c r="L1837" s="2">
        <v>0</v>
      </c>
      <c r="M1837" s="2">
        <f t="shared" ca="1" si="191"/>
        <v>6.33</v>
      </c>
      <c r="N1837" s="2">
        <f t="shared" ca="1" si="192"/>
        <v>0.17385200000000001</v>
      </c>
      <c r="O1837" s="2">
        <f t="shared" ca="1" si="192"/>
        <v>0.57386599999999999</v>
      </c>
      <c r="P1837" s="2">
        <v>0</v>
      </c>
      <c r="Q1837" s="2">
        <v>0</v>
      </c>
      <c r="R1837" s="4" t="str">
        <f t="shared" si="193"/>
        <v>14</v>
      </c>
      <c r="S1837" s="3" t="s">
        <v>10941</v>
      </c>
      <c r="T1837" s="3" t="s">
        <v>10942</v>
      </c>
      <c r="U1837" s="4" t="s">
        <v>16</v>
      </c>
      <c r="V1837" s="3" t="s">
        <v>1856</v>
      </c>
      <c r="W1837" s="3" t="s">
        <v>33</v>
      </c>
      <c r="X1837" s="3" t="s">
        <v>10943</v>
      </c>
      <c r="Y1837" s="3">
        <v>39.76</v>
      </c>
      <c r="Z1837" s="3" t="s">
        <v>20</v>
      </c>
      <c r="AA1837" s="3" t="s">
        <v>10944</v>
      </c>
    </row>
    <row r="1838" spans="1:27">
      <c r="A1838" s="1" t="s">
        <v>10945</v>
      </c>
      <c r="B1838" s="1" t="s">
        <v>10946</v>
      </c>
      <c r="C1838" s="2">
        <f t="shared" ca="1" si="187"/>
        <v>-1.62</v>
      </c>
      <c r="D1838" s="2">
        <f t="shared" ca="1" si="188"/>
        <v>0.94362199999999996</v>
      </c>
      <c r="E1838" s="2">
        <f t="shared" ca="1" si="188"/>
        <v>0.81659800000000005</v>
      </c>
      <c r="F1838" s="2">
        <v>0</v>
      </c>
      <c r="G1838" s="2">
        <v>0</v>
      </c>
      <c r="H1838" s="2">
        <f t="shared" ca="1" si="189"/>
        <v>-4.87</v>
      </c>
      <c r="I1838" s="2">
        <f t="shared" ca="1" si="190"/>
        <v>0.576631</v>
      </c>
      <c r="J1838" s="2">
        <f t="shared" ca="1" si="190"/>
        <v>0.97990500000000003</v>
      </c>
      <c r="K1838" s="2">
        <v>0</v>
      </c>
      <c r="L1838" s="2">
        <v>0</v>
      </c>
      <c r="M1838" s="2">
        <f t="shared" ca="1" si="191"/>
        <v>-4.57</v>
      </c>
      <c r="N1838" s="2">
        <f t="shared" ca="1" si="192"/>
        <v>0.13395499999999999</v>
      </c>
      <c r="O1838" s="2">
        <f t="shared" ca="1" si="192"/>
        <v>0.27860299999999999</v>
      </c>
      <c r="P1838" s="2">
        <v>0</v>
      </c>
      <c r="Q1838" s="2">
        <v>0</v>
      </c>
      <c r="R1838" s="4" t="str">
        <f t="shared" si="193"/>
        <v>14</v>
      </c>
      <c r="S1838" s="3" t="s">
        <v>10947</v>
      </c>
      <c r="T1838" s="3" t="s">
        <v>10948</v>
      </c>
      <c r="U1838" s="4" t="s">
        <v>40</v>
      </c>
      <c r="V1838" s="3" t="s">
        <v>18</v>
      </c>
      <c r="W1838" s="3" t="s">
        <v>79</v>
      </c>
      <c r="X1838" s="3" t="s">
        <v>10631</v>
      </c>
      <c r="Y1838" s="3">
        <v>57.9</v>
      </c>
      <c r="Z1838" s="3" t="s">
        <v>20</v>
      </c>
      <c r="AA1838" s="3" t="s">
        <v>10949</v>
      </c>
    </row>
    <row r="1839" spans="1:27">
      <c r="A1839" s="1" t="s">
        <v>10950</v>
      </c>
      <c r="B1839" s="1" t="s">
        <v>10951</v>
      </c>
      <c r="C1839" s="2">
        <f t="shared" ca="1" si="187"/>
        <v>7.38</v>
      </c>
      <c r="D1839" s="2">
        <f t="shared" ca="1" si="188"/>
        <v>0.25212400000000001</v>
      </c>
      <c r="E1839" s="2">
        <f t="shared" ca="1" si="188"/>
        <v>0.635745</v>
      </c>
      <c r="F1839" s="2">
        <v>0</v>
      </c>
      <c r="G1839" s="2">
        <v>0</v>
      </c>
      <c r="H1839" s="2">
        <f t="shared" ca="1" si="189"/>
        <v>-1</v>
      </c>
      <c r="I1839" s="2">
        <f t="shared" ca="1" si="190"/>
        <v>0.62989700000000004</v>
      </c>
      <c r="J1839" s="2">
        <f t="shared" ca="1" si="190"/>
        <v>0.67641099999999998</v>
      </c>
      <c r="K1839" s="2">
        <v>0</v>
      </c>
      <c r="L1839" s="2">
        <v>0</v>
      </c>
      <c r="M1839" s="2">
        <f t="shared" ca="1" si="191"/>
        <v>-5.8</v>
      </c>
      <c r="N1839" s="2">
        <f t="shared" ca="1" si="192"/>
        <v>0.66723299999999997</v>
      </c>
      <c r="O1839" s="2">
        <f t="shared" ca="1" si="192"/>
        <v>7.2087999999999999E-2</v>
      </c>
      <c r="P1839" s="2">
        <v>0</v>
      </c>
      <c r="Q1839" s="2">
        <v>0</v>
      </c>
      <c r="R1839" s="4" t="str">
        <f t="shared" si="193"/>
        <v>14</v>
      </c>
      <c r="S1839" s="3" t="s">
        <v>10952</v>
      </c>
      <c r="T1839" s="3" t="s">
        <v>10953</v>
      </c>
      <c r="U1839" s="4" t="s">
        <v>40</v>
      </c>
      <c r="V1839" s="3" t="s">
        <v>854</v>
      </c>
      <c r="W1839" s="3" t="s">
        <v>86</v>
      </c>
      <c r="X1839" s="3" t="s">
        <v>10954</v>
      </c>
      <c r="Y1839" s="3">
        <v>47.14</v>
      </c>
      <c r="Z1839" s="3" t="s">
        <v>20</v>
      </c>
      <c r="AA1839" s="3" t="s">
        <v>10955</v>
      </c>
    </row>
    <row r="1840" spans="1:27">
      <c r="A1840" s="1" t="s">
        <v>10956</v>
      </c>
      <c r="B1840" s="1" t="s">
        <v>10957</v>
      </c>
      <c r="C1840" s="2">
        <f t="shared" ca="1" si="187"/>
        <v>7.06</v>
      </c>
      <c r="D1840" s="2">
        <f t="shared" ca="1" si="188"/>
        <v>0.18196000000000001</v>
      </c>
      <c r="E1840" s="2">
        <f t="shared" ca="1" si="188"/>
        <v>0.57950999999999997</v>
      </c>
      <c r="F1840" s="2">
        <v>0</v>
      </c>
      <c r="G1840" s="2">
        <v>0</v>
      </c>
      <c r="H1840" s="2">
        <f t="shared" ca="1" si="189"/>
        <v>4.97</v>
      </c>
      <c r="I1840" s="2">
        <f t="shared" ca="1" si="190"/>
        <v>0.153499</v>
      </c>
      <c r="J1840" s="2">
        <f t="shared" ca="1" si="190"/>
        <v>0.35396899999999998</v>
      </c>
      <c r="K1840" s="2">
        <v>0</v>
      </c>
      <c r="L1840" s="2">
        <v>0</v>
      </c>
      <c r="M1840" s="2">
        <f t="shared" ca="1" si="191"/>
        <v>-3.39</v>
      </c>
      <c r="N1840" s="2">
        <f t="shared" ca="1" si="192"/>
        <v>0.50858599999999998</v>
      </c>
      <c r="O1840" s="2">
        <f t="shared" ca="1" si="192"/>
        <v>0.89820199999999994</v>
      </c>
      <c r="P1840" s="2">
        <v>0</v>
      </c>
      <c r="Q1840" s="2">
        <v>0</v>
      </c>
      <c r="R1840" s="4" t="str">
        <f t="shared" si="193"/>
        <v>14</v>
      </c>
      <c r="S1840" s="3" t="s">
        <v>10958</v>
      </c>
      <c r="T1840" s="3" t="s">
        <v>10959</v>
      </c>
      <c r="U1840" s="4" t="s">
        <v>40</v>
      </c>
      <c r="V1840" s="3" t="s">
        <v>175</v>
      </c>
      <c r="W1840" s="3" t="s">
        <v>237</v>
      </c>
      <c r="X1840" s="3" t="s">
        <v>10960</v>
      </c>
      <c r="Y1840" s="3">
        <v>39.53</v>
      </c>
      <c r="Z1840" s="3" t="s">
        <v>20</v>
      </c>
      <c r="AA1840" s="3" t="s">
        <v>10961</v>
      </c>
    </row>
    <row r="1841" spans="1:27">
      <c r="A1841" s="1" t="s">
        <v>10962</v>
      </c>
      <c r="B1841" s="1" t="s">
        <v>10963</v>
      </c>
      <c r="C1841" s="2">
        <f t="shared" ca="1" si="187"/>
        <v>-7.51</v>
      </c>
      <c r="D1841" s="2">
        <f t="shared" ca="1" si="188"/>
        <v>0.93590099999999998</v>
      </c>
      <c r="E1841" s="2">
        <f t="shared" ca="1" si="188"/>
        <v>6.6554000000000002E-2</v>
      </c>
      <c r="F1841" s="2">
        <v>0</v>
      </c>
      <c r="G1841" s="2">
        <v>0</v>
      </c>
      <c r="H1841" s="2">
        <f t="shared" ca="1" si="189"/>
        <v>-0.54</v>
      </c>
      <c r="I1841" s="2">
        <f t="shared" ca="1" si="190"/>
        <v>0.33671699999999999</v>
      </c>
      <c r="J1841" s="2">
        <f t="shared" ca="1" si="190"/>
        <v>0.95347899999999997</v>
      </c>
      <c r="K1841" s="2">
        <v>0</v>
      </c>
      <c r="L1841" s="2">
        <v>0</v>
      </c>
      <c r="M1841" s="2">
        <f t="shared" ca="1" si="191"/>
        <v>6.36</v>
      </c>
      <c r="N1841" s="2">
        <f t="shared" ca="1" si="192"/>
        <v>0.23006199999999999</v>
      </c>
      <c r="O1841" s="2">
        <f t="shared" ca="1" si="192"/>
        <v>0.710422</v>
      </c>
      <c r="P1841" s="2">
        <v>0</v>
      </c>
      <c r="Q1841" s="2">
        <v>0</v>
      </c>
      <c r="R1841" s="4" t="str">
        <f>"16"</f>
        <v>16</v>
      </c>
      <c r="S1841" s="3" t="s">
        <v>10964</v>
      </c>
      <c r="T1841" s="3" t="s">
        <v>10965</v>
      </c>
      <c r="U1841" s="4" t="s">
        <v>40</v>
      </c>
      <c r="V1841" s="3" t="s">
        <v>108</v>
      </c>
      <c r="W1841" s="3" t="s">
        <v>281</v>
      </c>
      <c r="X1841" s="3" t="s">
        <v>10966</v>
      </c>
      <c r="Y1841" s="3">
        <v>65.959999999999994</v>
      </c>
      <c r="Z1841" s="3" t="s">
        <v>20</v>
      </c>
      <c r="AA1841" s="3" t="s">
        <v>10967</v>
      </c>
    </row>
    <row r="1842" spans="1:27">
      <c r="A1842" s="1" t="s">
        <v>10968</v>
      </c>
      <c r="B1842" s="1" t="s">
        <v>10969</v>
      </c>
      <c r="C1842" s="2">
        <f t="shared" ca="1" si="187"/>
        <v>4.4800000000000004</v>
      </c>
      <c r="D1842" s="2">
        <f t="shared" ca="1" si="188"/>
        <v>6.191E-2</v>
      </c>
      <c r="E1842" s="2">
        <f t="shared" ca="1" si="188"/>
        <v>0.89265600000000001</v>
      </c>
      <c r="F1842" s="2">
        <v>0</v>
      </c>
      <c r="G1842" s="2">
        <v>0</v>
      </c>
      <c r="H1842" s="2">
        <f t="shared" ca="1" si="189"/>
        <v>4.91</v>
      </c>
      <c r="I1842" s="2">
        <f t="shared" ca="1" si="190"/>
        <v>0.177837</v>
      </c>
      <c r="J1842" s="2">
        <f t="shared" ca="1" si="190"/>
        <v>0.68820899999999996</v>
      </c>
      <c r="K1842" s="2">
        <v>0</v>
      </c>
      <c r="L1842" s="2">
        <v>0</v>
      </c>
      <c r="M1842" s="2">
        <f t="shared" ca="1" si="191"/>
        <v>1.47</v>
      </c>
      <c r="N1842" s="2">
        <f t="shared" ca="1" si="192"/>
        <v>0.93393099999999996</v>
      </c>
      <c r="O1842" s="2">
        <f t="shared" ca="1" si="192"/>
        <v>0.881359</v>
      </c>
      <c r="P1842" s="2">
        <v>0</v>
      </c>
      <c r="Q1842" s="2">
        <v>0</v>
      </c>
      <c r="R1842" s="4" t="str">
        <f t="shared" ref="R1842:R1875" si="194">"14"</f>
        <v>14</v>
      </c>
      <c r="S1842" s="3" t="s">
        <v>10970</v>
      </c>
      <c r="T1842" s="3" t="s">
        <v>10971</v>
      </c>
      <c r="U1842" s="4" t="s">
        <v>40</v>
      </c>
      <c r="V1842" s="3" t="s">
        <v>141</v>
      </c>
      <c r="W1842" s="3" t="s">
        <v>33</v>
      </c>
      <c r="X1842" s="3" t="s">
        <v>10972</v>
      </c>
      <c r="Y1842" s="3">
        <v>40.96</v>
      </c>
      <c r="Z1842" s="3" t="s">
        <v>20</v>
      </c>
      <c r="AA1842" s="3" t="s">
        <v>10973</v>
      </c>
    </row>
    <row r="1843" spans="1:27">
      <c r="A1843" s="1" t="s">
        <v>10974</v>
      </c>
      <c r="B1843" s="1" t="s">
        <v>10975</v>
      </c>
      <c r="C1843" s="2">
        <f t="shared" ca="1" si="187"/>
        <v>-1.33</v>
      </c>
      <c r="D1843" s="2">
        <f t="shared" ca="1" si="188"/>
        <v>0.36268499999999998</v>
      </c>
      <c r="E1843" s="2">
        <f t="shared" ca="1" si="188"/>
        <v>0.74706700000000004</v>
      </c>
      <c r="F1843" s="2">
        <v>0</v>
      </c>
      <c r="G1843" s="2">
        <v>0</v>
      </c>
      <c r="H1843" s="2">
        <f t="shared" ca="1" si="189"/>
        <v>4.08</v>
      </c>
      <c r="I1843" s="2">
        <f t="shared" ca="1" si="190"/>
        <v>0.78181</v>
      </c>
      <c r="J1843" s="2">
        <f t="shared" ca="1" si="190"/>
        <v>0.58710200000000001</v>
      </c>
      <c r="K1843" s="2">
        <v>0</v>
      </c>
      <c r="L1843" s="2">
        <v>0</v>
      </c>
      <c r="M1843" s="2">
        <f t="shared" ca="1" si="191"/>
        <v>-2.93</v>
      </c>
      <c r="N1843" s="2">
        <f t="shared" ca="1" si="192"/>
        <v>0.21157100000000001</v>
      </c>
      <c r="O1843" s="2">
        <f t="shared" ca="1" si="192"/>
        <v>0.90497899999999998</v>
      </c>
      <c r="P1843" s="2">
        <v>0</v>
      </c>
      <c r="Q1843" s="2">
        <v>0</v>
      </c>
      <c r="R1843" s="4" t="str">
        <f t="shared" si="194"/>
        <v>14</v>
      </c>
      <c r="S1843" s="3" t="s">
        <v>10976</v>
      </c>
      <c r="T1843" s="3" t="s">
        <v>10977</v>
      </c>
      <c r="U1843" s="4" t="s">
        <v>40</v>
      </c>
      <c r="V1843" s="3" t="s">
        <v>18</v>
      </c>
      <c r="W1843" s="3" t="s">
        <v>56</v>
      </c>
      <c r="X1843" s="3" t="s">
        <v>10978</v>
      </c>
      <c r="Y1843" s="3">
        <v>42.04</v>
      </c>
      <c r="Z1843" s="3" t="s">
        <v>20</v>
      </c>
      <c r="AA1843" s="3" t="s">
        <v>10979</v>
      </c>
    </row>
    <row r="1844" spans="1:27">
      <c r="A1844" s="1" t="s">
        <v>10980</v>
      </c>
      <c r="B1844" s="1" t="s">
        <v>10981</v>
      </c>
      <c r="C1844" s="2">
        <f t="shared" ca="1" si="187"/>
        <v>-3.69</v>
      </c>
      <c r="D1844" s="2">
        <f t="shared" ca="1" si="188"/>
        <v>0.13813400000000001</v>
      </c>
      <c r="E1844" s="2">
        <f t="shared" ca="1" si="188"/>
        <v>0.78512300000000002</v>
      </c>
      <c r="F1844" s="2">
        <v>0</v>
      </c>
      <c r="G1844" s="2">
        <v>0</v>
      </c>
      <c r="H1844" s="2">
        <f t="shared" ca="1" si="189"/>
        <v>-1.45</v>
      </c>
      <c r="I1844" s="2">
        <f t="shared" ca="1" si="190"/>
        <v>0.59581300000000004</v>
      </c>
      <c r="J1844" s="2">
        <f t="shared" ca="1" si="190"/>
        <v>0.41775699999999999</v>
      </c>
      <c r="K1844" s="2">
        <v>0</v>
      </c>
      <c r="L1844" s="2">
        <v>0</v>
      </c>
      <c r="M1844" s="2">
        <f t="shared" ca="1" si="191"/>
        <v>1.93</v>
      </c>
      <c r="N1844" s="2">
        <f t="shared" ca="1" si="192"/>
        <v>0.53727899999999995</v>
      </c>
      <c r="O1844" s="2">
        <f t="shared" ca="1" si="192"/>
        <v>0.141845</v>
      </c>
      <c r="P1844" s="2">
        <v>0</v>
      </c>
      <c r="Q1844" s="2">
        <v>0</v>
      </c>
      <c r="R1844" s="4" t="str">
        <f t="shared" si="194"/>
        <v>14</v>
      </c>
      <c r="S1844" s="3" t="s">
        <v>10982</v>
      </c>
      <c r="T1844" s="3" t="s">
        <v>10983</v>
      </c>
      <c r="U1844" s="4" t="s">
        <v>40</v>
      </c>
      <c r="V1844" s="3" t="s">
        <v>86</v>
      </c>
      <c r="W1844" s="3" t="s">
        <v>56</v>
      </c>
      <c r="X1844" s="3" t="s">
        <v>10984</v>
      </c>
      <c r="Y1844" s="3">
        <v>41.51</v>
      </c>
      <c r="Z1844" s="3" t="s">
        <v>20</v>
      </c>
      <c r="AA1844" s="3" t="s">
        <v>10985</v>
      </c>
    </row>
    <row r="1845" spans="1:27">
      <c r="A1845" s="1" t="s">
        <v>10986</v>
      </c>
      <c r="B1845" s="1" t="s">
        <v>10987</v>
      </c>
      <c r="C1845" s="2">
        <f t="shared" ca="1" si="187"/>
        <v>4.41</v>
      </c>
      <c r="D1845" s="2">
        <f t="shared" ca="1" si="188"/>
        <v>0.191444</v>
      </c>
      <c r="E1845" s="2">
        <f t="shared" ca="1" si="188"/>
        <v>0.18823200000000001</v>
      </c>
      <c r="F1845" s="2">
        <v>0</v>
      </c>
      <c r="G1845" s="2">
        <v>0</v>
      </c>
      <c r="H1845" s="2">
        <f t="shared" ca="1" si="189"/>
        <v>-5.31</v>
      </c>
      <c r="I1845" s="2">
        <f t="shared" ca="1" si="190"/>
        <v>0.94445699999999999</v>
      </c>
      <c r="J1845" s="2">
        <f t="shared" ca="1" si="190"/>
        <v>0.460565</v>
      </c>
      <c r="K1845" s="2">
        <v>0</v>
      </c>
      <c r="L1845" s="2">
        <v>0</v>
      </c>
      <c r="M1845" s="2">
        <f t="shared" ca="1" si="191"/>
        <v>5.83</v>
      </c>
      <c r="N1845" s="2">
        <f t="shared" ca="1" si="192"/>
        <v>0.301346</v>
      </c>
      <c r="O1845" s="2">
        <f t="shared" ca="1" si="192"/>
        <v>0.95252300000000001</v>
      </c>
      <c r="P1845" s="2">
        <v>0</v>
      </c>
      <c r="Q1845" s="2">
        <v>0</v>
      </c>
      <c r="R1845" s="4" t="str">
        <f t="shared" si="194"/>
        <v>14</v>
      </c>
      <c r="S1845" s="3" t="s">
        <v>10988</v>
      </c>
      <c r="T1845" s="3" t="s">
        <v>10989</v>
      </c>
      <c r="U1845" s="4" t="s">
        <v>40</v>
      </c>
      <c r="V1845" s="3" t="s">
        <v>42</v>
      </c>
      <c r="W1845" s="3" t="s">
        <v>56</v>
      </c>
      <c r="X1845" s="3" t="s">
        <v>10990</v>
      </c>
      <c r="Y1845" s="3">
        <v>46.16</v>
      </c>
      <c r="Z1845" s="3" t="s">
        <v>20</v>
      </c>
      <c r="AA1845" s="3" t="s">
        <v>10991</v>
      </c>
    </row>
    <row r="1846" spans="1:27">
      <c r="A1846" s="1" t="s">
        <v>10992</v>
      </c>
      <c r="B1846" s="1" t="s">
        <v>10993</v>
      </c>
      <c r="C1846" s="2">
        <f t="shared" ca="1" si="187"/>
        <v>-2.52</v>
      </c>
      <c r="D1846" s="2">
        <f t="shared" ca="1" si="188"/>
        <v>0.37143199999999998</v>
      </c>
      <c r="E1846" s="2">
        <f t="shared" ca="1" si="188"/>
        <v>0.494089</v>
      </c>
      <c r="F1846" s="2">
        <v>0</v>
      </c>
      <c r="G1846" s="2">
        <v>0</v>
      </c>
      <c r="H1846" s="2">
        <f t="shared" ca="1" si="189"/>
        <v>5.69</v>
      </c>
      <c r="I1846" s="2">
        <f t="shared" ca="1" si="190"/>
        <v>0.77906900000000001</v>
      </c>
      <c r="J1846" s="2">
        <f t="shared" ca="1" si="190"/>
        <v>0.82507399999999997</v>
      </c>
      <c r="K1846" s="2">
        <v>0</v>
      </c>
      <c r="L1846" s="2">
        <v>0</v>
      </c>
      <c r="M1846" s="2">
        <f t="shared" ca="1" si="191"/>
        <v>-1.1200000000000001</v>
      </c>
      <c r="N1846" s="2">
        <f t="shared" ca="1" si="192"/>
        <v>0.219804</v>
      </c>
      <c r="O1846" s="2">
        <f t="shared" ca="1" si="192"/>
        <v>0.36454300000000001</v>
      </c>
      <c r="P1846" s="2">
        <v>0</v>
      </c>
      <c r="Q1846" s="2">
        <v>0</v>
      </c>
      <c r="R1846" s="4" t="str">
        <f t="shared" si="194"/>
        <v>14</v>
      </c>
      <c r="S1846" s="3" t="s">
        <v>10994</v>
      </c>
      <c r="T1846" s="3" t="s">
        <v>10995</v>
      </c>
      <c r="U1846" s="4" t="s">
        <v>40</v>
      </c>
      <c r="V1846" s="3" t="s">
        <v>396</v>
      </c>
      <c r="W1846" s="3" t="s">
        <v>155</v>
      </c>
      <c r="X1846" s="3" t="s">
        <v>10996</v>
      </c>
      <c r="Y1846" s="3">
        <v>58.72</v>
      </c>
      <c r="Z1846" s="3" t="s">
        <v>20</v>
      </c>
      <c r="AA1846" s="3" t="s">
        <v>10997</v>
      </c>
    </row>
    <row r="1847" spans="1:27">
      <c r="A1847" s="1" t="s">
        <v>10998</v>
      </c>
      <c r="B1847" s="1" t="s">
        <v>10999</v>
      </c>
      <c r="C1847" s="2">
        <f t="shared" ca="1" si="187"/>
        <v>-6.02</v>
      </c>
      <c r="D1847" s="2">
        <f t="shared" ca="1" si="188"/>
        <v>0.71628899999999995</v>
      </c>
      <c r="E1847" s="2">
        <f t="shared" ca="1" si="188"/>
        <v>0.33190199999999997</v>
      </c>
      <c r="F1847" s="2">
        <v>0</v>
      </c>
      <c r="G1847" s="2">
        <v>0</v>
      </c>
      <c r="H1847" s="2">
        <f t="shared" ca="1" si="189"/>
        <v>-5.63</v>
      </c>
      <c r="I1847" s="2">
        <f t="shared" ca="1" si="190"/>
        <v>0.44759500000000002</v>
      </c>
      <c r="J1847" s="2">
        <f t="shared" ca="1" si="190"/>
        <v>2.0702000000000002E-2</v>
      </c>
      <c r="K1847" s="2">
        <v>0</v>
      </c>
      <c r="L1847" s="2">
        <v>0</v>
      </c>
      <c r="M1847" s="2">
        <f t="shared" ca="1" si="191"/>
        <v>-2.13</v>
      </c>
      <c r="N1847" s="2">
        <f t="shared" ca="1" si="192"/>
        <v>0.58130099999999996</v>
      </c>
      <c r="O1847" s="2">
        <f t="shared" ca="1" si="192"/>
        <v>8.3677000000000001E-2</v>
      </c>
      <c r="P1847" s="2">
        <v>0</v>
      </c>
      <c r="Q1847" s="2">
        <v>0</v>
      </c>
      <c r="R1847" s="4" t="str">
        <f t="shared" si="194"/>
        <v>14</v>
      </c>
      <c r="S1847" s="3" t="s">
        <v>11000</v>
      </c>
      <c r="T1847" s="3" t="s">
        <v>11001</v>
      </c>
      <c r="U1847" s="4" t="s">
        <v>16</v>
      </c>
      <c r="V1847" s="3" t="s">
        <v>108</v>
      </c>
      <c r="W1847" s="3" t="s">
        <v>56</v>
      </c>
      <c r="X1847" s="3" t="s">
        <v>11002</v>
      </c>
      <c r="Y1847" s="3">
        <v>38.4</v>
      </c>
      <c r="Z1847" s="3" t="s">
        <v>20</v>
      </c>
      <c r="AA1847" s="3" t="s">
        <v>11003</v>
      </c>
    </row>
    <row r="1848" spans="1:27">
      <c r="A1848" s="1" t="s">
        <v>11004</v>
      </c>
      <c r="B1848" s="1" t="s">
        <v>11005</v>
      </c>
      <c r="C1848" s="2">
        <f t="shared" ca="1" si="187"/>
        <v>-2.8</v>
      </c>
      <c r="D1848" s="2">
        <f t="shared" ca="1" si="188"/>
        <v>0.144456</v>
      </c>
      <c r="E1848" s="2">
        <f t="shared" ca="1" si="188"/>
        <v>0.44015799999999999</v>
      </c>
      <c r="F1848" s="2">
        <v>0</v>
      </c>
      <c r="G1848" s="2">
        <v>0</v>
      </c>
      <c r="H1848" s="2">
        <f t="shared" ca="1" si="189"/>
        <v>4.57</v>
      </c>
      <c r="I1848" s="2">
        <f t="shared" ca="1" si="190"/>
        <v>0.463669</v>
      </c>
      <c r="J1848" s="2">
        <f t="shared" ca="1" si="190"/>
        <v>1.6913999999999998E-2</v>
      </c>
      <c r="K1848" s="2">
        <v>0</v>
      </c>
      <c r="L1848" s="2">
        <v>0</v>
      </c>
      <c r="M1848" s="2">
        <f t="shared" ca="1" si="191"/>
        <v>-0.73</v>
      </c>
      <c r="N1848" s="2">
        <f t="shared" ca="1" si="192"/>
        <v>0.88649100000000003</v>
      </c>
      <c r="O1848" s="2">
        <f t="shared" ca="1" si="192"/>
        <v>0.22516</v>
      </c>
      <c r="P1848" s="2">
        <v>0</v>
      </c>
      <c r="Q1848" s="2">
        <v>0</v>
      </c>
      <c r="R1848" s="4" t="str">
        <f t="shared" si="194"/>
        <v>14</v>
      </c>
      <c r="S1848" s="3" t="s">
        <v>11006</v>
      </c>
      <c r="T1848" s="3" t="s">
        <v>11007</v>
      </c>
      <c r="U1848" s="4" t="s">
        <v>16</v>
      </c>
      <c r="V1848" s="3" t="s">
        <v>295</v>
      </c>
      <c r="W1848" s="3" t="s">
        <v>79</v>
      </c>
      <c r="X1848" s="3" t="s">
        <v>11008</v>
      </c>
      <c r="Y1848" s="3">
        <v>43</v>
      </c>
      <c r="Z1848" s="3" t="s">
        <v>20</v>
      </c>
      <c r="AA1848" s="3" t="s">
        <v>11009</v>
      </c>
    </row>
    <row r="1849" spans="1:27">
      <c r="A1849" s="1" t="s">
        <v>11010</v>
      </c>
      <c r="B1849" s="1" t="s">
        <v>11011</v>
      </c>
      <c r="C1849" s="2">
        <f t="shared" ca="1" si="187"/>
        <v>-3.98</v>
      </c>
      <c r="D1849" s="2">
        <f t="shared" ca="1" si="188"/>
        <v>0.93181499999999995</v>
      </c>
      <c r="E1849" s="2">
        <f t="shared" ca="1" si="188"/>
        <v>6.0220000000000003E-2</v>
      </c>
      <c r="F1849" s="2">
        <v>0</v>
      </c>
      <c r="G1849" s="2">
        <v>0</v>
      </c>
      <c r="H1849" s="2">
        <f t="shared" ca="1" si="189"/>
        <v>7.95</v>
      </c>
      <c r="I1849" s="2">
        <f t="shared" ca="1" si="190"/>
        <v>0.20049</v>
      </c>
      <c r="J1849" s="2">
        <f t="shared" ca="1" si="190"/>
        <v>0.34636099999999997</v>
      </c>
      <c r="K1849" s="2">
        <v>0</v>
      </c>
      <c r="L1849" s="2">
        <v>0</v>
      </c>
      <c r="M1849" s="2">
        <f t="shared" ca="1" si="191"/>
        <v>-4.24</v>
      </c>
      <c r="N1849" s="2">
        <f t="shared" ca="1" si="192"/>
        <v>3.3790000000000001E-3</v>
      </c>
      <c r="O1849" s="2">
        <f t="shared" ca="1" si="192"/>
        <v>0.48670099999999999</v>
      </c>
      <c r="P1849" s="2">
        <v>0</v>
      </c>
      <c r="Q1849" s="2">
        <v>0</v>
      </c>
      <c r="R1849" s="4" t="str">
        <f t="shared" si="194"/>
        <v>14</v>
      </c>
      <c r="S1849" s="3" t="s">
        <v>11012</v>
      </c>
      <c r="T1849" s="3" t="s">
        <v>11013</v>
      </c>
      <c r="U1849" s="4" t="s">
        <v>16</v>
      </c>
      <c r="V1849" s="3" t="s">
        <v>65</v>
      </c>
      <c r="W1849" s="3" t="s">
        <v>49</v>
      </c>
      <c r="X1849" s="3" t="s">
        <v>11014</v>
      </c>
      <c r="Y1849" s="3">
        <v>51.24</v>
      </c>
      <c r="Z1849" s="3" t="s">
        <v>20</v>
      </c>
      <c r="AA1849" s="3" t="s">
        <v>11015</v>
      </c>
    </row>
    <row r="1850" spans="1:27">
      <c r="A1850" s="1" t="s">
        <v>11016</v>
      </c>
      <c r="B1850" s="1" t="s">
        <v>11017</v>
      </c>
      <c r="C1850" s="2">
        <f t="shared" ca="1" si="187"/>
        <v>-4.8499999999999996</v>
      </c>
      <c r="D1850" s="2">
        <f t="shared" ca="1" si="188"/>
        <v>0.211864</v>
      </c>
      <c r="E1850" s="2">
        <f t="shared" ca="1" si="188"/>
        <v>0.78665700000000005</v>
      </c>
      <c r="F1850" s="2">
        <v>0</v>
      </c>
      <c r="G1850" s="2">
        <v>0</v>
      </c>
      <c r="H1850" s="2">
        <f t="shared" ca="1" si="189"/>
        <v>7.34</v>
      </c>
      <c r="I1850" s="2">
        <f t="shared" ca="1" si="190"/>
        <v>0.87649900000000003</v>
      </c>
      <c r="J1850" s="2">
        <f t="shared" ca="1" si="190"/>
        <v>0.42213299999999998</v>
      </c>
      <c r="K1850" s="2">
        <v>0</v>
      </c>
      <c r="L1850" s="2">
        <v>0</v>
      </c>
      <c r="M1850" s="2">
        <f t="shared" ca="1" si="191"/>
        <v>-5.78</v>
      </c>
      <c r="N1850" s="2">
        <f t="shared" ca="1" si="192"/>
        <v>0.70100399999999996</v>
      </c>
      <c r="O1850" s="2">
        <f t="shared" ca="1" si="192"/>
        <v>0.60627799999999998</v>
      </c>
      <c r="P1850" s="2">
        <v>0</v>
      </c>
      <c r="Q1850" s="2">
        <v>0</v>
      </c>
      <c r="R1850" s="4" t="str">
        <f t="shared" si="194"/>
        <v>14</v>
      </c>
      <c r="S1850" s="3" t="s">
        <v>11018</v>
      </c>
      <c r="T1850" s="3" t="s">
        <v>11019</v>
      </c>
      <c r="U1850" s="4" t="s">
        <v>16</v>
      </c>
      <c r="V1850" s="3" t="s">
        <v>18</v>
      </c>
      <c r="W1850" s="3" t="s">
        <v>26</v>
      </c>
      <c r="X1850" s="3" t="s">
        <v>11020</v>
      </c>
      <c r="Y1850" s="3">
        <v>51.78</v>
      </c>
      <c r="Z1850" s="3" t="s">
        <v>20</v>
      </c>
      <c r="AA1850" s="3" t="s">
        <v>11021</v>
      </c>
    </row>
    <row r="1851" spans="1:27">
      <c r="A1851" s="1" t="s">
        <v>11022</v>
      </c>
      <c r="B1851" s="1" t="s">
        <v>11023</v>
      </c>
      <c r="C1851" s="2">
        <f t="shared" ca="1" si="187"/>
        <v>1.21</v>
      </c>
      <c r="D1851" s="2">
        <f t="shared" ca="1" si="188"/>
        <v>0.53391999999999995</v>
      </c>
      <c r="E1851" s="2">
        <f t="shared" ca="1" si="188"/>
        <v>0.142649</v>
      </c>
      <c r="F1851" s="2">
        <v>0</v>
      </c>
      <c r="G1851" s="2">
        <v>0</v>
      </c>
      <c r="H1851" s="2">
        <f t="shared" ca="1" si="189"/>
        <v>2.31</v>
      </c>
      <c r="I1851" s="2">
        <f t="shared" ca="1" si="190"/>
        <v>0.79305099999999995</v>
      </c>
      <c r="J1851" s="2">
        <f t="shared" ca="1" si="190"/>
        <v>0.55080200000000001</v>
      </c>
      <c r="K1851" s="2">
        <v>0</v>
      </c>
      <c r="L1851" s="2">
        <v>0</v>
      </c>
      <c r="M1851" s="2">
        <f t="shared" ca="1" si="191"/>
        <v>-0.92</v>
      </c>
      <c r="N1851" s="2">
        <f t="shared" ca="1" si="192"/>
        <v>0.30637999999999999</v>
      </c>
      <c r="O1851" s="2">
        <f t="shared" ca="1" si="192"/>
        <v>0.63529999999999998</v>
      </c>
      <c r="P1851" s="2">
        <v>0</v>
      </c>
      <c r="Q1851" s="2">
        <v>0</v>
      </c>
      <c r="R1851" s="4" t="str">
        <f t="shared" si="194"/>
        <v>14</v>
      </c>
      <c r="S1851" s="3" t="s">
        <v>11024</v>
      </c>
      <c r="T1851" s="3" t="s">
        <v>11025</v>
      </c>
      <c r="U1851" s="4" t="s">
        <v>40</v>
      </c>
      <c r="V1851" s="3" t="s">
        <v>18</v>
      </c>
      <c r="W1851" s="3" t="s">
        <v>26</v>
      </c>
      <c r="X1851" s="3" t="s">
        <v>11026</v>
      </c>
      <c r="Y1851" s="3">
        <v>49.25</v>
      </c>
      <c r="Z1851" s="3" t="s">
        <v>20</v>
      </c>
      <c r="AA1851" s="3" t="s">
        <v>11027</v>
      </c>
    </row>
    <row r="1852" spans="1:27">
      <c r="A1852" s="1" t="s">
        <v>11028</v>
      </c>
      <c r="B1852" s="1" t="s">
        <v>11029</v>
      </c>
      <c r="C1852" s="2">
        <f t="shared" ca="1" si="187"/>
        <v>-4.24</v>
      </c>
      <c r="D1852" s="2">
        <f t="shared" ca="1" si="188"/>
        <v>6.3638E-2</v>
      </c>
      <c r="E1852" s="2">
        <f t="shared" ca="1" si="188"/>
        <v>0.27762900000000001</v>
      </c>
      <c r="F1852" s="2">
        <v>0</v>
      </c>
      <c r="G1852" s="2">
        <v>0</v>
      </c>
      <c r="H1852" s="2">
        <f t="shared" ca="1" si="189"/>
        <v>-2.39</v>
      </c>
      <c r="I1852" s="2">
        <f t="shared" ca="1" si="190"/>
        <v>0.91092099999999998</v>
      </c>
      <c r="J1852" s="2">
        <f t="shared" ca="1" si="190"/>
        <v>0.848638</v>
      </c>
      <c r="K1852" s="2">
        <v>0</v>
      </c>
      <c r="L1852" s="2">
        <v>0</v>
      </c>
      <c r="M1852" s="2">
        <f t="shared" ca="1" si="191"/>
        <v>-5.27</v>
      </c>
      <c r="N1852" s="2">
        <f t="shared" ca="1" si="192"/>
        <v>1.1311999999999999E-2</v>
      </c>
      <c r="O1852" s="2">
        <f t="shared" ca="1" si="192"/>
        <v>0.128742</v>
      </c>
      <c r="P1852" s="2">
        <v>0</v>
      </c>
      <c r="Q1852" s="2">
        <v>0</v>
      </c>
      <c r="R1852" s="4" t="str">
        <f t="shared" si="194"/>
        <v>14</v>
      </c>
      <c r="S1852" s="3" t="s">
        <v>11030</v>
      </c>
      <c r="T1852" s="3" t="s">
        <v>11031</v>
      </c>
      <c r="U1852" s="4" t="s">
        <v>16</v>
      </c>
      <c r="V1852" s="3" t="s">
        <v>108</v>
      </c>
      <c r="W1852" s="3" t="s">
        <v>175</v>
      </c>
      <c r="X1852" s="3" t="s">
        <v>11032</v>
      </c>
      <c r="Y1852" s="3">
        <v>51.91</v>
      </c>
      <c r="Z1852" s="3" t="s">
        <v>20</v>
      </c>
      <c r="AA1852" s="3" t="s">
        <v>11033</v>
      </c>
    </row>
    <row r="1853" spans="1:27">
      <c r="A1853" s="1" t="s">
        <v>11034</v>
      </c>
      <c r="B1853" s="1" t="s">
        <v>11035</v>
      </c>
      <c r="C1853" s="2">
        <f t="shared" ca="1" si="187"/>
        <v>-2.37</v>
      </c>
      <c r="D1853" s="2">
        <f t="shared" ca="1" si="188"/>
        <v>0.242312</v>
      </c>
      <c r="E1853" s="2">
        <f t="shared" ca="1" si="188"/>
        <v>0.13605600000000001</v>
      </c>
      <c r="F1853" s="2">
        <v>0</v>
      </c>
      <c r="G1853" s="2">
        <v>0</v>
      </c>
      <c r="H1853" s="2">
        <f t="shared" ca="1" si="189"/>
        <v>-3.11</v>
      </c>
      <c r="I1853" s="2">
        <f t="shared" ca="1" si="190"/>
        <v>0.10264</v>
      </c>
      <c r="J1853" s="2">
        <f t="shared" ca="1" si="190"/>
        <v>9.1436000000000003E-2</v>
      </c>
      <c r="K1853" s="2">
        <v>0</v>
      </c>
      <c r="L1853" s="2">
        <v>0</v>
      </c>
      <c r="M1853" s="2">
        <f t="shared" ca="1" si="191"/>
        <v>-7.21</v>
      </c>
      <c r="N1853" s="2">
        <f t="shared" ca="1" si="192"/>
        <v>0.23555100000000001</v>
      </c>
      <c r="O1853" s="2">
        <f t="shared" ca="1" si="192"/>
        <v>0.84926699999999999</v>
      </c>
      <c r="P1853" s="2">
        <v>0</v>
      </c>
      <c r="Q1853" s="2">
        <v>0</v>
      </c>
      <c r="R1853" s="4" t="str">
        <f t="shared" si="194"/>
        <v>14</v>
      </c>
      <c r="S1853" s="3" t="s">
        <v>11036</v>
      </c>
      <c r="T1853" s="3" t="s">
        <v>11037</v>
      </c>
      <c r="U1853" s="4" t="s">
        <v>16</v>
      </c>
      <c r="V1853" s="3" t="s">
        <v>33</v>
      </c>
      <c r="W1853" s="3" t="s">
        <v>86</v>
      </c>
      <c r="X1853" s="3" t="s">
        <v>2255</v>
      </c>
      <c r="Y1853" s="3">
        <v>46.44</v>
      </c>
      <c r="Z1853" s="3" t="s">
        <v>20</v>
      </c>
      <c r="AA1853" s="3" t="s">
        <v>11038</v>
      </c>
    </row>
    <row r="1854" spans="1:27">
      <c r="A1854" s="1" t="s">
        <v>11039</v>
      </c>
      <c r="B1854" s="1" t="s">
        <v>11040</v>
      </c>
      <c r="C1854" s="2">
        <f t="shared" ca="1" si="187"/>
        <v>0.52</v>
      </c>
      <c r="D1854" s="2">
        <f t="shared" ca="1" si="188"/>
        <v>0.62241299999999999</v>
      </c>
      <c r="E1854" s="2">
        <f t="shared" ca="1" si="188"/>
        <v>4.2529999999999998E-2</v>
      </c>
      <c r="F1854" s="2">
        <v>0</v>
      </c>
      <c r="G1854" s="2">
        <v>0</v>
      </c>
      <c r="H1854" s="2">
        <f t="shared" ca="1" si="189"/>
        <v>5.33</v>
      </c>
      <c r="I1854" s="2">
        <f t="shared" ca="1" si="190"/>
        <v>0.93817200000000001</v>
      </c>
      <c r="J1854" s="2">
        <f t="shared" ca="1" si="190"/>
        <v>0.38758799999999999</v>
      </c>
      <c r="K1854" s="2">
        <v>0</v>
      </c>
      <c r="L1854" s="2">
        <v>0</v>
      </c>
      <c r="M1854" s="2">
        <f t="shared" ca="1" si="191"/>
        <v>0.7</v>
      </c>
      <c r="N1854" s="2">
        <f t="shared" ca="1" si="192"/>
        <v>0.38951200000000002</v>
      </c>
      <c r="O1854" s="2">
        <f t="shared" ca="1" si="192"/>
        <v>0.36670000000000003</v>
      </c>
      <c r="P1854" s="2">
        <v>0</v>
      </c>
      <c r="Q1854" s="2">
        <v>0</v>
      </c>
      <c r="R1854" s="4" t="str">
        <f t="shared" si="194"/>
        <v>14</v>
      </c>
      <c r="S1854" s="3" t="s">
        <v>11041</v>
      </c>
      <c r="T1854" s="3" t="s">
        <v>11042</v>
      </c>
      <c r="U1854" s="4" t="s">
        <v>16</v>
      </c>
      <c r="V1854" s="3" t="s">
        <v>115</v>
      </c>
      <c r="W1854" s="3" t="s">
        <v>18</v>
      </c>
      <c r="X1854" s="3" t="s">
        <v>11043</v>
      </c>
      <c r="Y1854" s="3">
        <v>37.590000000000003</v>
      </c>
      <c r="Z1854" s="3" t="s">
        <v>20</v>
      </c>
      <c r="AA1854" s="3" t="s">
        <v>11044</v>
      </c>
    </row>
    <row r="1855" spans="1:27">
      <c r="A1855" s="1" t="s">
        <v>11045</v>
      </c>
      <c r="B1855" s="1" t="s">
        <v>11046</v>
      </c>
      <c r="C1855" s="2">
        <f t="shared" ca="1" si="187"/>
        <v>2.11</v>
      </c>
      <c r="D1855" s="2">
        <f t="shared" ca="1" si="188"/>
        <v>0.39096999999999998</v>
      </c>
      <c r="E1855" s="2">
        <f t="shared" ca="1" si="188"/>
        <v>0.48169899999999999</v>
      </c>
      <c r="F1855" s="2">
        <v>0</v>
      </c>
      <c r="G1855" s="2">
        <v>0</v>
      </c>
      <c r="H1855" s="2">
        <f t="shared" ca="1" si="189"/>
        <v>-1.23</v>
      </c>
      <c r="I1855" s="2">
        <f t="shared" ca="1" si="190"/>
        <v>0.18109600000000001</v>
      </c>
      <c r="J1855" s="2">
        <f t="shared" ca="1" si="190"/>
        <v>0.90435399999999999</v>
      </c>
      <c r="K1855" s="2">
        <v>0</v>
      </c>
      <c r="L1855" s="2">
        <v>0</v>
      </c>
      <c r="M1855" s="2">
        <f t="shared" ca="1" si="191"/>
        <v>6.36</v>
      </c>
      <c r="N1855" s="2">
        <f t="shared" ca="1" si="192"/>
        <v>0.76810100000000003</v>
      </c>
      <c r="O1855" s="2">
        <f t="shared" ca="1" si="192"/>
        <v>0.18217</v>
      </c>
      <c r="P1855" s="2">
        <v>0</v>
      </c>
      <c r="Q1855" s="2">
        <v>0</v>
      </c>
      <c r="R1855" s="4" t="str">
        <f t="shared" si="194"/>
        <v>14</v>
      </c>
      <c r="S1855" s="3" t="s">
        <v>11047</v>
      </c>
      <c r="T1855" s="3" t="s">
        <v>11048</v>
      </c>
      <c r="U1855" s="4" t="s">
        <v>40</v>
      </c>
      <c r="V1855" s="3" t="s">
        <v>57</v>
      </c>
      <c r="W1855" s="3" t="s">
        <v>108</v>
      </c>
      <c r="X1855" s="3" t="s">
        <v>11049</v>
      </c>
      <c r="Y1855" s="3">
        <v>50.42</v>
      </c>
      <c r="Z1855" s="3" t="s">
        <v>20</v>
      </c>
      <c r="AA1855" s="3" t="s">
        <v>11050</v>
      </c>
    </row>
    <row r="1856" spans="1:27">
      <c r="A1856" s="1" t="s">
        <v>11051</v>
      </c>
      <c r="B1856" s="1" t="s">
        <v>11052</v>
      </c>
      <c r="C1856" s="2">
        <f t="shared" ca="1" si="187"/>
        <v>-4.29</v>
      </c>
      <c r="D1856" s="2">
        <f t="shared" ca="1" si="188"/>
        <v>0.95519299999999996</v>
      </c>
      <c r="E1856" s="2">
        <f t="shared" ca="1" si="188"/>
        <v>0.211671</v>
      </c>
      <c r="F1856" s="2">
        <v>0</v>
      </c>
      <c r="G1856" s="2">
        <v>0</v>
      </c>
      <c r="H1856" s="2">
        <f t="shared" ca="1" si="189"/>
        <v>1.24</v>
      </c>
      <c r="I1856" s="2">
        <f t="shared" ca="1" si="190"/>
        <v>0.92908100000000005</v>
      </c>
      <c r="J1856" s="2">
        <f t="shared" ca="1" si="190"/>
        <v>0.38325399999999998</v>
      </c>
      <c r="K1856" s="2">
        <v>0</v>
      </c>
      <c r="L1856" s="2">
        <v>0</v>
      </c>
      <c r="M1856" s="2">
        <f t="shared" ca="1" si="191"/>
        <v>-0.73</v>
      </c>
      <c r="N1856" s="2">
        <f t="shared" ca="1" si="192"/>
        <v>0.19581200000000001</v>
      </c>
      <c r="O1856" s="2">
        <f t="shared" ca="1" si="192"/>
        <v>9.6218999999999999E-2</v>
      </c>
      <c r="P1856" s="2">
        <v>0</v>
      </c>
      <c r="Q1856" s="2">
        <v>0</v>
      </c>
      <c r="R1856" s="4" t="str">
        <f t="shared" si="194"/>
        <v>14</v>
      </c>
      <c r="S1856" s="3" t="s">
        <v>11053</v>
      </c>
      <c r="T1856" s="3" t="s">
        <v>11054</v>
      </c>
      <c r="U1856" s="4" t="s">
        <v>40</v>
      </c>
      <c r="V1856" s="3" t="s">
        <v>18</v>
      </c>
      <c r="W1856" s="3" t="s">
        <v>281</v>
      </c>
      <c r="X1856" s="3" t="s">
        <v>11055</v>
      </c>
      <c r="Y1856" s="3">
        <v>53.17</v>
      </c>
      <c r="Z1856" s="3" t="s">
        <v>20</v>
      </c>
      <c r="AA1856" s="3" t="s">
        <v>11056</v>
      </c>
    </row>
    <row r="1857" spans="1:27">
      <c r="A1857" s="1" t="s">
        <v>11057</v>
      </c>
      <c r="B1857" s="1" t="s">
        <v>11058</v>
      </c>
      <c r="C1857" s="2">
        <f t="shared" ca="1" si="187"/>
        <v>2.38</v>
      </c>
      <c r="D1857" s="2">
        <f t="shared" ca="1" si="188"/>
        <v>0.84511199999999997</v>
      </c>
      <c r="E1857" s="2">
        <f t="shared" ca="1" si="188"/>
        <v>0.13991300000000001</v>
      </c>
      <c r="F1857" s="2">
        <v>0</v>
      </c>
      <c r="G1857" s="2">
        <v>0</v>
      </c>
      <c r="H1857" s="2">
        <f t="shared" ca="1" si="189"/>
        <v>5.45</v>
      </c>
      <c r="I1857" s="2">
        <f t="shared" ca="1" si="190"/>
        <v>0.26563700000000001</v>
      </c>
      <c r="J1857" s="2">
        <f t="shared" ca="1" si="190"/>
        <v>0.73323400000000005</v>
      </c>
      <c r="K1857" s="2">
        <v>0</v>
      </c>
      <c r="L1857" s="2">
        <v>0</v>
      </c>
      <c r="M1857" s="2">
        <f t="shared" ca="1" si="191"/>
        <v>-6.38</v>
      </c>
      <c r="N1857" s="2">
        <f t="shared" ca="1" si="192"/>
        <v>8.5088999999999998E-2</v>
      </c>
      <c r="O1857" s="2">
        <f t="shared" ca="1" si="192"/>
        <v>4.0750000000000001E-2</v>
      </c>
      <c r="P1857" s="2">
        <v>0</v>
      </c>
      <c r="Q1857" s="2">
        <v>0</v>
      </c>
      <c r="R1857" s="4" t="str">
        <f t="shared" si="194"/>
        <v>14</v>
      </c>
      <c r="S1857" s="3" t="s">
        <v>11059</v>
      </c>
      <c r="T1857" s="3" t="s">
        <v>11060</v>
      </c>
      <c r="U1857" s="4" t="s">
        <v>40</v>
      </c>
      <c r="V1857" s="3" t="s">
        <v>155</v>
      </c>
      <c r="W1857" s="3" t="s">
        <v>155</v>
      </c>
      <c r="X1857" s="3" t="s">
        <v>11061</v>
      </c>
      <c r="Y1857" s="3">
        <v>36.57</v>
      </c>
      <c r="Z1857" s="3" t="s">
        <v>20</v>
      </c>
      <c r="AA1857" s="3" t="s">
        <v>11062</v>
      </c>
    </row>
    <row r="1858" spans="1:27">
      <c r="A1858" s="1" t="s">
        <v>11063</v>
      </c>
      <c r="B1858" s="1" t="s">
        <v>11064</v>
      </c>
      <c r="C1858" s="2">
        <f t="shared" ca="1" si="187"/>
        <v>7.84</v>
      </c>
      <c r="D1858" s="2">
        <f t="shared" ca="1" si="188"/>
        <v>4.4310000000000002E-2</v>
      </c>
      <c r="E1858" s="2">
        <f t="shared" ca="1" si="188"/>
        <v>0.60515300000000005</v>
      </c>
      <c r="F1858" s="2">
        <v>0</v>
      </c>
      <c r="G1858" s="2">
        <v>0</v>
      </c>
      <c r="H1858" s="2">
        <f t="shared" ca="1" si="189"/>
        <v>-1.3</v>
      </c>
      <c r="I1858" s="2">
        <f t="shared" ca="1" si="190"/>
        <v>0.68046799999999996</v>
      </c>
      <c r="J1858" s="2">
        <f t="shared" ca="1" si="190"/>
        <v>0.68852199999999997</v>
      </c>
      <c r="K1858" s="2">
        <v>0</v>
      </c>
      <c r="L1858" s="2">
        <v>0</v>
      </c>
      <c r="M1858" s="2">
        <f t="shared" ca="1" si="191"/>
        <v>-4.5999999999999996</v>
      </c>
      <c r="N1858" s="2">
        <f t="shared" ca="1" si="192"/>
        <v>4.725E-3</v>
      </c>
      <c r="O1858" s="2">
        <f t="shared" ca="1" si="192"/>
        <v>7.6924000000000006E-2</v>
      </c>
      <c r="P1858" s="2">
        <v>0</v>
      </c>
      <c r="Q1858" s="2">
        <v>0</v>
      </c>
      <c r="R1858" s="4" t="str">
        <f t="shared" si="194"/>
        <v>14</v>
      </c>
      <c r="S1858" s="3" t="s">
        <v>11065</v>
      </c>
      <c r="T1858" s="3" t="s">
        <v>11066</v>
      </c>
      <c r="U1858" s="4" t="s">
        <v>16</v>
      </c>
      <c r="V1858" s="3" t="s">
        <v>17</v>
      </c>
      <c r="W1858" s="3" t="s">
        <v>42</v>
      </c>
      <c r="X1858" s="3" t="s">
        <v>11067</v>
      </c>
      <c r="Y1858" s="3">
        <v>51.37</v>
      </c>
      <c r="Z1858" s="3" t="s">
        <v>20</v>
      </c>
      <c r="AA1858" s="3" t="s">
        <v>11068</v>
      </c>
    </row>
    <row r="1859" spans="1:27">
      <c r="A1859" s="1" t="s">
        <v>11069</v>
      </c>
      <c r="B1859" s="1" t="s">
        <v>11070</v>
      </c>
      <c r="C1859" s="2">
        <f t="shared" ref="C1859:C1922" ca="1" si="195">RANDBETWEEN(-800,800)/100</f>
        <v>3.32</v>
      </c>
      <c r="D1859" s="2">
        <f t="shared" ref="D1859:E1922" ca="1" si="196">RANDBETWEEN(0,1000000)/1000000</f>
        <v>0.17192399999999999</v>
      </c>
      <c r="E1859" s="2">
        <f t="shared" ca="1" si="196"/>
        <v>0.34050200000000003</v>
      </c>
      <c r="F1859" s="2">
        <v>0</v>
      </c>
      <c r="G1859" s="2">
        <v>0</v>
      </c>
      <c r="H1859" s="2">
        <f t="shared" ref="H1859:H1922" ca="1" si="197">RANDBETWEEN(-800,800)/100</f>
        <v>6.81</v>
      </c>
      <c r="I1859" s="2">
        <f t="shared" ref="I1859:J1922" ca="1" si="198">RANDBETWEEN(0,1000000)/1000000</f>
        <v>0.69064599999999998</v>
      </c>
      <c r="J1859" s="2">
        <f t="shared" ca="1" si="198"/>
        <v>0.89814499999999997</v>
      </c>
      <c r="K1859" s="2">
        <v>0</v>
      </c>
      <c r="L1859" s="2">
        <v>0</v>
      </c>
      <c r="M1859" s="2">
        <f t="shared" ref="M1859:M1922" ca="1" si="199">RANDBETWEEN(-800,800)/100</f>
        <v>-6.44</v>
      </c>
      <c r="N1859" s="2">
        <f t="shared" ref="N1859:O1922" ca="1" si="200">RANDBETWEEN(0,1000000)/1000000</f>
        <v>0.84273699999999996</v>
      </c>
      <c r="O1859" s="2">
        <f t="shared" ca="1" si="200"/>
        <v>0.60597199999999996</v>
      </c>
      <c r="P1859" s="2">
        <v>0</v>
      </c>
      <c r="Q1859" s="2">
        <v>0</v>
      </c>
      <c r="R1859" s="4" t="str">
        <f t="shared" si="194"/>
        <v>14</v>
      </c>
      <c r="S1859" s="3" t="s">
        <v>11071</v>
      </c>
      <c r="T1859" s="3" t="s">
        <v>11072</v>
      </c>
      <c r="U1859" s="4" t="s">
        <v>40</v>
      </c>
      <c r="V1859" s="3" t="s">
        <v>134</v>
      </c>
      <c r="W1859" s="3" t="s">
        <v>93</v>
      </c>
      <c r="X1859" s="3" t="s">
        <v>11073</v>
      </c>
      <c r="Y1859" s="3">
        <v>38.25</v>
      </c>
      <c r="Z1859" s="3" t="s">
        <v>20</v>
      </c>
      <c r="AA1859" s="3" t="s">
        <v>11074</v>
      </c>
    </row>
    <row r="1860" spans="1:27">
      <c r="A1860" s="1" t="s">
        <v>11075</v>
      </c>
      <c r="B1860" s="1" t="s">
        <v>11076</v>
      </c>
      <c r="C1860" s="2">
        <f t="shared" ca="1" si="195"/>
        <v>6.52</v>
      </c>
      <c r="D1860" s="2">
        <f t="shared" ca="1" si="196"/>
        <v>0.51019999999999999</v>
      </c>
      <c r="E1860" s="2">
        <f t="shared" ca="1" si="196"/>
        <v>0.44703300000000001</v>
      </c>
      <c r="F1860" s="2">
        <v>0</v>
      </c>
      <c r="G1860" s="2">
        <v>0</v>
      </c>
      <c r="H1860" s="2">
        <f t="shared" ca="1" si="197"/>
        <v>-2.19</v>
      </c>
      <c r="I1860" s="2">
        <f t="shared" ca="1" si="198"/>
        <v>0.390679</v>
      </c>
      <c r="J1860" s="2">
        <f t="shared" ca="1" si="198"/>
        <v>0.68928500000000004</v>
      </c>
      <c r="K1860" s="2">
        <v>0</v>
      </c>
      <c r="L1860" s="2">
        <v>0</v>
      </c>
      <c r="M1860" s="2">
        <f t="shared" ca="1" si="199"/>
        <v>6.12</v>
      </c>
      <c r="N1860" s="2">
        <f t="shared" ca="1" si="200"/>
        <v>0.394318</v>
      </c>
      <c r="O1860" s="2">
        <f t="shared" ca="1" si="200"/>
        <v>0.95263399999999998</v>
      </c>
      <c r="P1860" s="2">
        <v>0</v>
      </c>
      <c r="Q1860" s="2">
        <v>0</v>
      </c>
      <c r="R1860" s="4" t="str">
        <f t="shared" si="194"/>
        <v>14</v>
      </c>
      <c r="S1860" s="3" t="s">
        <v>11077</v>
      </c>
      <c r="T1860" s="3" t="s">
        <v>11078</v>
      </c>
      <c r="U1860" s="4" t="s">
        <v>16</v>
      </c>
      <c r="V1860" s="3" t="s">
        <v>2128</v>
      </c>
      <c r="W1860" s="3" t="s">
        <v>93</v>
      </c>
      <c r="X1860" s="3" t="s">
        <v>11079</v>
      </c>
      <c r="Y1860" s="3">
        <v>48.92</v>
      </c>
      <c r="Z1860" s="3" t="s">
        <v>20</v>
      </c>
      <c r="AA1860" s="3" t="s">
        <v>11080</v>
      </c>
    </row>
    <row r="1861" spans="1:27">
      <c r="A1861" s="1" t="s">
        <v>11081</v>
      </c>
      <c r="B1861" s="1" t="s">
        <v>11082</v>
      </c>
      <c r="C1861" s="2">
        <f t="shared" ca="1" si="195"/>
        <v>-2.04</v>
      </c>
      <c r="D1861" s="2">
        <f t="shared" ca="1" si="196"/>
        <v>0.75573900000000005</v>
      </c>
      <c r="E1861" s="2">
        <f t="shared" ca="1" si="196"/>
        <v>0.67543500000000001</v>
      </c>
      <c r="F1861" s="2">
        <v>0</v>
      </c>
      <c r="G1861" s="2">
        <v>0</v>
      </c>
      <c r="H1861" s="2">
        <f t="shared" ca="1" si="197"/>
        <v>6.23</v>
      </c>
      <c r="I1861" s="2">
        <f t="shared" ca="1" si="198"/>
        <v>0.64890099999999995</v>
      </c>
      <c r="J1861" s="2">
        <f t="shared" ca="1" si="198"/>
        <v>3.5333000000000003E-2</v>
      </c>
      <c r="K1861" s="2">
        <v>0</v>
      </c>
      <c r="L1861" s="2">
        <v>0</v>
      </c>
      <c r="M1861" s="2">
        <f t="shared" ca="1" si="199"/>
        <v>-3.76</v>
      </c>
      <c r="N1861" s="2">
        <f t="shared" ca="1" si="200"/>
        <v>0.89924300000000001</v>
      </c>
      <c r="O1861" s="2">
        <f t="shared" ca="1" si="200"/>
        <v>9.9614999999999995E-2</v>
      </c>
      <c r="P1861" s="2">
        <v>0</v>
      </c>
      <c r="Q1861" s="2">
        <v>0</v>
      </c>
      <c r="R1861" s="4" t="str">
        <f t="shared" si="194"/>
        <v>14</v>
      </c>
      <c r="S1861" s="3" t="s">
        <v>11083</v>
      </c>
      <c r="T1861" s="3" t="s">
        <v>11084</v>
      </c>
      <c r="U1861" s="4" t="s">
        <v>40</v>
      </c>
      <c r="V1861" s="3" t="s">
        <v>155</v>
      </c>
      <c r="W1861" s="3" t="s">
        <v>86</v>
      </c>
      <c r="X1861" s="3" t="s">
        <v>11085</v>
      </c>
      <c r="Y1861" s="3">
        <v>57.1</v>
      </c>
      <c r="Z1861" s="3" t="s">
        <v>20</v>
      </c>
      <c r="AA1861" s="3" t="s">
        <v>11086</v>
      </c>
    </row>
    <row r="1862" spans="1:27">
      <c r="A1862" s="1" t="s">
        <v>11087</v>
      </c>
      <c r="B1862" s="1" t="s">
        <v>11088</v>
      </c>
      <c r="C1862" s="2">
        <f t="shared" ca="1" si="195"/>
        <v>5.9</v>
      </c>
      <c r="D1862" s="2">
        <f t="shared" ca="1" si="196"/>
        <v>0.50371699999999997</v>
      </c>
      <c r="E1862" s="2">
        <f t="shared" ca="1" si="196"/>
        <v>0.56798700000000002</v>
      </c>
      <c r="F1862" s="2">
        <v>0</v>
      </c>
      <c r="G1862" s="2">
        <v>0</v>
      </c>
      <c r="H1862" s="2">
        <f t="shared" ca="1" si="197"/>
        <v>1.61</v>
      </c>
      <c r="I1862" s="2">
        <f t="shared" ca="1" si="198"/>
        <v>8.2462999999999995E-2</v>
      </c>
      <c r="J1862" s="2">
        <f t="shared" ca="1" si="198"/>
        <v>0.76583299999999999</v>
      </c>
      <c r="K1862" s="2">
        <v>0</v>
      </c>
      <c r="L1862" s="2">
        <v>0</v>
      </c>
      <c r="M1862" s="2">
        <f t="shared" ca="1" si="199"/>
        <v>-7.6</v>
      </c>
      <c r="N1862" s="2">
        <f t="shared" ca="1" si="200"/>
        <v>0.605105</v>
      </c>
      <c r="O1862" s="2">
        <f t="shared" ca="1" si="200"/>
        <v>0.82311900000000005</v>
      </c>
      <c r="P1862" s="2">
        <v>0</v>
      </c>
      <c r="Q1862" s="2">
        <v>0</v>
      </c>
      <c r="R1862" s="4" t="str">
        <f t="shared" si="194"/>
        <v>14</v>
      </c>
      <c r="S1862" s="3" t="s">
        <v>11089</v>
      </c>
      <c r="T1862" s="3" t="s">
        <v>11090</v>
      </c>
      <c r="U1862" s="4" t="s">
        <v>40</v>
      </c>
      <c r="V1862" s="3" t="s">
        <v>155</v>
      </c>
      <c r="W1862" s="3" t="s">
        <v>155</v>
      </c>
      <c r="X1862" s="3" t="s">
        <v>11091</v>
      </c>
      <c r="Y1862" s="3">
        <v>43.31</v>
      </c>
      <c r="Z1862" s="3" t="s">
        <v>20</v>
      </c>
      <c r="AA1862" s="3" t="s">
        <v>11092</v>
      </c>
    </row>
    <row r="1863" spans="1:27">
      <c r="A1863" s="1" t="s">
        <v>11093</v>
      </c>
      <c r="B1863" s="1" t="s">
        <v>11094</v>
      </c>
      <c r="C1863" s="2">
        <f t="shared" ca="1" si="195"/>
        <v>2.5099999999999998</v>
      </c>
      <c r="D1863" s="2">
        <f t="shared" ca="1" si="196"/>
        <v>0.89715</v>
      </c>
      <c r="E1863" s="2">
        <f t="shared" ca="1" si="196"/>
        <v>0.701546</v>
      </c>
      <c r="F1863" s="2">
        <v>0</v>
      </c>
      <c r="G1863" s="2">
        <v>0</v>
      </c>
      <c r="H1863" s="2">
        <f t="shared" ca="1" si="197"/>
        <v>-0.4</v>
      </c>
      <c r="I1863" s="2">
        <f t="shared" ca="1" si="198"/>
        <v>6.3758999999999996E-2</v>
      </c>
      <c r="J1863" s="2">
        <f t="shared" ca="1" si="198"/>
        <v>0.17738699999999999</v>
      </c>
      <c r="K1863" s="2">
        <v>0</v>
      </c>
      <c r="L1863" s="2">
        <v>0</v>
      </c>
      <c r="M1863" s="2">
        <f t="shared" ca="1" si="199"/>
        <v>3.4</v>
      </c>
      <c r="N1863" s="2">
        <f t="shared" ca="1" si="200"/>
        <v>0.137042</v>
      </c>
      <c r="O1863" s="2">
        <f t="shared" ca="1" si="200"/>
        <v>0.40580899999999998</v>
      </c>
      <c r="P1863" s="2">
        <v>0</v>
      </c>
      <c r="Q1863" s="2">
        <v>0</v>
      </c>
      <c r="R1863" s="4" t="str">
        <f t="shared" si="194"/>
        <v>14</v>
      </c>
      <c r="S1863" s="3" t="s">
        <v>11095</v>
      </c>
      <c r="T1863" s="3" t="s">
        <v>11096</v>
      </c>
      <c r="U1863" s="4" t="s">
        <v>40</v>
      </c>
      <c r="V1863" s="3" t="s">
        <v>79</v>
      </c>
      <c r="W1863" s="3" t="s">
        <v>2128</v>
      </c>
      <c r="X1863" s="3" t="s">
        <v>4666</v>
      </c>
      <c r="Y1863" s="3">
        <v>52.68</v>
      </c>
      <c r="Z1863" s="3" t="s">
        <v>20</v>
      </c>
      <c r="AA1863" s="3" t="s">
        <v>11097</v>
      </c>
    </row>
    <row r="1864" spans="1:27">
      <c r="A1864" s="1" t="s">
        <v>11098</v>
      </c>
      <c r="B1864" s="1" t="s">
        <v>11099</v>
      </c>
      <c r="C1864" s="2">
        <f t="shared" ca="1" si="195"/>
        <v>5.94</v>
      </c>
      <c r="D1864" s="2">
        <f t="shared" ca="1" si="196"/>
        <v>0.26086999999999999</v>
      </c>
      <c r="E1864" s="2">
        <f t="shared" ca="1" si="196"/>
        <v>2.7054000000000002E-2</v>
      </c>
      <c r="F1864" s="2">
        <v>0</v>
      </c>
      <c r="G1864" s="2">
        <v>0</v>
      </c>
      <c r="H1864" s="2">
        <f t="shared" ca="1" si="197"/>
        <v>2.94</v>
      </c>
      <c r="I1864" s="2">
        <f t="shared" ca="1" si="198"/>
        <v>0.496535</v>
      </c>
      <c r="J1864" s="2">
        <f t="shared" ca="1" si="198"/>
        <v>0.72772700000000001</v>
      </c>
      <c r="K1864" s="2">
        <v>0</v>
      </c>
      <c r="L1864" s="2">
        <v>0</v>
      </c>
      <c r="M1864" s="2">
        <f t="shared" ca="1" si="199"/>
        <v>-3.46</v>
      </c>
      <c r="N1864" s="2">
        <f t="shared" ca="1" si="200"/>
        <v>0.176063</v>
      </c>
      <c r="O1864" s="2">
        <f t="shared" ca="1" si="200"/>
        <v>0.53722899999999996</v>
      </c>
      <c r="P1864" s="2">
        <v>0</v>
      </c>
      <c r="Q1864" s="2">
        <v>0</v>
      </c>
      <c r="R1864" s="4" t="str">
        <f t="shared" si="194"/>
        <v>14</v>
      </c>
      <c r="S1864" s="3" t="s">
        <v>11100</v>
      </c>
      <c r="T1864" s="3" t="s">
        <v>11101</v>
      </c>
      <c r="U1864" s="4" t="s">
        <v>40</v>
      </c>
      <c r="V1864" s="3" t="s">
        <v>281</v>
      </c>
      <c r="W1864" s="3" t="s">
        <v>295</v>
      </c>
      <c r="X1864" s="3" t="s">
        <v>11102</v>
      </c>
      <c r="Y1864" s="3">
        <v>39.700000000000003</v>
      </c>
      <c r="Z1864" s="3" t="s">
        <v>20</v>
      </c>
      <c r="AA1864" s="3" t="s">
        <v>11103</v>
      </c>
    </row>
    <row r="1865" spans="1:27">
      <c r="A1865" s="1" t="s">
        <v>11104</v>
      </c>
      <c r="B1865" s="1" t="s">
        <v>11105</v>
      </c>
      <c r="C1865" s="2">
        <f t="shared" ca="1" si="195"/>
        <v>-0.65</v>
      </c>
      <c r="D1865" s="2">
        <f t="shared" ca="1" si="196"/>
        <v>0.469362</v>
      </c>
      <c r="E1865" s="2">
        <f t="shared" ca="1" si="196"/>
        <v>0.63263599999999998</v>
      </c>
      <c r="F1865" s="2">
        <v>0</v>
      </c>
      <c r="G1865" s="2">
        <v>0</v>
      </c>
      <c r="H1865" s="2">
        <f t="shared" ca="1" si="197"/>
        <v>4.88</v>
      </c>
      <c r="I1865" s="2">
        <f t="shared" ca="1" si="198"/>
        <v>0.60706499999999997</v>
      </c>
      <c r="J1865" s="2">
        <f t="shared" ca="1" si="198"/>
        <v>0.555037</v>
      </c>
      <c r="K1865" s="2">
        <v>0</v>
      </c>
      <c r="L1865" s="2">
        <v>0</v>
      </c>
      <c r="M1865" s="2">
        <f t="shared" ca="1" si="199"/>
        <v>-1.42</v>
      </c>
      <c r="N1865" s="2">
        <f t="shared" ca="1" si="200"/>
        <v>0.77612400000000004</v>
      </c>
      <c r="O1865" s="2">
        <f t="shared" ca="1" si="200"/>
        <v>0.90485300000000002</v>
      </c>
      <c r="P1865" s="2">
        <v>0</v>
      </c>
      <c r="Q1865" s="2">
        <v>0</v>
      </c>
      <c r="R1865" s="4" t="str">
        <f t="shared" si="194"/>
        <v>14</v>
      </c>
      <c r="S1865" s="3" t="s">
        <v>11106</v>
      </c>
      <c r="T1865" s="3" t="s">
        <v>11107</v>
      </c>
      <c r="U1865" s="4" t="s">
        <v>16</v>
      </c>
      <c r="V1865" s="3" t="s">
        <v>18</v>
      </c>
      <c r="W1865" s="3" t="s">
        <v>17</v>
      </c>
      <c r="X1865" s="3" t="s">
        <v>11108</v>
      </c>
      <c r="Y1865" s="3">
        <v>56.09</v>
      </c>
      <c r="Z1865" s="3" t="s">
        <v>20</v>
      </c>
      <c r="AA1865" s="3" t="s">
        <v>11109</v>
      </c>
    </row>
    <row r="1866" spans="1:27">
      <c r="A1866" s="1" t="s">
        <v>11110</v>
      </c>
      <c r="B1866" s="1" t="s">
        <v>11111</v>
      </c>
      <c r="C1866" s="2">
        <f t="shared" ca="1" si="195"/>
        <v>-0.7</v>
      </c>
      <c r="D1866" s="2">
        <f t="shared" ca="1" si="196"/>
        <v>9.9560999999999997E-2</v>
      </c>
      <c r="E1866" s="2">
        <f t="shared" ca="1" si="196"/>
        <v>5.9492000000000003E-2</v>
      </c>
      <c r="F1866" s="2">
        <v>0</v>
      </c>
      <c r="G1866" s="2">
        <v>0</v>
      </c>
      <c r="H1866" s="2">
        <f t="shared" ca="1" si="197"/>
        <v>-6.79</v>
      </c>
      <c r="I1866" s="2">
        <f t="shared" ca="1" si="198"/>
        <v>0.83281700000000003</v>
      </c>
      <c r="J1866" s="2">
        <f t="shared" ca="1" si="198"/>
        <v>8.4906999999999996E-2</v>
      </c>
      <c r="K1866" s="2">
        <v>0</v>
      </c>
      <c r="L1866" s="2">
        <v>0</v>
      </c>
      <c r="M1866" s="2">
        <f t="shared" ca="1" si="199"/>
        <v>-0.09</v>
      </c>
      <c r="N1866" s="2">
        <f t="shared" ca="1" si="200"/>
        <v>0.90079500000000001</v>
      </c>
      <c r="O1866" s="2">
        <f t="shared" ca="1" si="200"/>
        <v>0.77482899999999999</v>
      </c>
      <c r="P1866" s="2">
        <v>0</v>
      </c>
      <c r="Q1866" s="2">
        <v>0</v>
      </c>
      <c r="R1866" s="4" t="str">
        <f t="shared" si="194"/>
        <v>14</v>
      </c>
      <c r="S1866" s="3" t="s">
        <v>11112</v>
      </c>
      <c r="T1866" s="3" t="s">
        <v>11113</v>
      </c>
      <c r="U1866" s="4" t="s">
        <v>16</v>
      </c>
      <c r="V1866" s="3" t="s">
        <v>100</v>
      </c>
      <c r="W1866" s="3" t="s">
        <v>56</v>
      </c>
      <c r="X1866" s="3" t="s">
        <v>11114</v>
      </c>
      <c r="Y1866" s="3">
        <v>56.74</v>
      </c>
      <c r="Z1866" s="3" t="s">
        <v>20</v>
      </c>
      <c r="AA1866" s="3" t="s">
        <v>11115</v>
      </c>
    </row>
    <row r="1867" spans="1:27">
      <c r="A1867" s="1" t="s">
        <v>11116</v>
      </c>
      <c r="B1867" s="1" t="s">
        <v>11117</v>
      </c>
      <c r="C1867" s="2">
        <f t="shared" ca="1" si="195"/>
        <v>-6.97</v>
      </c>
      <c r="D1867" s="2">
        <f t="shared" ca="1" si="196"/>
        <v>0.97724900000000003</v>
      </c>
      <c r="E1867" s="2">
        <f t="shared" ca="1" si="196"/>
        <v>0.62379499999999999</v>
      </c>
      <c r="F1867" s="2">
        <v>0</v>
      </c>
      <c r="G1867" s="2">
        <v>0</v>
      </c>
      <c r="H1867" s="2">
        <f t="shared" ca="1" si="197"/>
        <v>-6.41</v>
      </c>
      <c r="I1867" s="2">
        <f t="shared" ca="1" si="198"/>
        <v>0.31164199999999997</v>
      </c>
      <c r="J1867" s="2">
        <f t="shared" ca="1" si="198"/>
        <v>0.16167000000000001</v>
      </c>
      <c r="K1867" s="2">
        <v>0</v>
      </c>
      <c r="L1867" s="2">
        <v>0</v>
      </c>
      <c r="M1867" s="2">
        <f t="shared" ca="1" si="199"/>
        <v>-1.52</v>
      </c>
      <c r="N1867" s="2">
        <f t="shared" ca="1" si="200"/>
        <v>0.114699</v>
      </c>
      <c r="O1867" s="2">
        <f t="shared" ca="1" si="200"/>
        <v>0.18527099999999999</v>
      </c>
      <c r="P1867" s="2">
        <v>0</v>
      </c>
      <c r="Q1867" s="2">
        <v>0</v>
      </c>
      <c r="R1867" s="4" t="str">
        <f t="shared" si="194"/>
        <v>14</v>
      </c>
      <c r="S1867" s="3" t="s">
        <v>11118</v>
      </c>
      <c r="T1867" s="3" t="s">
        <v>11119</v>
      </c>
      <c r="U1867" s="4" t="s">
        <v>16</v>
      </c>
      <c r="V1867" s="3" t="s">
        <v>18</v>
      </c>
      <c r="W1867" s="3" t="s">
        <v>64</v>
      </c>
      <c r="X1867" s="3" t="s">
        <v>11120</v>
      </c>
      <c r="Y1867" s="3">
        <v>51.31</v>
      </c>
      <c r="Z1867" s="3" t="s">
        <v>20</v>
      </c>
      <c r="AA1867" s="3" t="s">
        <v>11121</v>
      </c>
    </row>
    <row r="1868" spans="1:27">
      <c r="A1868" s="1" t="s">
        <v>11122</v>
      </c>
      <c r="B1868" s="1" t="s">
        <v>11123</v>
      </c>
      <c r="C1868" s="2">
        <f t="shared" ca="1" si="195"/>
        <v>-3.36</v>
      </c>
      <c r="D1868" s="2">
        <f t="shared" ca="1" si="196"/>
        <v>0.84487500000000004</v>
      </c>
      <c r="E1868" s="2">
        <f t="shared" ca="1" si="196"/>
        <v>0.32527299999999998</v>
      </c>
      <c r="F1868" s="2">
        <v>0</v>
      </c>
      <c r="G1868" s="2">
        <v>0</v>
      </c>
      <c r="H1868" s="2">
        <f t="shared" ca="1" si="197"/>
        <v>-0.47</v>
      </c>
      <c r="I1868" s="2">
        <f t="shared" ca="1" si="198"/>
        <v>0.20841199999999999</v>
      </c>
      <c r="J1868" s="2">
        <f t="shared" ca="1" si="198"/>
        <v>0.62350000000000005</v>
      </c>
      <c r="K1868" s="2">
        <v>0</v>
      </c>
      <c r="L1868" s="2">
        <v>0</v>
      </c>
      <c r="M1868" s="2">
        <f t="shared" ca="1" si="199"/>
        <v>3.75</v>
      </c>
      <c r="N1868" s="2">
        <f t="shared" ca="1" si="200"/>
        <v>0.175534</v>
      </c>
      <c r="O1868" s="2">
        <f t="shared" ca="1" si="200"/>
        <v>0.69432300000000002</v>
      </c>
      <c r="P1868" s="2">
        <v>0</v>
      </c>
      <c r="Q1868" s="2">
        <v>0</v>
      </c>
      <c r="R1868" s="4" t="str">
        <f t="shared" si="194"/>
        <v>14</v>
      </c>
      <c r="S1868" s="3" t="s">
        <v>11124</v>
      </c>
      <c r="T1868" s="3" t="s">
        <v>11125</v>
      </c>
      <c r="U1868" s="4" t="s">
        <v>40</v>
      </c>
      <c r="V1868" s="3" t="s">
        <v>65</v>
      </c>
      <c r="W1868" s="3" t="s">
        <v>26</v>
      </c>
      <c r="X1868" s="3" t="s">
        <v>11126</v>
      </c>
      <c r="Y1868" s="3">
        <v>37.08</v>
      </c>
      <c r="Z1868" s="3" t="s">
        <v>20</v>
      </c>
      <c r="AA1868" s="3" t="s">
        <v>11127</v>
      </c>
    </row>
    <row r="1869" spans="1:27">
      <c r="A1869" s="1" t="s">
        <v>11128</v>
      </c>
      <c r="B1869" s="1" t="s">
        <v>11129</v>
      </c>
      <c r="C1869" s="2">
        <f t="shared" ca="1" si="195"/>
        <v>3.37</v>
      </c>
      <c r="D1869" s="2">
        <f t="shared" ca="1" si="196"/>
        <v>0.87334100000000003</v>
      </c>
      <c r="E1869" s="2">
        <f t="shared" ca="1" si="196"/>
        <v>4.0816999999999999E-2</v>
      </c>
      <c r="F1869" s="2">
        <v>0</v>
      </c>
      <c r="G1869" s="2">
        <v>0</v>
      </c>
      <c r="H1869" s="2">
        <f t="shared" ca="1" si="197"/>
        <v>-1.96</v>
      </c>
      <c r="I1869" s="2">
        <f t="shared" ca="1" si="198"/>
        <v>0.45145099999999999</v>
      </c>
      <c r="J1869" s="2">
        <f t="shared" ca="1" si="198"/>
        <v>0.79014300000000004</v>
      </c>
      <c r="K1869" s="2">
        <v>0</v>
      </c>
      <c r="L1869" s="2">
        <v>0</v>
      </c>
      <c r="M1869" s="2">
        <f t="shared" ca="1" si="199"/>
        <v>2.31</v>
      </c>
      <c r="N1869" s="2">
        <f t="shared" ca="1" si="200"/>
        <v>0.66331399999999996</v>
      </c>
      <c r="O1869" s="2">
        <f t="shared" ca="1" si="200"/>
        <v>0.487348</v>
      </c>
      <c r="P1869" s="2">
        <v>0</v>
      </c>
      <c r="Q1869" s="2">
        <v>0</v>
      </c>
      <c r="R1869" s="4" t="str">
        <f t="shared" si="194"/>
        <v>14</v>
      </c>
      <c r="S1869" s="3" t="s">
        <v>11130</v>
      </c>
      <c r="T1869" s="3" t="s">
        <v>11131</v>
      </c>
      <c r="U1869" s="4" t="s">
        <v>40</v>
      </c>
      <c r="V1869" s="3" t="s">
        <v>79</v>
      </c>
      <c r="W1869" s="3" t="s">
        <v>65</v>
      </c>
      <c r="X1869" s="3" t="s">
        <v>11132</v>
      </c>
      <c r="Y1869" s="3">
        <v>58.3</v>
      </c>
      <c r="Z1869" s="3" t="s">
        <v>20</v>
      </c>
      <c r="AA1869" s="3" t="s">
        <v>11133</v>
      </c>
    </row>
    <row r="1870" spans="1:27">
      <c r="A1870" s="1" t="s">
        <v>11134</v>
      </c>
      <c r="B1870" s="1" t="s">
        <v>11135</v>
      </c>
      <c r="C1870" s="2">
        <f t="shared" ca="1" si="195"/>
        <v>-2.96</v>
      </c>
      <c r="D1870" s="2">
        <f t="shared" ca="1" si="196"/>
        <v>0.31682700000000003</v>
      </c>
      <c r="E1870" s="2">
        <f t="shared" ca="1" si="196"/>
        <v>1.4439E-2</v>
      </c>
      <c r="F1870" s="2">
        <v>0</v>
      </c>
      <c r="G1870" s="2">
        <v>0</v>
      </c>
      <c r="H1870" s="2">
        <f t="shared" ca="1" si="197"/>
        <v>6.59</v>
      </c>
      <c r="I1870" s="2">
        <f t="shared" ca="1" si="198"/>
        <v>0.84608099999999997</v>
      </c>
      <c r="J1870" s="2">
        <f t="shared" ca="1" si="198"/>
        <v>0.48374499999999998</v>
      </c>
      <c r="K1870" s="2">
        <v>0</v>
      </c>
      <c r="L1870" s="2">
        <v>0</v>
      </c>
      <c r="M1870" s="2">
        <f t="shared" ca="1" si="199"/>
        <v>-0.53</v>
      </c>
      <c r="N1870" s="2">
        <f t="shared" ca="1" si="200"/>
        <v>0.204351</v>
      </c>
      <c r="O1870" s="2">
        <f t="shared" ca="1" si="200"/>
        <v>0.10322000000000001</v>
      </c>
      <c r="P1870" s="2">
        <v>0</v>
      </c>
      <c r="Q1870" s="2">
        <v>0</v>
      </c>
      <c r="R1870" s="4" t="str">
        <f t="shared" si="194"/>
        <v>14</v>
      </c>
      <c r="S1870" s="3" t="s">
        <v>11136</v>
      </c>
      <c r="T1870" s="3" t="s">
        <v>11137</v>
      </c>
      <c r="U1870" s="4" t="s">
        <v>16</v>
      </c>
      <c r="V1870" s="3" t="s">
        <v>18</v>
      </c>
      <c r="W1870" s="3" t="s">
        <v>79</v>
      </c>
      <c r="X1870" s="3" t="s">
        <v>11138</v>
      </c>
      <c r="Y1870" s="3">
        <v>53.28</v>
      </c>
      <c r="Z1870" s="3" t="s">
        <v>20</v>
      </c>
      <c r="AA1870" s="3" t="s">
        <v>11139</v>
      </c>
    </row>
    <row r="1871" spans="1:27">
      <c r="A1871" s="1" t="s">
        <v>11140</v>
      </c>
      <c r="B1871" s="1" t="s">
        <v>11141</v>
      </c>
      <c r="C1871" s="2">
        <f t="shared" ca="1" si="195"/>
        <v>-7.33</v>
      </c>
      <c r="D1871" s="2">
        <f t="shared" ca="1" si="196"/>
        <v>0.78265200000000001</v>
      </c>
      <c r="E1871" s="2">
        <f t="shared" ca="1" si="196"/>
        <v>0.58175299999999996</v>
      </c>
      <c r="F1871" s="2">
        <v>0</v>
      </c>
      <c r="G1871" s="2">
        <v>0</v>
      </c>
      <c r="H1871" s="2">
        <f t="shared" ca="1" si="197"/>
        <v>7.84</v>
      </c>
      <c r="I1871" s="2">
        <f t="shared" ca="1" si="198"/>
        <v>0.16950599999999999</v>
      </c>
      <c r="J1871" s="2">
        <f t="shared" ca="1" si="198"/>
        <v>0.30451499999999998</v>
      </c>
      <c r="K1871" s="2">
        <v>0</v>
      </c>
      <c r="L1871" s="2">
        <v>0</v>
      </c>
      <c r="M1871" s="2">
        <f t="shared" ca="1" si="199"/>
        <v>4.2</v>
      </c>
      <c r="N1871" s="2">
        <f t="shared" ca="1" si="200"/>
        <v>0.23563300000000001</v>
      </c>
      <c r="O1871" s="2">
        <f t="shared" ca="1" si="200"/>
        <v>0.44594</v>
      </c>
      <c r="P1871" s="2">
        <v>0</v>
      </c>
      <c r="Q1871" s="2">
        <v>0</v>
      </c>
      <c r="R1871" s="4" t="str">
        <f t="shared" si="194"/>
        <v>14</v>
      </c>
      <c r="S1871" s="3" t="s">
        <v>11142</v>
      </c>
      <c r="T1871" s="3" t="s">
        <v>11143</v>
      </c>
      <c r="U1871" s="4" t="s">
        <v>16</v>
      </c>
      <c r="V1871" s="3" t="s">
        <v>175</v>
      </c>
      <c r="W1871" s="3" t="s">
        <v>33</v>
      </c>
      <c r="X1871" s="3" t="s">
        <v>11144</v>
      </c>
      <c r="Y1871" s="3">
        <v>38.4</v>
      </c>
      <c r="Z1871" s="3" t="s">
        <v>20</v>
      </c>
      <c r="AA1871" s="3" t="s">
        <v>11145</v>
      </c>
    </row>
    <row r="1872" spans="1:27">
      <c r="A1872" s="1" t="s">
        <v>11146</v>
      </c>
      <c r="B1872" s="1" t="s">
        <v>11147</v>
      </c>
      <c r="C1872" s="2">
        <f t="shared" ca="1" si="195"/>
        <v>-1.01</v>
      </c>
      <c r="D1872" s="2">
        <f t="shared" ca="1" si="196"/>
        <v>0.969777</v>
      </c>
      <c r="E1872" s="2">
        <f t="shared" ca="1" si="196"/>
        <v>0.296678</v>
      </c>
      <c r="F1872" s="2">
        <v>0</v>
      </c>
      <c r="G1872" s="2">
        <v>0</v>
      </c>
      <c r="H1872" s="2">
        <f t="shared" ca="1" si="197"/>
        <v>6.07</v>
      </c>
      <c r="I1872" s="2">
        <f t="shared" ca="1" si="198"/>
        <v>0.20453299999999999</v>
      </c>
      <c r="J1872" s="2">
        <f t="shared" ca="1" si="198"/>
        <v>0.19983500000000001</v>
      </c>
      <c r="K1872" s="2">
        <v>0</v>
      </c>
      <c r="L1872" s="2">
        <v>0</v>
      </c>
      <c r="M1872" s="2">
        <f t="shared" ca="1" si="199"/>
        <v>-3.27</v>
      </c>
      <c r="N1872" s="2">
        <f t="shared" ca="1" si="200"/>
        <v>0.26277299999999998</v>
      </c>
      <c r="O1872" s="2">
        <f t="shared" ca="1" si="200"/>
        <v>6.2032999999999998E-2</v>
      </c>
      <c r="P1872" s="2">
        <v>0</v>
      </c>
      <c r="Q1872" s="2">
        <v>0</v>
      </c>
      <c r="R1872" s="4" t="str">
        <f t="shared" si="194"/>
        <v>14</v>
      </c>
      <c r="S1872" s="3" t="s">
        <v>11148</v>
      </c>
      <c r="T1872" s="3" t="s">
        <v>11149</v>
      </c>
      <c r="U1872" s="4" t="s">
        <v>40</v>
      </c>
      <c r="V1872" s="3" t="s">
        <v>17</v>
      </c>
      <c r="W1872" s="3" t="s">
        <v>369</v>
      </c>
      <c r="X1872" s="3" t="s">
        <v>11150</v>
      </c>
      <c r="Y1872" s="3">
        <v>49.86</v>
      </c>
      <c r="Z1872" s="3" t="s">
        <v>20</v>
      </c>
      <c r="AA1872" s="3" t="s">
        <v>11151</v>
      </c>
    </row>
    <row r="1873" spans="1:27">
      <c r="A1873" s="1" t="s">
        <v>11152</v>
      </c>
      <c r="B1873" s="1" t="s">
        <v>11153</v>
      </c>
      <c r="C1873" s="2">
        <f t="shared" ca="1" si="195"/>
        <v>4.49</v>
      </c>
      <c r="D1873" s="2">
        <f t="shared" ca="1" si="196"/>
        <v>0.83704299999999998</v>
      </c>
      <c r="E1873" s="2">
        <f t="shared" ca="1" si="196"/>
        <v>0.61008499999999999</v>
      </c>
      <c r="F1873" s="2">
        <v>0</v>
      </c>
      <c r="G1873" s="2">
        <v>0</v>
      </c>
      <c r="H1873" s="2">
        <f t="shared" ca="1" si="197"/>
        <v>-7.37</v>
      </c>
      <c r="I1873" s="2">
        <f t="shared" ca="1" si="198"/>
        <v>0.945662</v>
      </c>
      <c r="J1873" s="2">
        <f t="shared" ca="1" si="198"/>
        <v>1.8821999999999998E-2</v>
      </c>
      <c r="K1873" s="2">
        <v>0</v>
      </c>
      <c r="L1873" s="2">
        <v>0</v>
      </c>
      <c r="M1873" s="2">
        <f t="shared" ca="1" si="199"/>
        <v>6.42</v>
      </c>
      <c r="N1873" s="2">
        <f t="shared" ca="1" si="200"/>
        <v>0.69803000000000004</v>
      </c>
      <c r="O1873" s="2">
        <f t="shared" ca="1" si="200"/>
        <v>0.89599700000000004</v>
      </c>
      <c r="P1873" s="2">
        <v>0</v>
      </c>
      <c r="Q1873" s="2">
        <v>0</v>
      </c>
      <c r="R1873" s="4" t="str">
        <f t="shared" si="194"/>
        <v>14</v>
      </c>
      <c r="S1873" s="3" t="s">
        <v>11154</v>
      </c>
      <c r="T1873" s="3" t="s">
        <v>11155</v>
      </c>
      <c r="U1873" s="4" t="s">
        <v>40</v>
      </c>
      <c r="V1873" s="3" t="s">
        <v>56</v>
      </c>
      <c r="W1873" s="3" t="s">
        <v>26</v>
      </c>
      <c r="X1873" s="3" t="s">
        <v>11156</v>
      </c>
      <c r="Y1873" s="3">
        <v>39.229999999999997</v>
      </c>
      <c r="Z1873" s="3" t="s">
        <v>20</v>
      </c>
      <c r="AA1873" s="3" t="s">
        <v>11157</v>
      </c>
    </row>
    <row r="1874" spans="1:27">
      <c r="A1874" s="1" t="s">
        <v>11158</v>
      </c>
      <c r="B1874" s="1" t="s">
        <v>11159</v>
      </c>
      <c r="C1874" s="2">
        <f t="shared" ca="1" si="195"/>
        <v>-6.75</v>
      </c>
      <c r="D1874" s="2">
        <f t="shared" ca="1" si="196"/>
        <v>0.44699499999999998</v>
      </c>
      <c r="E1874" s="2">
        <f t="shared" ca="1" si="196"/>
        <v>8.7146000000000001E-2</v>
      </c>
      <c r="F1874" s="2">
        <v>0</v>
      </c>
      <c r="G1874" s="2">
        <v>0</v>
      </c>
      <c r="H1874" s="2">
        <f t="shared" ca="1" si="197"/>
        <v>-4.24</v>
      </c>
      <c r="I1874" s="2">
        <f t="shared" ca="1" si="198"/>
        <v>0.92979599999999996</v>
      </c>
      <c r="J1874" s="2">
        <f t="shared" ca="1" si="198"/>
        <v>9.9533999999999997E-2</v>
      </c>
      <c r="K1874" s="2">
        <v>0</v>
      </c>
      <c r="L1874" s="2">
        <v>0</v>
      </c>
      <c r="M1874" s="2">
        <f t="shared" ca="1" si="199"/>
        <v>-4.32</v>
      </c>
      <c r="N1874" s="2">
        <f t="shared" ca="1" si="200"/>
        <v>0.30402200000000001</v>
      </c>
      <c r="O1874" s="2">
        <f t="shared" ca="1" si="200"/>
        <v>0.87232600000000005</v>
      </c>
      <c r="P1874" s="2">
        <v>0</v>
      </c>
      <c r="Q1874" s="2">
        <v>0</v>
      </c>
      <c r="R1874" s="4" t="str">
        <f t="shared" si="194"/>
        <v>14</v>
      </c>
      <c r="S1874" s="3" t="s">
        <v>11160</v>
      </c>
      <c r="T1874" s="3" t="s">
        <v>11161</v>
      </c>
      <c r="U1874" s="4" t="s">
        <v>16</v>
      </c>
      <c r="V1874" s="3" t="s">
        <v>17</v>
      </c>
      <c r="W1874" s="3" t="s">
        <v>49</v>
      </c>
      <c r="X1874" s="3" t="s">
        <v>11162</v>
      </c>
      <c r="Y1874" s="3">
        <v>60.71</v>
      </c>
      <c r="Z1874" s="3" t="s">
        <v>20</v>
      </c>
      <c r="AA1874" s="3" t="s">
        <v>11163</v>
      </c>
    </row>
    <row r="1875" spans="1:27">
      <c r="A1875" s="1" t="s">
        <v>11164</v>
      </c>
      <c r="B1875" s="1" t="s">
        <v>11165</v>
      </c>
      <c r="C1875" s="2">
        <f t="shared" ca="1" si="195"/>
        <v>6.16</v>
      </c>
      <c r="D1875" s="2">
        <f t="shared" ca="1" si="196"/>
        <v>0.48683999999999999</v>
      </c>
      <c r="E1875" s="2">
        <f t="shared" ca="1" si="196"/>
        <v>0.178392</v>
      </c>
      <c r="F1875" s="2">
        <v>0</v>
      </c>
      <c r="G1875" s="2">
        <v>0</v>
      </c>
      <c r="H1875" s="2">
        <f t="shared" ca="1" si="197"/>
        <v>-1.61</v>
      </c>
      <c r="I1875" s="2">
        <f t="shared" ca="1" si="198"/>
        <v>0.72648199999999996</v>
      </c>
      <c r="J1875" s="2">
        <f t="shared" ca="1" si="198"/>
        <v>0.87877899999999998</v>
      </c>
      <c r="K1875" s="2">
        <v>0</v>
      </c>
      <c r="L1875" s="2">
        <v>0</v>
      </c>
      <c r="M1875" s="2">
        <f t="shared" ca="1" si="199"/>
        <v>1.24</v>
      </c>
      <c r="N1875" s="2">
        <f t="shared" ca="1" si="200"/>
        <v>0.66842900000000005</v>
      </c>
      <c r="O1875" s="2">
        <f t="shared" ca="1" si="200"/>
        <v>0.50904000000000005</v>
      </c>
      <c r="P1875" s="2">
        <v>0</v>
      </c>
      <c r="Q1875" s="2">
        <v>0</v>
      </c>
      <c r="R1875" s="4" t="str">
        <f t="shared" si="194"/>
        <v>14</v>
      </c>
      <c r="S1875" s="3" t="s">
        <v>11166</v>
      </c>
      <c r="T1875" s="3" t="s">
        <v>11167</v>
      </c>
      <c r="U1875" s="4" t="s">
        <v>40</v>
      </c>
      <c r="V1875" s="3" t="s">
        <v>65</v>
      </c>
      <c r="W1875" s="3" t="s">
        <v>1856</v>
      </c>
      <c r="X1875" s="3" t="s">
        <v>11168</v>
      </c>
      <c r="Y1875" s="3">
        <v>57.48</v>
      </c>
      <c r="Z1875" s="3" t="s">
        <v>20</v>
      </c>
      <c r="AA1875" s="3" t="s">
        <v>11169</v>
      </c>
    </row>
    <row r="1876" spans="1:27">
      <c r="A1876" s="1" t="s">
        <v>11170</v>
      </c>
      <c r="B1876" s="1" t="s">
        <v>11171</v>
      </c>
      <c r="C1876" s="2">
        <f t="shared" ca="1" si="195"/>
        <v>-1.53</v>
      </c>
      <c r="D1876" s="2">
        <f t="shared" ca="1" si="196"/>
        <v>3.5010000000000002E-3</v>
      </c>
      <c r="E1876" s="2">
        <f t="shared" ca="1" si="196"/>
        <v>0.98004199999999997</v>
      </c>
      <c r="F1876" s="2">
        <v>0</v>
      </c>
      <c r="G1876" s="2">
        <v>0</v>
      </c>
      <c r="H1876" s="2">
        <f t="shared" ca="1" si="197"/>
        <v>2.23</v>
      </c>
      <c r="I1876" s="2">
        <f t="shared" ca="1" si="198"/>
        <v>0.10473399999999999</v>
      </c>
      <c r="J1876" s="2">
        <f t="shared" ca="1" si="198"/>
        <v>0.551118</v>
      </c>
      <c r="K1876" s="2">
        <v>0</v>
      </c>
      <c r="L1876" s="2">
        <v>0</v>
      </c>
      <c r="M1876" s="2">
        <f t="shared" ca="1" si="199"/>
        <v>-7.0000000000000007E-2</v>
      </c>
      <c r="N1876" s="2">
        <f t="shared" ca="1" si="200"/>
        <v>0.81815099999999996</v>
      </c>
      <c r="O1876" s="2">
        <f t="shared" ca="1" si="200"/>
        <v>0.48933700000000002</v>
      </c>
      <c r="P1876" s="2">
        <v>0</v>
      </c>
      <c r="Q1876" s="2">
        <v>0</v>
      </c>
      <c r="R1876" s="4" t="str">
        <f t="shared" ref="R1876:R1907" si="201">"20"</f>
        <v>20</v>
      </c>
      <c r="S1876" s="3" t="s">
        <v>11172</v>
      </c>
      <c r="T1876" s="3" t="s">
        <v>11173</v>
      </c>
      <c r="U1876" s="4" t="s">
        <v>16</v>
      </c>
      <c r="V1876" s="3" t="s">
        <v>295</v>
      </c>
      <c r="W1876" s="3" t="s">
        <v>18</v>
      </c>
      <c r="X1876" s="3" t="s">
        <v>11174</v>
      </c>
      <c r="Y1876" s="3">
        <v>59.86</v>
      </c>
      <c r="Z1876" s="3" t="s">
        <v>20</v>
      </c>
      <c r="AA1876" s="3" t="s">
        <v>11175</v>
      </c>
    </row>
    <row r="1877" spans="1:27">
      <c r="A1877" s="1" t="s">
        <v>11176</v>
      </c>
      <c r="B1877" s="1" t="s">
        <v>11177</v>
      </c>
      <c r="C1877" s="2">
        <f t="shared" ca="1" si="195"/>
        <v>-0.54</v>
      </c>
      <c r="D1877" s="2">
        <f t="shared" ca="1" si="196"/>
        <v>0.36355599999999999</v>
      </c>
      <c r="E1877" s="2">
        <f t="shared" ca="1" si="196"/>
        <v>0.54797099999999999</v>
      </c>
      <c r="F1877" s="2">
        <v>0</v>
      </c>
      <c r="G1877" s="2">
        <v>0</v>
      </c>
      <c r="H1877" s="2">
        <f t="shared" ca="1" si="197"/>
        <v>3.21</v>
      </c>
      <c r="I1877" s="2">
        <f t="shared" ca="1" si="198"/>
        <v>0.92976099999999995</v>
      </c>
      <c r="J1877" s="2">
        <f t="shared" ca="1" si="198"/>
        <v>0.42692999999999998</v>
      </c>
      <c r="K1877" s="2">
        <v>0</v>
      </c>
      <c r="L1877" s="2">
        <v>0</v>
      </c>
      <c r="M1877" s="2">
        <f t="shared" ca="1" si="199"/>
        <v>6.15</v>
      </c>
      <c r="N1877" s="2">
        <f t="shared" ca="1" si="200"/>
        <v>0.22370399999999999</v>
      </c>
      <c r="O1877" s="2">
        <f t="shared" ca="1" si="200"/>
        <v>0.132798</v>
      </c>
      <c r="P1877" s="2">
        <v>0</v>
      </c>
      <c r="Q1877" s="2">
        <v>0</v>
      </c>
      <c r="R1877" s="4" t="str">
        <f t="shared" si="201"/>
        <v>20</v>
      </c>
      <c r="S1877" s="3" t="s">
        <v>11178</v>
      </c>
      <c r="T1877" s="3" t="s">
        <v>11179</v>
      </c>
      <c r="U1877" s="4" t="s">
        <v>40</v>
      </c>
      <c r="V1877" s="3" t="s">
        <v>86</v>
      </c>
      <c r="W1877" s="3" t="s">
        <v>57</v>
      </c>
      <c r="X1877" s="3" t="s">
        <v>11180</v>
      </c>
      <c r="Y1877" s="3">
        <v>58.34</v>
      </c>
      <c r="Z1877" s="3" t="s">
        <v>20</v>
      </c>
      <c r="AA1877" s="3" t="s">
        <v>11181</v>
      </c>
    </row>
    <row r="1878" spans="1:27">
      <c r="A1878" s="1" t="s">
        <v>11182</v>
      </c>
      <c r="B1878" s="1" t="s">
        <v>11183</v>
      </c>
      <c r="C1878" s="2">
        <f t="shared" ca="1" si="195"/>
        <v>-5.86</v>
      </c>
      <c r="D1878" s="2">
        <f t="shared" ca="1" si="196"/>
        <v>0.37153399999999998</v>
      </c>
      <c r="E1878" s="2">
        <f t="shared" ca="1" si="196"/>
        <v>0.53236799999999995</v>
      </c>
      <c r="F1878" s="2">
        <v>0</v>
      </c>
      <c r="G1878" s="2">
        <v>0</v>
      </c>
      <c r="H1878" s="2">
        <f t="shared" ca="1" si="197"/>
        <v>-5.55</v>
      </c>
      <c r="I1878" s="2">
        <f t="shared" ca="1" si="198"/>
        <v>0.24543599999999999</v>
      </c>
      <c r="J1878" s="2">
        <f t="shared" ca="1" si="198"/>
        <v>0.26401599999999997</v>
      </c>
      <c r="K1878" s="2">
        <v>0</v>
      </c>
      <c r="L1878" s="2">
        <v>0</v>
      </c>
      <c r="M1878" s="2">
        <f t="shared" ca="1" si="199"/>
        <v>-6.74</v>
      </c>
      <c r="N1878" s="2">
        <f t="shared" ca="1" si="200"/>
        <v>0.84441600000000006</v>
      </c>
      <c r="O1878" s="2">
        <f t="shared" ca="1" si="200"/>
        <v>0.99096200000000001</v>
      </c>
      <c r="P1878" s="2">
        <v>0</v>
      </c>
      <c r="Q1878" s="2">
        <v>0</v>
      </c>
      <c r="R1878" s="4" t="str">
        <f t="shared" si="201"/>
        <v>20</v>
      </c>
      <c r="S1878" s="3" t="s">
        <v>11184</v>
      </c>
      <c r="T1878" s="3" t="s">
        <v>11185</v>
      </c>
      <c r="U1878" s="4" t="s">
        <v>16</v>
      </c>
      <c r="V1878" s="3" t="s">
        <v>65</v>
      </c>
      <c r="W1878" s="3" t="s">
        <v>72</v>
      </c>
      <c r="X1878" s="3" t="s">
        <v>11186</v>
      </c>
      <c r="Y1878" s="3">
        <v>55.98</v>
      </c>
      <c r="Z1878" s="3" t="s">
        <v>20</v>
      </c>
      <c r="AA1878" s="3" t="s">
        <v>11187</v>
      </c>
    </row>
    <row r="1879" spans="1:27">
      <c r="A1879" s="1" t="s">
        <v>11188</v>
      </c>
      <c r="B1879" s="1" t="s">
        <v>11189</v>
      </c>
      <c r="C1879" s="2">
        <f t="shared" ca="1" si="195"/>
        <v>5.22</v>
      </c>
      <c r="D1879" s="2">
        <f t="shared" ca="1" si="196"/>
        <v>0.49082900000000002</v>
      </c>
      <c r="E1879" s="2">
        <f t="shared" ca="1" si="196"/>
        <v>0.38358900000000001</v>
      </c>
      <c r="F1879" s="2">
        <v>0</v>
      </c>
      <c r="G1879" s="2">
        <v>0</v>
      </c>
      <c r="H1879" s="2">
        <f t="shared" ca="1" si="197"/>
        <v>4.9000000000000004</v>
      </c>
      <c r="I1879" s="2">
        <f t="shared" ca="1" si="198"/>
        <v>0.80898700000000001</v>
      </c>
      <c r="J1879" s="2">
        <f t="shared" ca="1" si="198"/>
        <v>0.74139299999999997</v>
      </c>
      <c r="K1879" s="2">
        <v>0</v>
      </c>
      <c r="L1879" s="2">
        <v>0</v>
      </c>
      <c r="M1879" s="2">
        <f t="shared" ca="1" si="199"/>
        <v>-7.93</v>
      </c>
      <c r="N1879" s="2">
        <f t="shared" ca="1" si="200"/>
        <v>0.39284799999999997</v>
      </c>
      <c r="O1879" s="2">
        <f t="shared" ca="1" si="200"/>
        <v>0.34151599999999999</v>
      </c>
      <c r="P1879" s="2">
        <v>0</v>
      </c>
      <c r="Q1879" s="2">
        <v>0</v>
      </c>
      <c r="R1879" s="4" t="str">
        <f t="shared" si="201"/>
        <v>20</v>
      </c>
      <c r="S1879" s="3" t="s">
        <v>11190</v>
      </c>
      <c r="T1879" s="3" t="s">
        <v>11191</v>
      </c>
      <c r="U1879" s="4" t="s">
        <v>16</v>
      </c>
      <c r="V1879" s="3" t="s">
        <v>134</v>
      </c>
      <c r="W1879" s="3" t="s">
        <v>72</v>
      </c>
      <c r="X1879" s="3" t="s">
        <v>11192</v>
      </c>
      <c r="Y1879" s="3">
        <v>53.72</v>
      </c>
      <c r="Z1879" s="3" t="s">
        <v>20</v>
      </c>
      <c r="AA1879" s="3" t="s">
        <v>11193</v>
      </c>
    </row>
    <row r="1880" spans="1:27">
      <c r="A1880" s="1" t="s">
        <v>11194</v>
      </c>
      <c r="B1880" s="1" t="s">
        <v>11195</v>
      </c>
      <c r="C1880" s="2">
        <f t="shared" ca="1" si="195"/>
        <v>-7.63</v>
      </c>
      <c r="D1880" s="2">
        <f t="shared" ca="1" si="196"/>
        <v>0.43722100000000003</v>
      </c>
      <c r="E1880" s="2">
        <f t="shared" ca="1" si="196"/>
        <v>0.91644199999999998</v>
      </c>
      <c r="F1880" s="2">
        <v>0</v>
      </c>
      <c r="G1880" s="2">
        <v>0</v>
      </c>
      <c r="H1880" s="2">
        <f t="shared" ca="1" si="197"/>
        <v>0.42</v>
      </c>
      <c r="I1880" s="2">
        <f t="shared" ca="1" si="198"/>
        <v>0.65566000000000002</v>
      </c>
      <c r="J1880" s="2">
        <f t="shared" ca="1" si="198"/>
        <v>0.26306299999999999</v>
      </c>
      <c r="K1880" s="2">
        <v>0</v>
      </c>
      <c r="L1880" s="2">
        <v>0</v>
      </c>
      <c r="M1880" s="2">
        <f t="shared" ca="1" si="199"/>
        <v>-3.71</v>
      </c>
      <c r="N1880" s="2">
        <f t="shared" ca="1" si="200"/>
        <v>0.53137599999999996</v>
      </c>
      <c r="O1880" s="2">
        <f t="shared" ca="1" si="200"/>
        <v>0.36892000000000003</v>
      </c>
      <c r="P1880" s="2">
        <v>0</v>
      </c>
      <c r="Q1880" s="2">
        <v>0</v>
      </c>
      <c r="R1880" s="4" t="str">
        <f t="shared" si="201"/>
        <v>20</v>
      </c>
      <c r="S1880" s="3" t="s">
        <v>11196</v>
      </c>
      <c r="T1880" s="3" t="s">
        <v>11197</v>
      </c>
      <c r="U1880" s="4" t="s">
        <v>40</v>
      </c>
      <c r="V1880" s="3" t="s">
        <v>49</v>
      </c>
      <c r="W1880" s="3" t="s">
        <v>57</v>
      </c>
      <c r="X1880" s="3" t="s">
        <v>11198</v>
      </c>
      <c r="Y1880" s="3">
        <v>58.47</v>
      </c>
      <c r="Z1880" s="3" t="s">
        <v>20</v>
      </c>
      <c r="AA1880" s="3" t="s">
        <v>11199</v>
      </c>
    </row>
    <row r="1881" spans="1:27">
      <c r="A1881" s="1" t="s">
        <v>11200</v>
      </c>
      <c r="B1881" s="1" t="s">
        <v>11201</v>
      </c>
      <c r="C1881" s="2">
        <f t="shared" ca="1" si="195"/>
        <v>-5.73</v>
      </c>
      <c r="D1881" s="2">
        <f t="shared" ca="1" si="196"/>
        <v>7.6440999999999995E-2</v>
      </c>
      <c r="E1881" s="2">
        <f t="shared" ca="1" si="196"/>
        <v>0.90040900000000001</v>
      </c>
      <c r="F1881" s="2">
        <v>0</v>
      </c>
      <c r="G1881" s="2">
        <v>0</v>
      </c>
      <c r="H1881" s="2">
        <f t="shared" ca="1" si="197"/>
        <v>-1.36</v>
      </c>
      <c r="I1881" s="2">
        <f t="shared" ca="1" si="198"/>
        <v>0.12883700000000001</v>
      </c>
      <c r="J1881" s="2">
        <f t="shared" ca="1" si="198"/>
        <v>0.28031</v>
      </c>
      <c r="K1881" s="2">
        <v>0</v>
      </c>
      <c r="L1881" s="2">
        <v>0</v>
      </c>
      <c r="M1881" s="2">
        <f t="shared" ca="1" si="199"/>
        <v>-6.92</v>
      </c>
      <c r="N1881" s="2">
        <f t="shared" ca="1" si="200"/>
        <v>0.78303299999999998</v>
      </c>
      <c r="O1881" s="2">
        <f t="shared" ca="1" si="200"/>
        <v>0.22589799999999999</v>
      </c>
      <c r="P1881" s="2">
        <v>0</v>
      </c>
      <c r="Q1881" s="2">
        <v>0</v>
      </c>
      <c r="R1881" s="4" t="str">
        <f t="shared" si="201"/>
        <v>20</v>
      </c>
      <c r="S1881" s="3" t="s">
        <v>11202</v>
      </c>
      <c r="T1881" s="3" t="s">
        <v>11203</v>
      </c>
      <c r="U1881" s="4" t="s">
        <v>16</v>
      </c>
      <c r="V1881" s="3" t="s">
        <v>64</v>
      </c>
      <c r="W1881" s="3" t="s">
        <v>42</v>
      </c>
      <c r="X1881" s="3" t="s">
        <v>11204</v>
      </c>
      <c r="Y1881" s="3">
        <v>59.38</v>
      </c>
      <c r="Z1881" s="3" t="s">
        <v>20</v>
      </c>
      <c r="AA1881" s="3" t="s">
        <v>11205</v>
      </c>
    </row>
    <row r="1882" spans="1:27">
      <c r="A1882" s="1" t="s">
        <v>11206</v>
      </c>
      <c r="B1882" s="1" t="s">
        <v>11207</v>
      </c>
      <c r="C1882" s="2">
        <f t="shared" ca="1" si="195"/>
        <v>3.12</v>
      </c>
      <c r="D1882" s="2">
        <f t="shared" ca="1" si="196"/>
        <v>0.51972200000000002</v>
      </c>
      <c r="E1882" s="2">
        <f t="shared" ca="1" si="196"/>
        <v>0.67815899999999996</v>
      </c>
      <c r="F1882" s="2">
        <v>0</v>
      </c>
      <c r="G1882" s="2">
        <v>0</v>
      </c>
      <c r="H1882" s="2">
        <f t="shared" ca="1" si="197"/>
        <v>-7.45</v>
      </c>
      <c r="I1882" s="2">
        <f t="shared" ca="1" si="198"/>
        <v>0.35373500000000002</v>
      </c>
      <c r="J1882" s="2">
        <f t="shared" ca="1" si="198"/>
        <v>0.49102099999999999</v>
      </c>
      <c r="K1882" s="2">
        <v>0</v>
      </c>
      <c r="L1882" s="2">
        <v>0</v>
      </c>
      <c r="M1882" s="2">
        <f t="shared" ca="1" si="199"/>
        <v>3.2</v>
      </c>
      <c r="N1882" s="2">
        <f t="shared" ca="1" si="200"/>
        <v>0.64690000000000003</v>
      </c>
      <c r="O1882" s="2">
        <f t="shared" ca="1" si="200"/>
        <v>0.75095599999999996</v>
      </c>
      <c r="P1882" s="2">
        <v>0</v>
      </c>
      <c r="Q1882" s="2">
        <v>0</v>
      </c>
      <c r="R1882" s="4" t="str">
        <f t="shared" si="201"/>
        <v>20</v>
      </c>
      <c r="S1882" s="3" t="s">
        <v>11208</v>
      </c>
      <c r="T1882" s="3" t="s">
        <v>11209</v>
      </c>
      <c r="U1882" s="4" t="s">
        <v>40</v>
      </c>
      <c r="V1882" s="3" t="s">
        <v>18</v>
      </c>
      <c r="W1882" s="3" t="s">
        <v>57</v>
      </c>
      <c r="X1882" s="3" t="s">
        <v>11210</v>
      </c>
      <c r="Y1882" s="3">
        <v>51.77</v>
      </c>
      <c r="Z1882" s="3" t="s">
        <v>20</v>
      </c>
      <c r="AA1882" s="3" t="s">
        <v>11211</v>
      </c>
    </row>
    <row r="1883" spans="1:27">
      <c r="A1883" s="1" t="s">
        <v>11212</v>
      </c>
      <c r="B1883" s="1" t="s">
        <v>11213</v>
      </c>
      <c r="C1883" s="2">
        <f t="shared" ca="1" si="195"/>
        <v>-3.12</v>
      </c>
      <c r="D1883" s="2">
        <f t="shared" ca="1" si="196"/>
        <v>0.51983500000000005</v>
      </c>
      <c r="E1883" s="2">
        <f t="shared" ca="1" si="196"/>
        <v>0.83588799999999996</v>
      </c>
      <c r="F1883" s="2">
        <v>0</v>
      </c>
      <c r="G1883" s="2">
        <v>0</v>
      </c>
      <c r="H1883" s="2">
        <f t="shared" ca="1" si="197"/>
        <v>-6.48</v>
      </c>
      <c r="I1883" s="2">
        <f t="shared" ca="1" si="198"/>
        <v>0.80631699999999995</v>
      </c>
      <c r="J1883" s="2">
        <f t="shared" ca="1" si="198"/>
        <v>0.271372</v>
      </c>
      <c r="K1883" s="2">
        <v>0</v>
      </c>
      <c r="L1883" s="2">
        <v>0</v>
      </c>
      <c r="M1883" s="2">
        <f t="shared" ca="1" si="199"/>
        <v>-7.84</v>
      </c>
      <c r="N1883" s="2">
        <f t="shared" ca="1" si="200"/>
        <v>0.83441100000000001</v>
      </c>
      <c r="O1883" s="2">
        <f t="shared" ca="1" si="200"/>
        <v>0.11433400000000001</v>
      </c>
      <c r="P1883" s="2">
        <v>0</v>
      </c>
      <c r="Q1883" s="2">
        <v>0</v>
      </c>
      <c r="R1883" s="4" t="str">
        <f t="shared" si="201"/>
        <v>20</v>
      </c>
      <c r="S1883" s="3" t="s">
        <v>11214</v>
      </c>
      <c r="T1883" s="3" t="s">
        <v>11215</v>
      </c>
      <c r="U1883" s="4" t="s">
        <v>40</v>
      </c>
      <c r="V1883" s="3" t="s">
        <v>17</v>
      </c>
      <c r="W1883" s="3" t="s">
        <v>100</v>
      </c>
      <c r="X1883" s="3" t="s">
        <v>11216</v>
      </c>
      <c r="Y1883" s="3">
        <v>42.04</v>
      </c>
      <c r="Z1883" s="3" t="s">
        <v>20</v>
      </c>
      <c r="AA1883" s="3" t="s">
        <v>11217</v>
      </c>
    </row>
    <row r="1884" spans="1:27">
      <c r="A1884" s="1" t="s">
        <v>11218</v>
      </c>
      <c r="B1884" s="1" t="s">
        <v>11219</v>
      </c>
      <c r="C1884" s="2">
        <f t="shared" ca="1" si="195"/>
        <v>-5.25</v>
      </c>
      <c r="D1884" s="2">
        <f t="shared" ca="1" si="196"/>
        <v>0.11591600000000001</v>
      </c>
      <c r="E1884" s="2">
        <f t="shared" ca="1" si="196"/>
        <v>0.60745400000000005</v>
      </c>
      <c r="F1884" s="2">
        <v>0</v>
      </c>
      <c r="G1884" s="2">
        <v>0</v>
      </c>
      <c r="H1884" s="2">
        <f t="shared" ca="1" si="197"/>
        <v>3.78</v>
      </c>
      <c r="I1884" s="2">
        <f t="shared" ca="1" si="198"/>
        <v>0.216391</v>
      </c>
      <c r="J1884" s="2">
        <f t="shared" ca="1" si="198"/>
        <v>0.91413500000000003</v>
      </c>
      <c r="K1884" s="2">
        <v>0</v>
      </c>
      <c r="L1884" s="2">
        <v>0</v>
      </c>
      <c r="M1884" s="2">
        <f t="shared" ca="1" si="199"/>
        <v>3.14</v>
      </c>
      <c r="N1884" s="2">
        <f t="shared" ca="1" si="200"/>
        <v>0.31736700000000001</v>
      </c>
      <c r="O1884" s="2">
        <f t="shared" ca="1" si="200"/>
        <v>5.6938000000000002E-2</v>
      </c>
      <c r="P1884" s="2">
        <v>0</v>
      </c>
      <c r="Q1884" s="2">
        <v>0</v>
      </c>
      <c r="R1884" s="4" t="str">
        <f t="shared" si="201"/>
        <v>20</v>
      </c>
      <c r="S1884" s="3" t="s">
        <v>11220</v>
      </c>
      <c r="T1884" s="3" t="s">
        <v>11221</v>
      </c>
      <c r="U1884" s="4" t="s">
        <v>16</v>
      </c>
      <c r="V1884" s="3" t="s">
        <v>115</v>
      </c>
      <c r="W1884" s="3" t="s">
        <v>56</v>
      </c>
      <c r="X1884" s="3" t="s">
        <v>11222</v>
      </c>
      <c r="Y1884" s="3">
        <v>56.87</v>
      </c>
      <c r="Z1884" s="3" t="s">
        <v>20</v>
      </c>
      <c r="AA1884" s="3" t="s">
        <v>11223</v>
      </c>
    </row>
    <row r="1885" spans="1:27">
      <c r="A1885" s="1" t="s">
        <v>11224</v>
      </c>
      <c r="B1885" s="1" t="s">
        <v>11225</v>
      </c>
      <c r="C1885" s="2">
        <f t="shared" ca="1" si="195"/>
        <v>7.88</v>
      </c>
      <c r="D1885" s="2">
        <f t="shared" ca="1" si="196"/>
        <v>0.43907200000000002</v>
      </c>
      <c r="E1885" s="2">
        <f t="shared" ca="1" si="196"/>
        <v>0.21393899999999999</v>
      </c>
      <c r="F1885" s="2">
        <v>0</v>
      </c>
      <c r="G1885" s="2">
        <v>0</v>
      </c>
      <c r="H1885" s="2">
        <f t="shared" ca="1" si="197"/>
        <v>6.1</v>
      </c>
      <c r="I1885" s="2">
        <f t="shared" ca="1" si="198"/>
        <v>0.123512</v>
      </c>
      <c r="J1885" s="2">
        <f t="shared" ca="1" si="198"/>
        <v>0.15235699999999999</v>
      </c>
      <c r="K1885" s="2">
        <v>0</v>
      </c>
      <c r="L1885" s="2">
        <v>0</v>
      </c>
      <c r="M1885" s="2">
        <f t="shared" ca="1" si="199"/>
        <v>-5.96</v>
      </c>
      <c r="N1885" s="2">
        <f t="shared" ca="1" si="200"/>
        <v>0.98941599999999996</v>
      </c>
      <c r="O1885" s="2">
        <f t="shared" ca="1" si="200"/>
        <v>0.30760399999999999</v>
      </c>
      <c r="P1885" s="2">
        <v>0</v>
      </c>
      <c r="Q1885" s="2">
        <v>0</v>
      </c>
      <c r="R1885" s="4" t="str">
        <f t="shared" si="201"/>
        <v>20</v>
      </c>
      <c r="S1885" s="3" t="s">
        <v>11226</v>
      </c>
      <c r="T1885" s="3" t="s">
        <v>11227</v>
      </c>
      <c r="U1885" s="4" t="s">
        <v>40</v>
      </c>
      <c r="V1885" s="3" t="s">
        <v>17</v>
      </c>
      <c r="W1885" s="3" t="s">
        <v>56</v>
      </c>
      <c r="X1885" s="3" t="s">
        <v>11228</v>
      </c>
      <c r="Y1885" s="3">
        <v>49.15</v>
      </c>
      <c r="Z1885" s="3" t="s">
        <v>20</v>
      </c>
      <c r="AA1885" s="3" t="s">
        <v>11229</v>
      </c>
    </row>
    <row r="1886" spans="1:27">
      <c r="A1886" s="1" t="s">
        <v>11230</v>
      </c>
      <c r="B1886" s="1" t="s">
        <v>11231</v>
      </c>
      <c r="C1886" s="2">
        <f t="shared" ca="1" si="195"/>
        <v>7.54</v>
      </c>
      <c r="D1886" s="2">
        <f t="shared" ca="1" si="196"/>
        <v>0.55462299999999998</v>
      </c>
      <c r="E1886" s="2">
        <f t="shared" ca="1" si="196"/>
        <v>1.263E-3</v>
      </c>
      <c r="F1886" s="2">
        <v>0</v>
      </c>
      <c r="G1886" s="2">
        <v>0</v>
      </c>
      <c r="H1886" s="2">
        <f t="shared" ca="1" si="197"/>
        <v>3.61</v>
      </c>
      <c r="I1886" s="2">
        <f t="shared" ca="1" si="198"/>
        <v>0.337756</v>
      </c>
      <c r="J1886" s="2">
        <f t="shared" ca="1" si="198"/>
        <v>0.583901</v>
      </c>
      <c r="K1886" s="2">
        <v>0</v>
      </c>
      <c r="L1886" s="2">
        <v>0</v>
      </c>
      <c r="M1886" s="2">
        <f t="shared" ca="1" si="199"/>
        <v>3.54</v>
      </c>
      <c r="N1886" s="2">
        <f t="shared" ca="1" si="200"/>
        <v>6.2566999999999998E-2</v>
      </c>
      <c r="O1886" s="2">
        <f t="shared" ca="1" si="200"/>
        <v>0.83625899999999997</v>
      </c>
      <c r="P1886" s="2">
        <v>0</v>
      </c>
      <c r="Q1886" s="2">
        <v>0</v>
      </c>
      <c r="R1886" s="4" t="str">
        <f t="shared" si="201"/>
        <v>20</v>
      </c>
      <c r="S1886" s="3" t="s">
        <v>11232</v>
      </c>
      <c r="T1886" s="3" t="s">
        <v>11233</v>
      </c>
      <c r="U1886" s="4" t="s">
        <v>16</v>
      </c>
      <c r="V1886" s="3" t="s">
        <v>295</v>
      </c>
      <c r="W1886" s="3" t="s">
        <v>175</v>
      </c>
      <c r="X1886" s="3" t="s">
        <v>8833</v>
      </c>
      <c r="Y1886" s="3">
        <v>47.77</v>
      </c>
      <c r="Z1886" s="3" t="s">
        <v>20</v>
      </c>
      <c r="AA1886" s="3" t="s">
        <v>11234</v>
      </c>
    </row>
    <row r="1887" spans="1:27">
      <c r="A1887" s="1" t="s">
        <v>11235</v>
      </c>
      <c r="B1887" s="1" t="s">
        <v>11236</v>
      </c>
      <c r="C1887" s="2">
        <f t="shared" ca="1" si="195"/>
        <v>-7.25</v>
      </c>
      <c r="D1887" s="2">
        <f t="shared" ca="1" si="196"/>
        <v>0.52747999999999995</v>
      </c>
      <c r="E1887" s="2">
        <f t="shared" ca="1" si="196"/>
        <v>0.52051800000000004</v>
      </c>
      <c r="F1887" s="2">
        <v>0</v>
      </c>
      <c r="G1887" s="2">
        <v>0</v>
      </c>
      <c r="H1887" s="2">
        <f t="shared" ca="1" si="197"/>
        <v>1.65</v>
      </c>
      <c r="I1887" s="2">
        <f t="shared" ca="1" si="198"/>
        <v>0.26976499999999998</v>
      </c>
      <c r="J1887" s="2">
        <f t="shared" ca="1" si="198"/>
        <v>0.41745300000000002</v>
      </c>
      <c r="K1887" s="2">
        <v>0</v>
      </c>
      <c r="L1887" s="2">
        <v>0</v>
      </c>
      <c r="M1887" s="2">
        <f t="shared" ca="1" si="199"/>
        <v>6.85</v>
      </c>
      <c r="N1887" s="2">
        <f t="shared" ca="1" si="200"/>
        <v>0.949851</v>
      </c>
      <c r="O1887" s="2">
        <f t="shared" ca="1" si="200"/>
        <v>8.7591000000000002E-2</v>
      </c>
      <c r="P1887" s="2">
        <v>0</v>
      </c>
      <c r="Q1887" s="2">
        <v>0</v>
      </c>
      <c r="R1887" s="4" t="str">
        <f t="shared" si="201"/>
        <v>20</v>
      </c>
      <c r="S1887" s="3" t="s">
        <v>11237</v>
      </c>
      <c r="T1887" s="3" t="s">
        <v>11238</v>
      </c>
      <c r="U1887" s="4" t="s">
        <v>16</v>
      </c>
      <c r="V1887" s="3" t="s">
        <v>320</v>
      </c>
      <c r="W1887" s="3" t="s">
        <v>49</v>
      </c>
      <c r="X1887" s="3" t="s">
        <v>11239</v>
      </c>
      <c r="Y1887" s="3">
        <v>47.04</v>
      </c>
      <c r="Z1887" s="3" t="s">
        <v>20</v>
      </c>
      <c r="AA1887" s="3" t="s">
        <v>11240</v>
      </c>
    </row>
    <row r="1888" spans="1:27">
      <c r="A1888" s="1" t="s">
        <v>11241</v>
      </c>
      <c r="B1888" s="1" t="s">
        <v>11242</v>
      </c>
      <c r="C1888" s="2">
        <f t="shared" ca="1" si="195"/>
        <v>-0.2</v>
      </c>
      <c r="D1888" s="2">
        <f t="shared" ca="1" si="196"/>
        <v>0.92068399999999995</v>
      </c>
      <c r="E1888" s="2">
        <f t="shared" ca="1" si="196"/>
        <v>0.946797</v>
      </c>
      <c r="F1888" s="2">
        <v>0</v>
      </c>
      <c r="G1888" s="2">
        <v>0</v>
      </c>
      <c r="H1888" s="2">
        <f t="shared" ca="1" si="197"/>
        <v>2.83</v>
      </c>
      <c r="I1888" s="2">
        <f t="shared" ca="1" si="198"/>
        <v>0.99946400000000002</v>
      </c>
      <c r="J1888" s="2">
        <f t="shared" ca="1" si="198"/>
        <v>0.63514300000000001</v>
      </c>
      <c r="K1888" s="2">
        <v>0</v>
      </c>
      <c r="L1888" s="2">
        <v>0</v>
      </c>
      <c r="M1888" s="2">
        <f t="shared" ca="1" si="199"/>
        <v>1.29</v>
      </c>
      <c r="N1888" s="2">
        <f t="shared" ca="1" si="200"/>
        <v>0.80118500000000004</v>
      </c>
      <c r="O1888" s="2">
        <f t="shared" ca="1" si="200"/>
        <v>0.42426999999999998</v>
      </c>
      <c r="P1888" s="2">
        <v>0</v>
      </c>
      <c r="Q1888" s="2">
        <v>0</v>
      </c>
      <c r="R1888" s="4" t="str">
        <f t="shared" si="201"/>
        <v>20</v>
      </c>
      <c r="S1888" s="3" t="s">
        <v>11243</v>
      </c>
      <c r="T1888" s="3" t="s">
        <v>11244</v>
      </c>
      <c r="U1888" s="4" t="s">
        <v>40</v>
      </c>
      <c r="V1888" s="3" t="s">
        <v>33</v>
      </c>
      <c r="W1888" s="3" t="s">
        <v>42</v>
      </c>
      <c r="X1888" s="3" t="s">
        <v>11245</v>
      </c>
      <c r="Y1888" s="3">
        <v>43.35</v>
      </c>
      <c r="Z1888" s="3" t="s">
        <v>20</v>
      </c>
      <c r="AA1888" s="3" t="s">
        <v>11246</v>
      </c>
    </row>
    <row r="1889" spans="1:27">
      <c r="A1889" s="1" t="s">
        <v>11247</v>
      </c>
      <c r="B1889" s="1" t="s">
        <v>11248</v>
      </c>
      <c r="C1889" s="2">
        <f t="shared" ca="1" si="195"/>
        <v>-6.71</v>
      </c>
      <c r="D1889" s="2">
        <f t="shared" ca="1" si="196"/>
        <v>0.72290500000000002</v>
      </c>
      <c r="E1889" s="2">
        <f t="shared" ca="1" si="196"/>
        <v>0.94280799999999998</v>
      </c>
      <c r="F1889" s="2">
        <v>0</v>
      </c>
      <c r="G1889" s="2">
        <v>0</v>
      </c>
      <c r="H1889" s="2">
        <f t="shared" ca="1" si="197"/>
        <v>4.53</v>
      </c>
      <c r="I1889" s="2">
        <f t="shared" ca="1" si="198"/>
        <v>0.49354900000000002</v>
      </c>
      <c r="J1889" s="2">
        <f t="shared" ca="1" si="198"/>
        <v>1.9415999999999999E-2</v>
      </c>
      <c r="K1889" s="2">
        <v>0</v>
      </c>
      <c r="L1889" s="2">
        <v>0</v>
      </c>
      <c r="M1889" s="2">
        <f t="shared" ca="1" si="199"/>
        <v>-6.05</v>
      </c>
      <c r="N1889" s="2">
        <f t="shared" ca="1" si="200"/>
        <v>0.82691800000000004</v>
      </c>
      <c r="O1889" s="2">
        <f t="shared" ca="1" si="200"/>
        <v>0.84505300000000005</v>
      </c>
      <c r="P1889" s="2">
        <v>0</v>
      </c>
      <c r="Q1889" s="2">
        <v>0</v>
      </c>
      <c r="R1889" s="4" t="str">
        <f t="shared" si="201"/>
        <v>20</v>
      </c>
      <c r="S1889" s="3" t="s">
        <v>11249</v>
      </c>
      <c r="T1889" s="3" t="s">
        <v>11250</v>
      </c>
      <c r="U1889" s="4" t="s">
        <v>40</v>
      </c>
      <c r="V1889" s="3" t="s">
        <v>93</v>
      </c>
      <c r="W1889" s="3" t="s">
        <v>72</v>
      </c>
      <c r="X1889" s="3" t="s">
        <v>11251</v>
      </c>
      <c r="Y1889" s="3">
        <v>60.57</v>
      </c>
      <c r="Z1889" s="3" t="s">
        <v>20</v>
      </c>
      <c r="AA1889" s="3" t="s">
        <v>11252</v>
      </c>
    </row>
    <row r="1890" spans="1:27">
      <c r="A1890" s="1" t="s">
        <v>11253</v>
      </c>
      <c r="B1890" s="1" t="s">
        <v>11254</v>
      </c>
      <c r="C1890" s="2">
        <f t="shared" ca="1" si="195"/>
        <v>-7.97</v>
      </c>
      <c r="D1890" s="2">
        <f t="shared" ca="1" si="196"/>
        <v>0.214947</v>
      </c>
      <c r="E1890" s="2">
        <f t="shared" ca="1" si="196"/>
        <v>0.510042</v>
      </c>
      <c r="F1890" s="2">
        <v>0</v>
      </c>
      <c r="G1890" s="2">
        <v>0</v>
      </c>
      <c r="H1890" s="2">
        <f t="shared" ca="1" si="197"/>
        <v>-5.97</v>
      </c>
      <c r="I1890" s="2">
        <f t="shared" ca="1" si="198"/>
        <v>0.51782700000000004</v>
      </c>
      <c r="J1890" s="2">
        <f t="shared" ca="1" si="198"/>
        <v>8.0592999999999998E-2</v>
      </c>
      <c r="K1890" s="2">
        <v>0</v>
      </c>
      <c r="L1890" s="2">
        <v>0</v>
      </c>
      <c r="M1890" s="2">
        <f t="shared" ca="1" si="199"/>
        <v>5.74</v>
      </c>
      <c r="N1890" s="2">
        <f t="shared" ca="1" si="200"/>
        <v>0.65786999999999995</v>
      </c>
      <c r="O1890" s="2">
        <f t="shared" ca="1" si="200"/>
        <v>0.67160900000000001</v>
      </c>
      <c r="P1890" s="2">
        <v>0</v>
      </c>
      <c r="Q1890" s="2">
        <v>0</v>
      </c>
      <c r="R1890" s="4" t="str">
        <f t="shared" si="201"/>
        <v>20</v>
      </c>
      <c r="S1890" s="3" t="s">
        <v>11255</v>
      </c>
      <c r="T1890" s="3" t="s">
        <v>11256</v>
      </c>
      <c r="U1890" s="4" t="s">
        <v>16</v>
      </c>
      <c r="V1890" s="3" t="s">
        <v>64</v>
      </c>
      <c r="W1890" s="3" t="s">
        <v>18</v>
      </c>
      <c r="X1890" s="3" t="s">
        <v>8307</v>
      </c>
      <c r="Y1890" s="3">
        <v>46.46</v>
      </c>
      <c r="Z1890" s="3" t="s">
        <v>20</v>
      </c>
      <c r="AA1890" s="3" t="s">
        <v>11257</v>
      </c>
    </row>
    <row r="1891" spans="1:27">
      <c r="A1891" s="1" t="s">
        <v>11258</v>
      </c>
      <c r="B1891" s="1" t="s">
        <v>11259</v>
      </c>
      <c r="C1891" s="2">
        <f t="shared" ca="1" si="195"/>
        <v>-7.23</v>
      </c>
      <c r="D1891" s="2">
        <f t="shared" ca="1" si="196"/>
        <v>0.22133900000000001</v>
      </c>
      <c r="E1891" s="2">
        <f t="shared" ca="1" si="196"/>
        <v>0.76997599999999999</v>
      </c>
      <c r="F1891" s="2">
        <v>0</v>
      </c>
      <c r="G1891" s="2">
        <v>0</v>
      </c>
      <c r="H1891" s="2">
        <f t="shared" ca="1" si="197"/>
        <v>-5.24</v>
      </c>
      <c r="I1891" s="2">
        <f t="shared" ca="1" si="198"/>
        <v>0.53611399999999998</v>
      </c>
      <c r="J1891" s="2">
        <f t="shared" ca="1" si="198"/>
        <v>0.28369499999999997</v>
      </c>
      <c r="K1891" s="2">
        <v>0</v>
      </c>
      <c r="L1891" s="2">
        <v>0</v>
      </c>
      <c r="M1891" s="2">
        <f t="shared" ca="1" si="199"/>
        <v>0.45</v>
      </c>
      <c r="N1891" s="2">
        <f t="shared" ca="1" si="200"/>
        <v>0.36282199999999998</v>
      </c>
      <c r="O1891" s="2">
        <f t="shared" ca="1" si="200"/>
        <v>0.16783899999999999</v>
      </c>
      <c r="P1891" s="2">
        <v>0</v>
      </c>
      <c r="Q1891" s="2">
        <v>0</v>
      </c>
      <c r="R1891" s="4" t="str">
        <f t="shared" si="201"/>
        <v>20</v>
      </c>
      <c r="S1891" s="3" t="s">
        <v>11260</v>
      </c>
      <c r="T1891" s="3" t="s">
        <v>11261</v>
      </c>
      <c r="U1891" s="4" t="s">
        <v>40</v>
      </c>
      <c r="V1891" s="3" t="s">
        <v>100</v>
      </c>
      <c r="W1891" s="3" t="s">
        <v>281</v>
      </c>
      <c r="X1891" s="3" t="s">
        <v>11262</v>
      </c>
      <c r="Y1891" s="3">
        <v>50.81</v>
      </c>
      <c r="Z1891" s="3" t="s">
        <v>20</v>
      </c>
      <c r="AA1891" s="3" t="s">
        <v>11263</v>
      </c>
    </row>
    <row r="1892" spans="1:27">
      <c r="A1892" s="1" t="s">
        <v>11264</v>
      </c>
      <c r="B1892" s="1" t="s">
        <v>11265</v>
      </c>
      <c r="C1892" s="2">
        <f t="shared" ca="1" si="195"/>
        <v>3.62</v>
      </c>
      <c r="D1892" s="2">
        <f t="shared" ca="1" si="196"/>
        <v>4.6824999999999999E-2</v>
      </c>
      <c r="E1892" s="2">
        <f t="shared" ca="1" si="196"/>
        <v>0.72842799999999996</v>
      </c>
      <c r="F1892" s="2">
        <v>0</v>
      </c>
      <c r="G1892" s="2">
        <v>0</v>
      </c>
      <c r="H1892" s="2">
        <f t="shared" ca="1" si="197"/>
        <v>-0.93</v>
      </c>
      <c r="I1892" s="2">
        <f t="shared" ca="1" si="198"/>
        <v>0.121576</v>
      </c>
      <c r="J1892" s="2">
        <f t="shared" ca="1" si="198"/>
        <v>0.82385399999999998</v>
      </c>
      <c r="K1892" s="2">
        <v>0</v>
      </c>
      <c r="L1892" s="2">
        <v>0</v>
      </c>
      <c r="M1892" s="2">
        <f t="shared" ca="1" si="199"/>
        <v>2.4</v>
      </c>
      <c r="N1892" s="2">
        <f t="shared" ca="1" si="200"/>
        <v>0.49682399999999999</v>
      </c>
      <c r="O1892" s="2">
        <f t="shared" ca="1" si="200"/>
        <v>0.35883999999999999</v>
      </c>
      <c r="P1892" s="2">
        <v>0</v>
      </c>
      <c r="Q1892" s="2">
        <v>0</v>
      </c>
      <c r="R1892" s="4" t="str">
        <f t="shared" si="201"/>
        <v>20</v>
      </c>
      <c r="S1892" s="3" t="s">
        <v>11266</v>
      </c>
      <c r="T1892" s="3" t="s">
        <v>11267</v>
      </c>
      <c r="U1892" s="4" t="s">
        <v>16</v>
      </c>
      <c r="V1892" s="3" t="s">
        <v>79</v>
      </c>
      <c r="W1892" s="3" t="s">
        <v>56</v>
      </c>
      <c r="X1892" s="3" t="s">
        <v>11268</v>
      </c>
      <c r="Y1892" s="3">
        <v>50.87</v>
      </c>
      <c r="Z1892" s="3" t="s">
        <v>20</v>
      </c>
      <c r="AA1892" s="3" t="s">
        <v>11269</v>
      </c>
    </row>
    <row r="1893" spans="1:27">
      <c r="A1893" s="1" t="s">
        <v>11270</v>
      </c>
      <c r="B1893" s="1" t="s">
        <v>11271</v>
      </c>
      <c r="C1893" s="2">
        <f t="shared" ca="1" si="195"/>
        <v>-5.47</v>
      </c>
      <c r="D1893" s="2">
        <f t="shared" ca="1" si="196"/>
        <v>0.85899499999999995</v>
      </c>
      <c r="E1893" s="2">
        <f t="shared" ca="1" si="196"/>
        <v>0.75346100000000005</v>
      </c>
      <c r="F1893" s="2">
        <v>0</v>
      </c>
      <c r="G1893" s="2">
        <v>0</v>
      </c>
      <c r="H1893" s="2">
        <f t="shared" ca="1" si="197"/>
        <v>0.22</v>
      </c>
      <c r="I1893" s="2">
        <f t="shared" ca="1" si="198"/>
        <v>0.27482800000000002</v>
      </c>
      <c r="J1893" s="2">
        <f t="shared" ca="1" si="198"/>
        <v>0.91720400000000002</v>
      </c>
      <c r="K1893" s="2">
        <v>0</v>
      </c>
      <c r="L1893" s="2">
        <v>0</v>
      </c>
      <c r="M1893" s="2">
        <f t="shared" ca="1" si="199"/>
        <v>-7.97</v>
      </c>
      <c r="N1893" s="2">
        <f t="shared" ca="1" si="200"/>
        <v>0.46681</v>
      </c>
      <c r="O1893" s="2">
        <f t="shared" ca="1" si="200"/>
        <v>4.8991E-2</v>
      </c>
      <c r="P1893" s="2">
        <v>0</v>
      </c>
      <c r="Q1893" s="2">
        <v>0</v>
      </c>
      <c r="R1893" s="4" t="str">
        <f t="shared" si="201"/>
        <v>20</v>
      </c>
      <c r="S1893" s="3" t="s">
        <v>11272</v>
      </c>
      <c r="T1893" s="3" t="s">
        <v>11273</v>
      </c>
      <c r="U1893" s="4" t="s">
        <v>40</v>
      </c>
      <c r="V1893" s="3" t="s">
        <v>86</v>
      </c>
      <c r="W1893" s="3" t="s">
        <v>295</v>
      </c>
      <c r="X1893" s="3" t="s">
        <v>11274</v>
      </c>
      <c r="Y1893" s="3">
        <v>53.27</v>
      </c>
      <c r="Z1893" s="3" t="s">
        <v>20</v>
      </c>
      <c r="AA1893" s="3" t="s">
        <v>11275</v>
      </c>
    </row>
    <row r="1894" spans="1:27">
      <c r="A1894" s="1" t="s">
        <v>11276</v>
      </c>
      <c r="B1894" s="1" t="s">
        <v>11277</v>
      </c>
      <c r="C1894" s="2">
        <f t="shared" ca="1" si="195"/>
        <v>7.99</v>
      </c>
      <c r="D1894" s="2">
        <f t="shared" ca="1" si="196"/>
        <v>0.72457800000000006</v>
      </c>
      <c r="E1894" s="2">
        <f t="shared" ca="1" si="196"/>
        <v>5.1311000000000002E-2</v>
      </c>
      <c r="F1894" s="2">
        <v>0</v>
      </c>
      <c r="G1894" s="2">
        <v>0</v>
      </c>
      <c r="H1894" s="2">
        <f t="shared" ca="1" si="197"/>
        <v>-0.56999999999999995</v>
      </c>
      <c r="I1894" s="2">
        <f t="shared" ca="1" si="198"/>
        <v>0.88192000000000004</v>
      </c>
      <c r="J1894" s="2">
        <f t="shared" ca="1" si="198"/>
        <v>0.60400900000000002</v>
      </c>
      <c r="K1894" s="2">
        <v>0</v>
      </c>
      <c r="L1894" s="2">
        <v>0</v>
      </c>
      <c r="M1894" s="2">
        <f t="shared" ca="1" si="199"/>
        <v>-6.99</v>
      </c>
      <c r="N1894" s="2">
        <f t="shared" ca="1" si="200"/>
        <v>0.93594299999999997</v>
      </c>
      <c r="O1894" s="2">
        <f t="shared" ca="1" si="200"/>
        <v>0.54988700000000001</v>
      </c>
      <c r="P1894" s="2">
        <v>0</v>
      </c>
      <c r="Q1894" s="2">
        <v>0</v>
      </c>
      <c r="R1894" s="4" t="str">
        <f t="shared" si="201"/>
        <v>20</v>
      </c>
      <c r="S1894" s="3" t="s">
        <v>11278</v>
      </c>
      <c r="T1894" s="3" t="s">
        <v>11279</v>
      </c>
      <c r="U1894" s="4" t="s">
        <v>40</v>
      </c>
      <c r="V1894" s="3" t="s">
        <v>33</v>
      </c>
      <c r="W1894" s="3" t="s">
        <v>56</v>
      </c>
      <c r="X1894" s="3" t="s">
        <v>11280</v>
      </c>
      <c r="Y1894" s="3">
        <v>41.7</v>
      </c>
      <c r="Z1894" s="3" t="s">
        <v>20</v>
      </c>
      <c r="AA1894" s="3" t="s">
        <v>11281</v>
      </c>
    </row>
    <row r="1895" spans="1:27">
      <c r="A1895" s="1" t="s">
        <v>11282</v>
      </c>
      <c r="B1895" s="1" t="s">
        <v>11283</v>
      </c>
      <c r="C1895" s="2">
        <f t="shared" ca="1" si="195"/>
        <v>5.23</v>
      </c>
      <c r="D1895" s="2">
        <f t="shared" ca="1" si="196"/>
        <v>0.26539699999999999</v>
      </c>
      <c r="E1895" s="2">
        <f t="shared" ca="1" si="196"/>
        <v>5.8512000000000002E-2</v>
      </c>
      <c r="F1895" s="2">
        <v>0</v>
      </c>
      <c r="G1895" s="2">
        <v>0</v>
      </c>
      <c r="H1895" s="2">
        <f t="shared" ca="1" si="197"/>
        <v>-6.49</v>
      </c>
      <c r="I1895" s="2">
        <f t="shared" ca="1" si="198"/>
        <v>0.75356699999999999</v>
      </c>
      <c r="J1895" s="2">
        <f t="shared" ca="1" si="198"/>
        <v>0.14519199999999999</v>
      </c>
      <c r="K1895" s="2">
        <v>0</v>
      </c>
      <c r="L1895" s="2">
        <v>0</v>
      </c>
      <c r="M1895" s="2">
        <f t="shared" ca="1" si="199"/>
        <v>7.18</v>
      </c>
      <c r="N1895" s="2">
        <f t="shared" ca="1" si="200"/>
        <v>6.1353999999999999E-2</v>
      </c>
      <c r="O1895" s="2">
        <f t="shared" ca="1" si="200"/>
        <v>0.214449</v>
      </c>
      <c r="P1895" s="2">
        <v>0</v>
      </c>
      <c r="Q1895" s="2">
        <v>0</v>
      </c>
      <c r="R1895" s="4" t="str">
        <f t="shared" si="201"/>
        <v>20</v>
      </c>
      <c r="S1895" s="3" t="s">
        <v>11284</v>
      </c>
      <c r="T1895" s="3" t="s">
        <v>11285</v>
      </c>
      <c r="U1895" s="4" t="s">
        <v>16</v>
      </c>
      <c r="V1895" s="3" t="s">
        <v>56</v>
      </c>
      <c r="W1895" s="3" t="s">
        <v>18</v>
      </c>
      <c r="X1895" s="3" t="s">
        <v>11286</v>
      </c>
      <c r="Y1895" s="3">
        <v>50.99</v>
      </c>
      <c r="Z1895" s="3" t="s">
        <v>20</v>
      </c>
      <c r="AA1895" s="3" t="s">
        <v>11287</v>
      </c>
    </row>
    <row r="1896" spans="1:27">
      <c r="A1896" s="1" t="s">
        <v>11288</v>
      </c>
      <c r="B1896" s="1" t="s">
        <v>11289</v>
      </c>
      <c r="C1896" s="2">
        <f t="shared" ca="1" si="195"/>
        <v>7.26</v>
      </c>
      <c r="D1896" s="2">
        <f t="shared" ca="1" si="196"/>
        <v>0.95619600000000005</v>
      </c>
      <c r="E1896" s="2">
        <f t="shared" ca="1" si="196"/>
        <v>0.35861300000000002</v>
      </c>
      <c r="F1896" s="2">
        <v>0</v>
      </c>
      <c r="G1896" s="2">
        <v>0</v>
      </c>
      <c r="H1896" s="2">
        <f t="shared" ca="1" si="197"/>
        <v>1.0900000000000001</v>
      </c>
      <c r="I1896" s="2">
        <f t="shared" ca="1" si="198"/>
        <v>0.73133999999999999</v>
      </c>
      <c r="J1896" s="2">
        <f t="shared" ca="1" si="198"/>
        <v>0.376081</v>
      </c>
      <c r="K1896" s="2">
        <v>0</v>
      </c>
      <c r="L1896" s="2">
        <v>0</v>
      </c>
      <c r="M1896" s="2">
        <f t="shared" ca="1" si="199"/>
        <v>1.8</v>
      </c>
      <c r="N1896" s="2">
        <f t="shared" ca="1" si="200"/>
        <v>1.66E-4</v>
      </c>
      <c r="O1896" s="2">
        <f t="shared" ca="1" si="200"/>
        <v>0.43382799999999999</v>
      </c>
      <c r="P1896" s="2">
        <v>0</v>
      </c>
      <c r="Q1896" s="2">
        <v>0</v>
      </c>
      <c r="R1896" s="4" t="str">
        <f t="shared" si="201"/>
        <v>20</v>
      </c>
      <c r="S1896" s="3" t="s">
        <v>11290</v>
      </c>
      <c r="T1896" s="3" t="s">
        <v>11291</v>
      </c>
      <c r="U1896" s="4" t="s">
        <v>16</v>
      </c>
      <c r="V1896" s="3" t="s">
        <v>56</v>
      </c>
      <c r="W1896" s="3" t="s">
        <v>26</v>
      </c>
      <c r="X1896" s="3" t="s">
        <v>11292</v>
      </c>
      <c r="Y1896" s="3">
        <v>44.06</v>
      </c>
      <c r="Z1896" s="3" t="s">
        <v>20</v>
      </c>
      <c r="AA1896" s="3" t="s">
        <v>11293</v>
      </c>
    </row>
    <row r="1897" spans="1:27">
      <c r="A1897" s="1" t="s">
        <v>11294</v>
      </c>
      <c r="B1897" s="1" t="s">
        <v>11295</v>
      </c>
      <c r="C1897" s="2">
        <f t="shared" ca="1" si="195"/>
        <v>-1.32</v>
      </c>
      <c r="D1897" s="2">
        <f t="shared" ca="1" si="196"/>
        <v>0.80725999999999998</v>
      </c>
      <c r="E1897" s="2">
        <f t="shared" ca="1" si="196"/>
        <v>0.28192099999999998</v>
      </c>
      <c r="F1897" s="2">
        <v>0</v>
      </c>
      <c r="G1897" s="2">
        <v>0</v>
      </c>
      <c r="H1897" s="2">
        <f t="shared" ca="1" si="197"/>
        <v>5.41</v>
      </c>
      <c r="I1897" s="2">
        <f t="shared" ca="1" si="198"/>
        <v>7.4440999999999993E-2</v>
      </c>
      <c r="J1897" s="2">
        <f t="shared" ca="1" si="198"/>
        <v>0.27697500000000003</v>
      </c>
      <c r="K1897" s="2">
        <v>0</v>
      </c>
      <c r="L1897" s="2">
        <v>0</v>
      </c>
      <c r="M1897" s="2">
        <f t="shared" ca="1" si="199"/>
        <v>1.9</v>
      </c>
      <c r="N1897" s="2">
        <f t="shared" ca="1" si="200"/>
        <v>0.40047100000000002</v>
      </c>
      <c r="O1897" s="2">
        <f t="shared" ca="1" si="200"/>
        <v>0.44220799999999999</v>
      </c>
      <c r="P1897" s="2">
        <v>0</v>
      </c>
      <c r="Q1897" s="2">
        <v>0</v>
      </c>
      <c r="R1897" s="4" t="str">
        <f t="shared" si="201"/>
        <v>20</v>
      </c>
      <c r="S1897" s="3" t="s">
        <v>11296</v>
      </c>
      <c r="T1897" s="3" t="s">
        <v>11297</v>
      </c>
      <c r="U1897" s="4" t="s">
        <v>40</v>
      </c>
      <c r="V1897" s="3" t="s">
        <v>281</v>
      </c>
      <c r="W1897" s="3" t="s">
        <v>18</v>
      </c>
      <c r="X1897" s="3" t="s">
        <v>11298</v>
      </c>
      <c r="Y1897" s="3">
        <v>41.16</v>
      </c>
      <c r="Z1897" s="3" t="s">
        <v>20</v>
      </c>
      <c r="AA1897" s="3" t="s">
        <v>11299</v>
      </c>
    </row>
    <row r="1898" spans="1:27">
      <c r="A1898" s="1" t="s">
        <v>11300</v>
      </c>
      <c r="B1898" s="1" t="s">
        <v>11301</v>
      </c>
      <c r="C1898" s="2">
        <f t="shared" ca="1" si="195"/>
        <v>5.78</v>
      </c>
      <c r="D1898" s="2">
        <f t="shared" ca="1" si="196"/>
        <v>5.1073E-2</v>
      </c>
      <c r="E1898" s="2">
        <f t="shared" ca="1" si="196"/>
        <v>0.618336</v>
      </c>
      <c r="F1898" s="2">
        <v>0</v>
      </c>
      <c r="G1898" s="2">
        <v>0</v>
      </c>
      <c r="H1898" s="2">
        <f t="shared" ca="1" si="197"/>
        <v>0.92</v>
      </c>
      <c r="I1898" s="2">
        <f t="shared" ca="1" si="198"/>
        <v>0.97889199999999998</v>
      </c>
      <c r="J1898" s="2">
        <f t="shared" ca="1" si="198"/>
        <v>0.26768799999999998</v>
      </c>
      <c r="K1898" s="2">
        <v>0</v>
      </c>
      <c r="L1898" s="2">
        <v>0</v>
      </c>
      <c r="M1898" s="2">
        <f t="shared" ca="1" si="199"/>
        <v>-6.61</v>
      </c>
      <c r="N1898" s="2">
        <f t="shared" ca="1" si="200"/>
        <v>0.49924299999999999</v>
      </c>
      <c r="O1898" s="2">
        <f t="shared" ca="1" si="200"/>
        <v>0.43699700000000002</v>
      </c>
      <c r="P1898" s="2">
        <v>0</v>
      </c>
      <c r="Q1898" s="2">
        <v>0</v>
      </c>
      <c r="R1898" s="4" t="str">
        <f t="shared" si="201"/>
        <v>20</v>
      </c>
      <c r="S1898" s="3" t="s">
        <v>11302</v>
      </c>
      <c r="T1898" s="3" t="s">
        <v>11303</v>
      </c>
      <c r="U1898" s="4" t="s">
        <v>40</v>
      </c>
      <c r="V1898" s="3" t="s">
        <v>17</v>
      </c>
      <c r="W1898" s="3" t="s">
        <v>100</v>
      </c>
      <c r="X1898" s="3" t="s">
        <v>11304</v>
      </c>
      <c r="Y1898" s="3">
        <v>45.66</v>
      </c>
      <c r="Z1898" s="3" t="s">
        <v>20</v>
      </c>
      <c r="AA1898" s="3" t="s">
        <v>11305</v>
      </c>
    </row>
    <row r="1899" spans="1:27">
      <c r="A1899" s="1" t="s">
        <v>11306</v>
      </c>
      <c r="B1899" s="1" t="s">
        <v>11307</v>
      </c>
      <c r="C1899" s="2">
        <f t="shared" ca="1" si="195"/>
        <v>6.65</v>
      </c>
      <c r="D1899" s="2">
        <f t="shared" ca="1" si="196"/>
        <v>5.4961999999999997E-2</v>
      </c>
      <c r="E1899" s="2">
        <f t="shared" ca="1" si="196"/>
        <v>0.212279</v>
      </c>
      <c r="F1899" s="2">
        <v>0</v>
      </c>
      <c r="G1899" s="2">
        <v>0</v>
      </c>
      <c r="H1899" s="2">
        <f t="shared" ca="1" si="197"/>
        <v>7.79</v>
      </c>
      <c r="I1899" s="2">
        <f t="shared" ca="1" si="198"/>
        <v>0.39998499999999998</v>
      </c>
      <c r="J1899" s="2">
        <f t="shared" ca="1" si="198"/>
        <v>0.81783399999999995</v>
      </c>
      <c r="K1899" s="2">
        <v>0</v>
      </c>
      <c r="L1899" s="2">
        <v>0</v>
      </c>
      <c r="M1899" s="2">
        <f t="shared" ca="1" si="199"/>
        <v>-1.31</v>
      </c>
      <c r="N1899" s="2">
        <f t="shared" ca="1" si="200"/>
        <v>0.14171600000000001</v>
      </c>
      <c r="O1899" s="2">
        <f t="shared" ca="1" si="200"/>
        <v>0.56854899999999997</v>
      </c>
      <c r="P1899" s="2">
        <v>0</v>
      </c>
      <c r="Q1899" s="2">
        <v>0</v>
      </c>
      <c r="R1899" s="4" t="str">
        <f t="shared" si="201"/>
        <v>20</v>
      </c>
      <c r="S1899" s="3" t="s">
        <v>11308</v>
      </c>
      <c r="T1899" s="3" t="s">
        <v>11309</v>
      </c>
      <c r="U1899" s="4" t="s">
        <v>40</v>
      </c>
      <c r="V1899" s="3" t="s">
        <v>56</v>
      </c>
      <c r="W1899" s="3" t="s">
        <v>281</v>
      </c>
      <c r="X1899" s="3" t="s">
        <v>1341</v>
      </c>
      <c r="Y1899" s="3">
        <v>43.46</v>
      </c>
      <c r="Z1899" s="3" t="s">
        <v>20</v>
      </c>
      <c r="AA1899" s="3" t="s">
        <v>11310</v>
      </c>
    </row>
    <row r="1900" spans="1:27">
      <c r="A1900" s="1" t="s">
        <v>11311</v>
      </c>
      <c r="B1900" s="1" t="s">
        <v>11312</v>
      </c>
      <c r="C1900" s="2">
        <f t="shared" ca="1" si="195"/>
        <v>-7.77</v>
      </c>
      <c r="D1900" s="2">
        <f t="shared" ca="1" si="196"/>
        <v>0.90077200000000002</v>
      </c>
      <c r="E1900" s="2">
        <f t="shared" ca="1" si="196"/>
        <v>0.345553</v>
      </c>
      <c r="F1900" s="2">
        <v>0</v>
      </c>
      <c r="G1900" s="2">
        <v>0</v>
      </c>
      <c r="H1900" s="2">
        <f t="shared" ca="1" si="197"/>
        <v>-6.32</v>
      </c>
      <c r="I1900" s="2">
        <f t="shared" ca="1" si="198"/>
        <v>0.72282100000000005</v>
      </c>
      <c r="J1900" s="2">
        <f t="shared" ca="1" si="198"/>
        <v>9.7368999999999997E-2</v>
      </c>
      <c r="K1900" s="2">
        <v>0</v>
      </c>
      <c r="L1900" s="2">
        <v>0</v>
      </c>
      <c r="M1900" s="2">
        <f t="shared" ca="1" si="199"/>
        <v>-4.57</v>
      </c>
      <c r="N1900" s="2">
        <f t="shared" ca="1" si="200"/>
        <v>0.59165900000000005</v>
      </c>
      <c r="O1900" s="2">
        <f t="shared" ca="1" si="200"/>
        <v>0.30212699999999998</v>
      </c>
      <c r="P1900" s="2">
        <v>0</v>
      </c>
      <c r="Q1900" s="2">
        <v>0</v>
      </c>
      <c r="R1900" s="4" t="str">
        <f t="shared" si="201"/>
        <v>20</v>
      </c>
      <c r="S1900" s="3" t="s">
        <v>11313</v>
      </c>
      <c r="T1900" s="3" t="s">
        <v>11314</v>
      </c>
      <c r="U1900" s="4" t="s">
        <v>40</v>
      </c>
      <c r="V1900" s="3" t="s">
        <v>79</v>
      </c>
      <c r="W1900" s="3" t="s">
        <v>42</v>
      </c>
      <c r="X1900" s="3" t="s">
        <v>11315</v>
      </c>
      <c r="Y1900" s="3">
        <v>50.01</v>
      </c>
      <c r="Z1900" s="3" t="s">
        <v>20</v>
      </c>
      <c r="AA1900" s="3" t="s">
        <v>11316</v>
      </c>
    </row>
    <row r="1901" spans="1:27">
      <c r="A1901" s="1" t="s">
        <v>11317</v>
      </c>
      <c r="B1901" s="1" t="s">
        <v>11318</v>
      </c>
      <c r="C1901" s="2">
        <f t="shared" ca="1" si="195"/>
        <v>-2.66</v>
      </c>
      <c r="D1901" s="2">
        <f t="shared" ca="1" si="196"/>
        <v>0.80049199999999998</v>
      </c>
      <c r="E1901" s="2">
        <f t="shared" ca="1" si="196"/>
        <v>0.71853900000000004</v>
      </c>
      <c r="F1901" s="2">
        <v>0</v>
      </c>
      <c r="G1901" s="2">
        <v>0</v>
      </c>
      <c r="H1901" s="2">
        <f t="shared" ca="1" si="197"/>
        <v>-1.36</v>
      </c>
      <c r="I1901" s="2">
        <f t="shared" ca="1" si="198"/>
        <v>0.97252000000000005</v>
      </c>
      <c r="J1901" s="2">
        <f t="shared" ca="1" si="198"/>
        <v>0.93142100000000005</v>
      </c>
      <c r="K1901" s="2">
        <v>0</v>
      </c>
      <c r="L1901" s="2">
        <v>0</v>
      </c>
      <c r="M1901" s="2">
        <f t="shared" ca="1" si="199"/>
        <v>-4.17</v>
      </c>
      <c r="N1901" s="2">
        <f t="shared" ca="1" si="200"/>
        <v>0.54179500000000003</v>
      </c>
      <c r="O1901" s="2">
        <f t="shared" ca="1" si="200"/>
        <v>9.5856999999999998E-2</v>
      </c>
      <c r="P1901" s="2">
        <v>0</v>
      </c>
      <c r="Q1901" s="2">
        <v>0</v>
      </c>
      <c r="R1901" s="4" t="str">
        <f t="shared" si="201"/>
        <v>20</v>
      </c>
      <c r="S1901" s="3" t="s">
        <v>11319</v>
      </c>
      <c r="T1901" s="3" t="s">
        <v>11320</v>
      </c>
      <c r="U1901" s="4" t="s">
        <v>40</v>
      </c>
      <c r="V1901" s="3" t="s">
        <v>281</v>
      </c>
      <c r="W1901" s="3" t="s">
        <v>17</v>
      </c>
      <c r="X1901" s="3" t="s">
        <v>11321</v>
      </c>
      <c r="Y1901" s="3">
        <v>55.75</v>
      </c>
      <c r="Z1901" s="3" t="s">
        <v>20</v>
      </c>
      <c r="AA1901" s="3" t="s">
        <v>11322</v>
      </c>
    </row>
    <row r="1902" spans="1:27">
      <c r="A1902" s="1" t="s">
        <v>11323</v>
      </c>
      <c r="B1902" s="1" t="s">
        <v>11324</v>
      </c>
      <c r="C1902" s="2">
        <f t="shared" ca="1" si="195"/>
        <v>-6.76</v>
      </c>
      <c r="D1902" s="2">
        <f t="shared" ca="1" si="196"/>
        <v>0.754888</v>
      </c>
      <c r="E1902" s="2">
        <f t="shared" ca="1" si="196"/>
        <v>0.99596200000000001</v>
      </c>
      <c r="F1902" s="2">
        <v>0</v>
      </c>
      <c r="G1902" s="2">
        <v>0</v>
      </c>
      <c r="H1902" s="2">
        <f t="shared" ca="1" si="197"/>
        <v>-2.4500000000000002</v>
      </c>
      <c r="I1902" s="2">
        <f t="shared" ca="1" si="198"/>
        <v>0.31393500000000002</v>
      </c>
      <c r="J1902" s="2">
        <f t="shared" ca="1" si="198"/>
        <v>0.37438199999999999</v>
      </c>
      <c r="K1902" s="2">
        <v>0</v>
      </c>
      <c r="L1902" s="2">
        <v>0</v>
      </c>
      <c r="M1902" s="2">
        <f t="shared" ca="1" si="199"/>
        <v>4.71</v>
      </c>
      <c r="N1902" s="2">
        <f t="shared" ca="1" si="200"/>
        <v>0.41472599999999998</v>
      </c>
      <c r="O1902" s="2">
        <f t="shared" ca="1" si="200"/>
        <v>0.16339799999999999</v>
      </c>
      <c r="P1902" s="2">
        <v>0</v>
      </c>
      <c r="Q1902" s="2">
        <v>0</v>
      </c>
      <c r="R1902" s="4" t="str">
        <f t="shared" si="201"/>
        <v>20</v>
      </c>
      <c r="S1902" s="3" t="s">
        <v>11325</v>
      </c>
      <c r="T1902" s="3" t="s">
        <v>11326</v>
      </c>
      <c r="U1902" s="4" t="s">
        <v>40</v>
      </c>
      <c r="V1902" s="3" t="s">
        <v>26</v>
      </c>
      <c r="W1902" s="3" t="s">
        <v>72</v>
      </c>
      <c r="X1902" s="3" t="s">
        <v>11327</v>
      </c>
      <c r="Y1902" s="3">
        <v>57.71</v>
      </c>
      <c r="Z1902" s="3" t="s">
        <v>20</v>
      </c>
      <c r="AA1902" s="3" t="s">
        <v>11328</v>
      </c>
    </row>
    <row r="1903" spans="1:27">
      <c r="A1903" s="1" t="s">
        <v>11329</v>
      </c>
      <c r="B1903" s="1" t="s">
        <v>11330</v>
      </c>
      <c r="C1903" s="2">
        <f t="shared" ca="1" si="195"/>
        <v>1.72</v>
      </c>
      <c r="D1903" s="2">
        <f t="shared" ca="1" si="196"/>
        <v>0.296487</v>
      </c>
      <c r="E1903" s="2">
        <f t="shared" ca="1" si="196"/>
        <v>0.81836299999999995</v>
      </c>
      <c r="F1903" s="2">
        <v>0</v>
      </c>
      <c r="G1903" s="2">
        <v>0</v>
      </c>
      <c r="H1903" s="2">
        <f t="shared" ca="1" si="197"/>
        <v>5.97</v>
      </c>
      <c r="I1903" s="2">
        <f t="shared" ca="1" si="198"/>
        <v>0.82562000000000002</v>
      </c>
      <c r="J1903" s="2">
        <f t="shared" ca="1" si="198"/>
        <v>0.47598000000000001</v>
      </c>
      <c r="K1903" s="2">
        <v>0</v>
      </c>
      <c r="L1903" s="2">
        <v>0</v>
      </c>
      <c r="M1903" s="2">
        <f t="shared" ca="1" si="199"/>
        <v>6.3</v>
      </c>
      <c r="N1903" s="2">
        <f t="shared" ca="1" si="200"/>
        <v>0.53217599999999998</v>
      </c>
      <c r="O1903" s="2">
        <f t="shared" ca="1" si="200"/>
        <v>0.76813200000000004</v>
      </c>
      <c r="P1903" s="2">
        <v>0</v>
      </c>
      <c r="Q1903" s="2">
        <v>0</v>
      </c>
      <c r="R1903" s="4" t="str">
        <f t="shared" si="201"/>
        <v>20</v>
      </c>
      <c r="S1903" s="3" t="s">
        <v>11331</v>
      </c>
      <c r="T1903" s="3" t="s">
        <v>11332</v>
      </c>
      <c r="U1903" s="4" t="s">
        <v>40</v>
      </c>
      <c r="V1903" s="3" t="s">
        <v>281</v>
      </c>
      <c r="W1903" s="3" t="s">
        <v>65</v>
      </c>
      <c r="X1903" s="3" t="s">
        <v>11333</v>
      </c>
      <c r="Y1903" s="3">
        <v>48.25</v>
      </c>
      <c r="Z1903" s="3" t="s">
        <v>20</v>
      </c>
      <c r="AA1903" s="3" t="s">
        <v>11334</v>
      </c>
    </row>
    <row r="1904" spans="1:27">
      <c r="A1904" s="1" t="s">
        <v>11335</v>
      </c>
      <c r="B1904" s="1" t="s">
        <v>11336</v>
      </c>
      <c r="C1904" s="2">
        <f t="shared" ca="1" si="195"/>
        <v>-3.43</v>
      </c>
      <c r="D1904" s="2">
        <f t="shared" ca="1" si="196"/>
        <v>0.95654499999999998</v>
      </c>
      <c r="E1904" s="2">
        <f t="shared" ca="1" si="196"/>
        <v>0.98004599999999997</v>
      </c>
      <c r="F1904" s="2">
        <v>0</v>
      </c>
      <c r="G1904" s="2">
        <v>0</v>
      </c>
      <c r="H1904" s="2">
        <f t="shared" ca="1" si="197"/>
        <v>7.4</v>
      </c>
      <c r="I1904" s="2">
        <f t="shared" ca="1" si="198"/>
        <v>0.66288800000000003</v>
      </c>
      <c r="J1904" s="2">
        <f t="shared" ca="1" si="198"/>
        <v>0.92468899999999998</v>
      </c>
      <c r="K1904" s="2">
        <v>0</v>
      </c>
      <c r="L1904" s="2">
        <v>0</v>
      </c>
      <c r="M1904" s="2">
        <f t="shared" ca="1" si="199"/>
        <v>-5.95</v>
      </c>
      <c r="N1904" s="2">
        <f t="shared" ca="1" si="200"/>
        <v>0.94606599999999996</v>
      </c>
      <c r="O1904" s="2">
        <f t="shared" ca="1" si="200"/>
        <v>0.73329999999999995</v>
      </c>
      <c r="P1904" s="2">
        <v>0</v>
      </c>
      <c r="Q1904" s="2">
        <v>0</v>
      </c>
      <c r="R1904" s="4" t="str">
        <f t="shared" si="201"/>
        <v>20</v>
      </c>
      <c r="S1904" s="3" t="s">
        <v>11337</v>
      </c>
      <c r="T1904" s="3" t="s">
        <v>11338</v>
      </c>
      <c r="U1904" s="4" t="s">
        <v>16</v>
      </c>
      <c r="V1904" s="3" t="s">
        <v>26</v>
      </c>
      <c r="W1904" s="3" t="s">
        <v>100</v>
      </c>
      <c r="X1904" s="3" t="s">
        <v>11339</v>
      </c>
      <c r="Y1904" s="3">
        <v>58.59</v>
      </c>
      <c r="Z1904" s="3" t="s">
        <v>20</v>
      </c>
      <c r="AA1904" s="3" t="s">
        <v>11340</v>
      </c>
    </row>
    <row r="1905" spans="1:27">
      <c r="A1905" s="1" t="s">
        <v>11341</v>
      </c>
      <c r="B1905" s="1" t="s">
        <v>11342</v>
      </c>
      <c r="C1905" s="2">
        <f t="shared" ca="1" si="195"/>
        <v>-7.21</v>
      </c>
      <c r="D1905" s="2">
        <f t="shared" ca="1" si="196"/>
        <v>0.45747399999999999</v>
      </c>
      <c r="E1905" s="2">
        <f t="shared" ca="1" si="196"/>
        <v>0.60879399999999995</v>
      </c>
      <c r="F1905" s="2">
        <v>0</v>
      </c>
      <c r="G1905" s="2">
        <v>0</v>
      </c>
      <c r="H1905" s="2">
        <f t="shared" ca="1" si="197"/>
        <v>-2.5499999999999998</v>
      </c>
      <c r="I1905" s="2">
        <f t="shared" ca="1" si="198"/>
        <v>0.38975199999999999</v>
      </c>
      <c r="J1905" s="2">
        <f t="shared" ca="1" si="198"/>
        <v>0.53378999999999999</v>
      </c>
      <c r="K1905" s="2">
        <v>0</v>
      </c>
      <c r="L1905" s="2">
        <v>0</v>
      </c>
      <c r="M1905" s="2">
        <f t="shared" ca="1" si="199"/>
        <v>6.51</v>
      </c>
      <c r="N1905" s="2">
        <f t="shared" ca="1" si="200"/>
        <v>0.88811600000000002</v>
      </c>
      <c r="O1905" s="2">
        <f t="shared" ca="1" si="200"/>
        <v>1.0820000000000001E-3</v>
      </c>
      <c r="P1905" s="2">
        <v>0</v>
      </c>
      <c r="Q1905" s="2">
        <v>0</v>
      </c>
      <c r="R1905" s="4" t="str">
        <f t="shared" si="201"/>
        <v>20</v>
      </c>
      <c r="S1905" s="3" t="s">
        <v>11343</v>
      </c>
      <c r="T1905" s="3" t="s">
        <v>11344</v>
      </c>
      <c r="U1905" s="4" t="s">
        <v>40</v>
      </c>
      <c r="V1905" s="3" t="s">
        <v>49</v>
      </c>
      <c r="W1905" s="3" t="s">
        <v>101</v>
      </c>
      <c r="X1905" s="3" t="s">
        <v>11345</v>
      </c>
      <c r="Y1905" s="3">
        <v>57.03</v>
      </c>
      <c r="Z1905" s="3" t="s">
        <v>20</v>
      </c>
      <c r="AA1905" s="3" t="s">
        <v>11346</v>
      </c>
    </row>
    <row r="1906" spans="1:27">
      <c r="A1906" s="1" t="s">
        <v>11347</v>
      </c>
      <c r="B1906" s="1" t="s">
        <v>11348</v>
      </c>
      <c r="C1906" s="2">
        <f t="shared" ca="1" si="195"/>
        <v>4.1100000000000003</v>
      </c>
      <c r="D1906" s="2">
        <f t="shared" ca="1" si="196"/>
        <v>0.83917600000000003</v>
      </c>
      <c r="E1906" s="2">
        <f t="shared" ca="1" si="196"/>
        <v>0.76849000000000001</v>
      </c>
      <c r="F1906" s="2">
        <v>0</v>
      </c>
      <c r="G1906" s="2">
        <v>0</v>
      </c>
      <c r="H1906" s="2">
        <f t="shared" ca="1" si="197"/>
        <v>-7.21</v>
      </c>
      <c r="I1906" s="2">
        <f t="shared" ca="1" si="198"/>
        <v>0.61531199999999997</v>
      </c>
      <c r="J1906" s="2">
        <f t="shared" ca="1" si="198"/>
        <v>0.16515299999999999</v>
      </c>
      <c r="K1906" s="2">
        <v>0</v>
      </c>
      <c r="L1906" s="2">
        <v>0</v>
      </c>
      <c r="M1906" s="2">
        <f t="shared" ca="1" si="199"/>
        <v>4.4000000000000004</v>
      </c>
      <c r="N1906" s="2">
        <f t="shared" ca="1" si="200"/>
        <v>0.246642</v>
      </c>
      <c r="O1906" s="2">
        <f t="shared" ca="1" si="200"/>
        <v>0.85714800000000002</v>
      </c>
      <c r="P1906" s="2">
        <v>0</v>
      </c>
      <c r="Q1906" s="2">
        <v>0</v>
      </c>
      <c r="R1906" s="4" t="str">
        <f t="shared" si="201"/>
        <v>20</v>
      </c>
      <c r="S1906" s="3" t="s">
        <v>11349</v>
      </c>
      <c r="T1906" s="3" t="s">
        <v>11350</v>
      </c>
      <c r="U1906" s="4" t="s">
        <v>16</v>
      </c>
      <c r="V1906" s="3" t="s">
        <v>26</v>
      </c>
      <c r="W1906" s="3" t="s">
        <v>100</v>
      </c>
      <c r="X1906" s="3" t="s">
        <v>11351</v>
      </c>
      <c r="Y1906" s="3">
        <v>37.42</v>
      </c>
      <c r="Z1906" s="3" t="s">
        <v>20</v>
      </c>
      <c r="AA1906" s="3" t="s">
        <v>11352</v>
      </c>
    </row>
    <row r="1907" spans="1:27">
      <c r="A1907" s="1" t="s">
        <v>11353</v>
      </c>
      <c r="B1907" s="1" t="s">
        <v>11354</v>
      </c>
      <c r="C1907" s="2">
        <f t="shared" ca="1" si="195"/>
        <v>6.07</v>
      </c>
      <c r="D1907" s="2">
        <f t="shared" ca="1" si="196"/>
        <v>0.36794100000000002</v>
      </c>
      <c r="E1907" s="2">
        <f t="shared" ca="1" si="196"/>
        <v>0.99557399999999996</v>
      </c>
      <c r="F1907" s="2">
        <v>0</v>
      </c>
      <c r="G1907" s="2">
        <v>0</v>
      </c>
      <c r="H1907" s="2">
        <f t="shared" ca="1" si="197"/>
        <v>-7.05</v>
      </c>
      <c r="I1907" s="2">
        <f t="shared" ca="1" si="198"/>
        <v>0.199096</v>
      </c>
      <c r="J1907" s="2">
        <f t="shared" ca="1" si="198"/>
        <v>0.14066699999999999</v>
      </c>
      <c r="K1907" s="2">
        <v>0</v>
      </c>
      <c r="L1907" s="2">
        <v>0</v>
      </c>
      <c r="M1907" s="2">
        <f t="shared" ca="1" si="199"/>
        <v>3.49</v>
      </c>
      <c r="N1907" s="2">
        <f t="shared" ca="1" si="200"/>
        <v>1.2452E-2</v>
      </c>
      <c r="O1907" s="2">
        <f t="shared" ca="1" si="200"/>
        <v>0.15401699999999999</v>
      </c>
      <c r="P1907" s="2">
        <v>0</v>
      </c>
      <c r="Q1907" s="2">
        <v>0</v>
      </c>
      <c r="R1907" s="4" t="str">
        <f t="shared" si="201"/>
        <v>20</v>
      </c>
      <c r="S1907" s="3" t="s">
        <v>11355</v>
      </c>
      <c r="T1907" s="3" t="s">
        <v>11356</v>
      </c>
      <c r="U1907" s="4" t="s">
        <v>40</v>
      </c>
      <c r="V1907" s="3" t="s">
        <v>17</v>
      </c>
      <c r="W1907" s="3" t="s">
        <v>17</v>
      </c>
      <c r="X1907" s="3" t="s">
        <v>11357</v>
      </c>
      <c r="Y1907" s="3">
        <v>55.1</v>
      </c>
      <c r="Z1907" s="3" t="s">
        <v>20</v>
      </c>
      <c r="AA1907" s="3" t="s">
        <v>11358</v>
      </c>
    </row>
    <row r="1908" spans="1:27">
      <c r="A1908" s="1" t="s">
        <v>11359</v>
      </c>
      <c r="B1908" s="1" t="s">
        <v>11360</v>
      </c>
      <c r="C1908" s="2">
        <f t="shared" ca="1" si="195"/>
        <v>-1.77</v>
      </c>
      <c r="D1908" s="2">
        <f t="shared" ca="1" si="196"/>
        <v>8.8761999999999994E-2</v>
      </c>
      <c r="E1908" s="2">
        <f t="shared" ca="1" si="196"/>
        <v>0.32940700000000001</v>
      </c>
      <c r="F1908" s="2">
        <v>0</v>
      </c>
      <c r="G1908" s="2">
        <v>0</v>
      </c>
      <c r="H1908" s="2">
        <f t="shared" ca="1" si="197"/>
        <v>2.7</v>
      </c>
      <c r="I1908" s="2">
        <f t="shared" ca="1" si="198"/>
        <v>0.94257199999999997</v>
      </c>
      <c r="J1908" s="2">
        <f t="shared" ca="1" si="198"/>
        <v>0.164521</v>
      </c>
      <c r="K1908" s="2">
        <v>0</v>
      </c>
      <c r="L1908" s="2">
        <v>0</v>
      </c>
      <c r="M1908" s="2">
        <f t="shared" ca="1" si="199"/>
        <v>-2.89</v>
      </c>
      <c r="N1908" s="2">
        <f t="shared" ca="1" si="200"/>
        <v>0.27993099999999999</v>
      </c>
      <c r="O1908" s="2">
        <f t="shared" ca="1" si="200"/>
        <v>0.95180100000000001</v>
      </c>
      <c r="P1908" s="2">
        <v>0</v>
      </c>
      <c r="Q1908" s="2">
        <v>0</v>
      </c>
      <c r="R1908" s="4" t="str">
        <f t="shared" ref="R1908:R1939" si="202">"20"</f>
        <v>20</v>
      </c>
      <c r="S1908" s="3" t="s">
        <v>11361</v>
      </c>
      <c r="T1908" s="3" t="s">
        <v>11362</v>
      </c>
      <c r="U1908" s="4" t="s">
        <v>16</v>
      </c>
      <c r="V1908" s="3" t="s">
        <v>56</v>
      </c>
      <c r="W1908" s="3" t="s">
        <v>26</v>
      </c>
      <c r="X1908" s="3" t="s">
        <v>11363</v>
      </c>
      <c r="Y1908" s="3">
        <v>50.46</v>
      </c>
      <c r="Z1908" s="3" t="s">
        <v>20</v>
      </c>
      <c r="AA1908" s="3" t="s">
        <v>11364</v>
      </c>
    </row>
    <row r="1909" spans="1:27">
      <c r="A1909" s="1" t="s">
        <v>11365</v>
      </c>
      <c r="B1909" s="1" t="s">
        <v>11366</v>
      </c>
      <c r="C1909" s="2">
        <f t="shared" ca="1" si="195"/>
        <v>6.33</v>
      </c>
      <c r="D1909" s="2">
        <f t="shared" ca="1" si="196"/>
        <v>0.11335099999999999</v>
      </c>
      <c r="E1909" s="2">
        <f t="shared" ca="1" si="196"/>
        <v>0.63250399999999996</v>
      </c>
      <c r="F1909" s="2">
        <v>0</v>
      </c>
      <c r="G1909" s="2">
        <v>0</v>
      </c>
      <c r="H1909" s="2">
        <f t="shared" ca="1" si="197"/>
        <v>-7.46</v>
      </c>
      <c r="I1909" s="2">
        <f t="shared" ca="1" si="198"/>
        <v>0.13480700000000001</v>
      </c>
      <c r="J1909" s="2">
        <f t="shared" ca="1" si="198"/>
        <v>0.48921900000000001</v>
      </c>
      <c r="K1909" s="2">
        <v>0</v>
      </c>
      <c r="L1909" s="2">
        <v>0</v>
      </c>
      <c r="M1909" s="2">
        <f t="shared" ca="1" si="199"/>
        <v>-6.18</v>
      </c>
      <c r="N1909" s="2">
        <f t="shared" ca="1" si="200"/>
        <v>0.79203900000000005</v>
      </c>
      <c r="O1909" s="2">
        <f t="shared" ca="1" si="200"/>
        <v>0.60410699999999995</v>
      </c>
      <c r="P1909" s="2">
        <v>0</v>
      </c>
      <c r="Q1909" s="2">
        <v>0</v>
      </c>
      <c r="R1909" s="4" t="str">
        <f t="shared" si="202"/>
        <v>20</v>
      </c>
      <c r="S1909" s="3" t="s">
        <v>11367</v>
      </c>
      <c r="T1909" s="3" t="s">
        <v>11368</v>
      </c>
      <c r="U1909" s="4" t="s">
        <v>40</v>
      </c>
      <c r="V1909" s="3" t="s">
        <v>93</v>
      </c>
      <c r="W1909" s="3" t="s">
        <v>42</v>
      </c>
      <c r="X1909" s="3" t="s">
        <v>11369</v>
      </c>
      <c r="Y1909" s="3">
        <v>58.9</v>
      </c>
      <c r="Z1909" s="3" t="s">
        <v>20</v>
      </c>
      <c r="AA1909" s="3" t="s">
        <v>11370</v>
      </c>
    </row>
    <row r="1910" spans="1:27">
      <c r="A1910" s="1" t="s">
        <v>11371</v>
      </c>
      <c r="B1910" s="1" t="s">
        <v>11372</v>
      </c>
      <c r="C1910" s="2">
        <f t="shared" ca="1" si="195"/>
        <v>-6.25</v>
      </c>
      <c r="D1910" s="2">
        <f t="shared" ca="1" si="196"/>
        <v>0.72328899999999996</v>
      </c>
      <c r="E1910" s="2">
        <f t="shared" ca="1" si="196"/>
        <v>0.15617500000000001</v>
      </c>
      <c r="F1910" s="2">
        <v>0</v>
      </c>
      <c r="G1910" s="2">
        <v>0</v>
      </c>
      <c r="H1910" s="2">
        <f t="shared" ca="1" si="197"/>
        <v>-1.06</v>
      </c>
      <c r="I1910" s="2">
        <f t="shared" ca="1" si="198"/>
        <v>0.241703</v>
      </c>
      <c r="J1910" s="2">
        <f t="shared" ca="1" si="198"/>
        <v>0.17735100000000001</v>
      </c>
      <c r="K1910" s="2">
        <v>0</v>
      </c>
      <c r="L1910" s="2">
        <v>0</v>
      </c>
      <c r="M1910" s="2">
        <f t="shared" ca="1" si="199"/>
        <v>4.5599999999999996</v>
      </c>
      <c r="N1910" s="2">
        <f t="shared" ca="1" si="200"/>
        <v>0.78718100000000002</v>
      </c>
      <c r="O1910" s="2">
        <f t="shared" ca="1" si="200"/>
        <v>0.86409000000000002</v>
      </c>
      <c r="P1910" s="2">
        <v>0</v>
      </c>
      <c r="Q1910" s="2">
        <v>0</v>
      </c>
      <c r="R1910" s="4" t="str">
        <f t="shared" si="202"/>
        <v>20</v>
      </c>
      <c r="S1910" s="3" t="s">
        <v>11373</v>
      </c>
      <c r="T1910" s="3" t="s">
        <v>11374</v>
      </c>
      <c r="U1910" s="4" t="s">
        <v>40</v>
      </c>
      <c r="V1910" s="3" t="s">
        <v>18</v>
      </c>
      <c r="W1910" s="3" t="s">
        <v>72</v>
      </c>
      <c r="X1910" s="3" t="s">
        <v>6011</v>
      </c>
      <c r="Y1910" s="3">
        <v>64.22</v>
      </c>
      <c r="Z1910" s="3" t="s">
        <v>20</v>
      </c>
      <c r="AA1910" s="3" t="s">
        <v>11375</v>
      </c>
    </row>
    <row r="1911" spans="1:27">
      <c r="A1911" s="1" t="s">
        <v>11376</v>
      </c>
      <c r="B1911" s="1" t="s">
        <v>11377</v>
      </c>
      <c r="C1911" s="2">
        <f t="shared" ca="1" si="195"/>
        <v>-6.41</v>
      </c>
      <c r="D1911" s="2">
        <f t="shared" ca="1" si="196"/>
        <v>0.92141300000000004</v>
      </c>
      <c r="E1911" s="2">
        <f t="shared" ca="1" si="196"/>
        <v>0.30555700000000002</v>
      </c>
      <c r="F1911" s="2">
        <v>0</v>
      </c>
      <c r="G1911" s="2">
        <v>0</v>
      </c>
      <c r="H1911" s="2">
        <f t="shared" ca="1" si="197"/>
        <v>0.99</v>
      </c>
      <c r="I1911" s="2">
        <f t="shared" ca="1" si="198"/>
        <v>0.86543999999999999</v>
      </c>
      <c r="J1911" s="2">
        <f t="shared" ca="1" si="198"/>
        <v>0.22598299999999999</v>
      </c>
      <c r="K1911" s="2">
        <v>0</v>
      </c>
      <c r="L1911" s="2">
        <v>0</v>
      </c>
      <c r="M1911" s="2">
        <f t="shared" ca="1" si="199"/>
        <v>-6.02</v>
      </c>
      <c r="N1911" s="2">
        <f t="shared" ca="1" si="200"/>
        <v>0.107394</v>
      </c>
      <c r="O1911" s="2">
        <f t="shared" ca="1" si="200"/>
        <v>2.5243000000000002E-2</v>
      </c>
      <c r="P1911" s="2">
        <v>0</v>
      </c>
      <c r="Q1911" s="2">
        <v>0</v>
      </c>
      <c r="R1911" s="4" t="str">
        <f t="shared" si="202"/>
        <v>20</v>
      </c>
      <c r="S1911" s="3" t="s">
        <v>11378</v>
      </c>
      <c r="T1911" s="3" t="s">
        <v>11379</v>
      </c>
      <c r="U1911" s="4" t="s">
        <v>40</v>
      </c>
      <c r="V1911" s="3" t="s">
        <v>18</v>
      </c>
      <c r="W1911" s="3" t="s">
        <v>101</v>
      </c>
      <c r="X1911" s="3" t="s">
        <v>11380</v>
      </c>
      <c r="Y1911" s="3">
        <v>54.62</v>
      </c>
      <c r="Z1911" s="3" t="s">
        <v>20</v>
      </c>
      <c r="AA1911" s="3" t="s">
        <v>11381</v>
      </c>
    </row>
    <row r="1912" spans="1:27">
      <c r="A1912" s="1" t="s">
        <v>11382</v>
      </c>
      <c r="B1912" s="1" t="s">
        <v>11383</v>
      </c>
      <c r="C1912" s="2">
        <f t="shared" ca="1" si="195"/>
        <v>-1.96</v>
      </c>
      <c r="D1912" s="2">
        <f t="shared" ca="1" si="196"/>
        <v>0.32471699999999998</v>
      </c>
      <c r="E1912" s="2">
        <f t="shared" ca="1" si="196"/>
        <v>0.95063299999999995</v>
      </c>
      <c r="F1912" s="2">
        <v>0</v>
      </c>
      <c r="G1912" s="2">
        <v>0</v>
      </c>
      <c r="H1912" s="2">
        <f t="shared" ca="1" si="197"/>
        <v>4.58</v>
      </c>
      <c r="I1912" s="2">
        <f t="shared" ca="1" si="198"/>
        <v>0.73739299999999997</v>
      </c>
      <c r="J1912" s="2">
        <f t="shared" ca="1" si="198"/>
        <v>0.69589999999999996</v>
      </c>
      <c r="K1912" s="2">
        <v>0</v>
      </c>
      <c r="L1912" s="2">
        <v>0</v>
      </c>
      <c r="M1912" s="2">
        <f t="shared" ca="1" si="199"/>
        <v>-7.73</v>
      </c>
      <c r="N1912" s="2">
        <f t="shared" ca="1" si="200"/>
        <v>3.6018000000000001E-2</v>
      </c>
      <c r="O1912" s="2">
        <f t="shared" ca="1" si="200"/>
        <v>0.31720999999999999</v>
      </c>
      <c r="P1912" s="2">
        <v>0</v>
      </c>
      <c r="Q1912" s="2">
        <v>0</v>
      </c>
      <c r="R1912" s="4" t="str">
        <f t="shared" si="202"/>
        <v>20</v>
      </c>
      <c r="S1912" s="3" t="s">
        <v>11384</v>
      </c>
      <c r="T1912" s="3" t="s">
        <v>11385</v>
      </c>
      <c r="U1912" s="4" t="s">
        <v>16</v>
      </c>
      <c r="V1912" s="3" t="s">
        <v>56</v>
      </c>
      <c r="W1912" s="3" t="s">
        <v>72</v>
      </c>
      <c r="X1912" s="3" t="s">
        <v>11386</v>
      </c>
      <c r="Y1912" s="3">
        <v>51.86</v>
      </c>
      <c r="Z1912" s="3" t="s">
        <v>20</v>
      </c>
      <c r="AA1912" s="3" t="s">
        <v>11387</v>
      </c>
    </row>
    <row r="1913" spans="1:27">
      <c r="A1913" s="1" t="s">
        <v>11388</v>
      </c>
      <c r="B1913" s="1" t="s">
        <v>11389</v>
      </c>
      <c r="C1913" s="2">
        <f t="shared" ca="1" si="195"/>
        <v>6.32</v>
      </c>
      <c r="D1913" s="2">
        <f t="shared" ca="1" si="196"/>
        <v>0.62746000000000002</v>
      </c>
      <c r="E1913" s="2">
        <f t="shared" ca="1" si="196"/>
        <v>8.9840000000000003E-2</v>
      </c>
      <c r="F1913" s="2">
        <v>0</v>
      </c>
      <c r="G1913" s="2">
        <v>0</v>
      </c>
      <c r="H1913" s="2">
        <f t="shared" ca="1" si="197"/>
        <v>4.09</v>
      </c>
      <c r="I1913" s="2">
        <f t="shared" ca="1" si="198"/>
        <v>0.70365599999999995</v>
      </c>
      <c r="J1913" s="2">
        <f t="shared" ca="1" si="198"/>
        <v>0.99799700000000002</v>
      </c>
      <c r="K1913" s="2">
        <v>0</v>
      </c>
      <c r="L1913" s="2">
        <v>0</v>
      </c>
      <c r="M1913" s="2">
        <f t="shared" ca="1" si="199"/>
        <v>4.05</v>
      </c>
      <c r="N1913" s="2">
        <f t="shared" ca="1" si="200"/>
        <v>0.17913499999999999</v>
      </c>
      <c r="O1913" s="2">
        <f t="shared" ca="1" si="200"/>
        <v>0.201405</v>
      </c>
      <c r="P1913" s="2">
        <v>0</v>
      </c>
      <c r="Q1913" s="2">
        <v>0</v>
      </c>
      <c r="R1913" s="4" t="str">
        <f t="shared" si="202"/>
        <v>20</v>
      </c>
      <c r="S1913" s="3" t="s">
        <v>11390</v>
      </c>
      <c r="T1913" s="3" t="s">
        <v>11391</v>
      </c>
      <c r="U1913" s="4" t="s">
        <v>16</v>
      </c>
      <c r="V1913" s="3" t="s">
        <v>295</v>
      </c>
      <c r="W1913" s="3" t="s">
        <v>56</v>
      </c>
      <c r="X1913" s="3" t="s">
        <v>11392</v>
      </c>
      <c r="Y1913" s="3">
        <v>54.02</v>
      </c>
      <c r="Z1913" s="3" t="s">
        <v>20</v>
      </c>
      <c r="AA1913" s="3" t="s">
        <v>11393</v>
      </c>
    </row>
    <row r="1914" spans="1:27">
      <c r="A1914" s="1" t="s">
        <v>11394</v>
      </c>
      <c r="B1914" s="1" t="s">
        <v>11395</v>
      </c>
      <c r="C1914" s="2">
        <f t="shared" ca="1" si="195"/>
        <v>5.48</v>
      </c>
      <c r="D1914" s="2">
        <f t="shared" ca="1" si="196"/>
        <v>0.53193400000000002</v>
      </c>
      <c r="E1914" s="2">
        <f t="shared" ca="1" si="196"/>
        <v>6.5813999999999998E-2</v>
      </c>
      <c r="F1914" s="2">
        <v>0</v>
      </c>
      <c r="G1914" s="2">
        <v>0</v>
      </c>
      <c r="H1914" s="2">
        <f t="shared" ca="1" si="197"/>
        <v>-0.75</v>
      </c>
      <c r="I1914" s="2">
        <f t="shared" ca="1" si="198"/>
        <v>0.64585300000000001</v>
      </c>
      <c r="J1914" s="2">
        <f t="shared" ca="1" si="198"/>
        <v>0.66777900000000001</v>
      </c>
      <c r="K1914" s="2">
        <v>0</v>
      </c>
      <c r="L1914" s="2">
        <v>0</v>
      </c>
      <c r="M1914" s="2">
        <f t="shared" ca="1" si="199"/>
        <v>-0.99</v>
      </c>
      <c r="N1914" s="2">
        <f t="shared" ca="1" si="200"/>
        <v>0.92085399999999995</v>
      </c>
      <c r="O1914" s="2">
        <f t="shared" ca="1" si="200"/>
        <v>0.94745599999999996</v>
      </c>
      <c r="P1914" s="2">
        <v>0</v>
      </c>
      <c r="Q1914" s="2">
        <v>0</v>
      </c>
      <c r="R1914" s="4" t="str">
        <f t="shared" si="202"/>
        <v>20</v>
      </c>
      <c r="S1914" s="3" t="s">
        <v>11396</v>
      </c>
      <c r="T1914" s="3" t="s">
        <v>11397</v>
      </c>
      <c r="U1914" s="4" t="s">
        <v>40</v>
      </c>
      <c r="V1914" s="3" t="s">
        <v>26</v>
      </c>
      <c r="W1914" s="3" t="s">
        <v>72</v>
      </c>
      <c r="X1914" s="3" t="s">
        <v>9886</v>
      </c>
      <c r="Y1914" s="3">
        <v>48.94</v>
      </c>
      <c r="Z1914" s="3" t="s">
        <v>20</v>
      </c>
      <c r="AA1914" s="3" t="s">
        <v>11398</v>
      </c>
    </row>
    <row r="1915" spans="1:27">
      <c r="A1915" s="1" t="s">
        <v>11399</v>
      </c>
      <c r="B1915" s="1" t="s">
        <v>11400</v>
      </c>
      <c r="C1915" s="2">
        <f t="shared" ca="1" si="195"/>
        <v>-5.22</v>
      </c>
      <c r="D1915" s="2">
        <f t="shared" ca="1" si="196"/>
        <v>0.48652200000000001</v>
      </c>
      <c r="E1915" s="2">
        <f t="shared" ca="1" si="196"/>
        <v>0.17832500000000001</v>
      </c>
      <c r="F1915" s="2">
        <v>0</v>
      </c>
      <c r="G1915" s="2">
        <v>0</v>
      </c>
      <c r="H1915" s="2">
        <f t="shared" ca="1" si="197"/>
        <v>-3.42</v>
      </c>
      <c r="I1915" s="2">
        <f t="shared" ca="1" si="198"/>
        <v>0.763486</v>
      </c>
      <c r="J1915" s="2">
        <f t="shared" ca="1" si="198"/>
        <v>0.62992899999999996</v>
      </c>
      <c r="K1915" s="2">
        <v>0</v>
      </c>
      <c r="L1915" s="2">
        <v>0</v>
      </c>
      <c r="M1915" s="2">
        <f t="shared" ca="1" si="199"/>
        <v>-0.68</v>
      </c>
      <c r="N1915" s="2">
        <f t="shared" ca="1" si="200"/>
        <v>0.70838500000000004</v>
      </c>
      <c r="O1915" s="2">
        <f t="shared" ca="1" si="200"/>
        <v>0.82185299999999994</v>
      </c>
      <c r="P1915" s="2">
        <v>0</v>
      </c>
      <c r="Q1915" s="2">
        <v>0</v>
      </c>
      <c r="R1915" s="4" t="str">
        <f t="shared" si="202"/>
        <v>20</v>
      </c>
      <c r="S1915" s="3" t="s">
        <v>11401</v>
      </c>
      <c r="T1915" s="3" t="s">
        <v>11402</v>
      </c>
      <c r="U1915" s="4" t="s">
        <v>40</v>
      </c>
      <c r="V1915" s="3" t="s">
        <v>65</v>
      </c>
      <c r="W1915" s="3" t="s">
        <v>56</v>
      </c>
      <c r="X1915" s="3" t="s">
        <v>11403</v>
      </c>
      <c r="Y1915" s="3">
        <v>60.57</v>
      </c>
      <c r="Z1915" s="3" t="s">
        <v>20</v>
      </c>
      <c r="AA1915" s="3" t="s">
        <v>11404</v>
      </c>
    </row>
    <row r="1916" spans="1:27">
      <c r="A1916" s="1" t="s">
        <v>11405</v>
      </c>
      <c r="B1916" s="1" t="s">
        <v>11406</v>
      </c>
      <c r="C1916" s="2">
        <f t="shared" ca="1" si="195"/>
        <v>-0.27</v>
      </c>
      <c r="D1916" s="2">
        <f t="shared" ca="1" si="196"/>
        <v>0.131268</v>
      </c>
      <c r="E1916" s="2">
        <f t="shared" ca="1" si="196"/>
        <v>0.58726900000000004</v>
      </c>
      <c r="F1916" s="2">
        <v>0</v>
      </c>
      <c r="G1916" s="2">
        <v>0</v>
      </c>
      <c r="H1916" s="2">
        <f t="shared" ca="1" si="197"/>
        <v>5.73</v>
      </c>
      <c r="I1916" s="2">
        <f t="shared" ca="1" si="198"/>
        <v>0.65860200000000002</v>
      </c>
      <c r="J1916" s="2">
        <f t="shared" ca="1" si="198"/>
        <v>0.246748</v>
      </c>
      <c r="K1916" s="2">
        <v>0</v>
      </c>
      <c r="L1916" s="2">
        <v>0</v>
      </c>
      <c r="M1916" s="2">
        <f t="shared" ca="1" si="199"/>
        <v>4.92</v>
      </c>
      <c r="N1916" s="2">
        <f t="shared" ca="1" si="200"/>
        <v>0.96372199999999997</v>
      </c>
      <c r="O1916" s="2">
        <f t="shared" ca="1" si="200"/>
        <v>0.45437100000000002</v>
      </c>
      <c r="P1916" s="2">
        <v>0</v>
      </c>
      <c r="Q1916" s="2">
        <v>0</v>
      </c>
      <c r="R1916" s="4" t="str">
        <f t="shared" si="202"/>
        <v>20</v>
      </c>
      <c r="S1916" s="3" t="s">
        <v>11407</v>
      </c>
      <c r="T1916" s="3" t="s">
        <v>11408</v>
      </c>
      <c r="U1916" s="4" t="s">
        <v>40</v>
      </c>
      <c r="V1916" s="3" t="s">
        <v>86</v>
      </c>
      <c r="W1916" s="3" t="s">
        <v>175</v>
      </c>
      <c r="X1916" s="3" t="s">
        <v>9524</v>
      </c>
      <c r="Y1916" s="3">
        <v>61.7</v>
      </c>
      <c r="Z1916" s="3" t="s">
        <v>20</v>
      </c>
      <c r="AA1916" s="3" t="s">
        <v>11409</v>
      </c>
    </row>
    <row r="1917" spans="1:27">
      <c r="A1917" s="1" t="s">
        <v>11410</v>
      </c>
      <c r="B1917" s="1" t="s">
        <v>11411</v>
      </c>
      <c r="C1917" s="2">
        <f t="shared" ca="1" si="195"/>
        <v>0</v>
      </c>
      <c r="D1917" s="2">
        <f t="shared" ca="1" si="196"/>
        <v>0.69213800000000003</v>
      </c>
      <c r="E1917" s="2">
        <f t="shared" ca="1" si="196"/>
        <v>0.85546599999999995</v>
      </c>
      <c r="F1917" s="2">
        <v>0</v>
      </c>
      <c r="G1917" s="2">
        <v>0</v>
      </c>
      <c r="H1917" s="2">
        <f t="shared" ca="1" si="197"/>
        <v>-2.2999999999999998</v>
      </c>
      <c r="I1917" s="2">
        <f t="shared" ca="1" si="198"/>
        <v>0.19644400000000001</v>
      </c>
      <c r="J1917" s="2">
        <f t="shared" ca="1" si="198"/>
        <v>0.79613599999999995</v>
      </c>
      <c r="K1917" s="2">
        <v>0</v>
      </c>
      <c r="L1917" s="2">
        <v>0</v>
      </c>
      <c r="M1917" s="2">
        <f t="shared" ca="1" si="199"/>
        <v>-1.69</v>
      </c>
      <c r="N1917" s="2">
        <f t="shared" ca="1" si="200"/>
        <v>0.96989700000000001</v>
      </c>
      <c r="O1917" s="2">
        <f t="shared" ca="1" si="200"/>
        <v>0.69188300000000003</v>
      </c>
      <c r="P1917" s="2">
        <v>0</v>
      </c>
      <c r="Q1917" s="2">
        <v>0</v>
      </c>
      <c r="R1917" s="4" t="str">
        <f t="shared" si="202"/>
        <v>20</v>
      </c>
      <c r="S1917" s="3" t="s">
        <v>11412</v>
      </c>
      <c r="T1917" s="3" t="s">
        <v>11413</v>
      </c>
      <c r="U1917" s="4" t="s">
        <v>16</v>
      </c>
      <c r="V1917" s="3" t="s">
        <v>281</v>
      </c>
      <c r="W1917" s="3" t="s">
        <v>72</v>
      </c>
      <c r="X1917" s="3" t="s">
        <v>7748</v>
      </c>
      <c r="Y1917" s="3">
        <v>66.3</v>
      </c>
      <c r="Z1917" s="3" t="s">
        <v>20</v>
      </c>
      <c r="AA1917" s="3" t="s">
        <v>11414</v>
      </c>
    </row>
    <row r="1918" spans="1:27">
      <c r="A1918" s="1" t="s">
        <v>11415</v>
      </c>
      <c r="B1918" s="1" t="s">
        <v>11416</v>
      </c>
      <c r="C1918" s="2">
        <f t="shared" ca="1" si="195"/>
        <v>-3.71</v>
      </c>
      <c r="D1918" s="2">
        <f t="shared" ca="1" si="196"/>
        <v>0.951658</v>
      </c>
      <c r="E1918" s="2">
        <f t="shared" ca="1" si="196"/>
        <v>0.40847299999999997</v>
      </c>
      <c r="F1918" s="2">
        <v>0</v>
      </c>
      <c r="G1918" s="2">
        <v>0</v>
      </c>
      <c r="H1918" s="2">
        <f t="shared" ca="1" si="197"/>
        <v>0.11</v>
      </c>
      <c r="I1918" s="2">
        <f t="shared" ca="1" si="198"/>
        <v>0.89467099999999999</v>
      </c>
      <c r="J1918" s="2">
        <f t="shared" ca="1" si="198"/>
        <v>0.90094099999999999</v>
      </c>
      <c r="K1918" s="2">
        <v>0</v>
      </c>
      <c r="L1918" s="2">
        <v>0</v>
      </c>
      <c r="M1918" s="2">
        <f t="shared" ca="1" si="199"/>
        <v>-7.18</v>
      </c>
      <c r="N1918" s="2">
        <f t="shared" ca="1" si="200"/>
        <v>0.43963600000000003</v>
      </c>
      <c r="O1918" s="2">
        <f t="shared" ca="1" si="200"/>
        <v>0.28294399999999997</v>
      </c>
      <c r="P1918" s="2">
        <v>0</v>
      </c>
      <c r="Q1918" s="2">
        <v>0</v>
      </c>
      <c r="R1918" s="4" t="str">
        <f t="shared" si="202"/>
        <v>20</v>
      </c>
      <c r="S1918" s="3" t="s">
        <v>11417</v>
      </c>
      <c r="T1918" s="3" t="s">
        <v>11418</v>
      </c>
      <c r="U1918" s="4" t="s">
        <v>16</v>
      </c>
      <c r="V1918" s="3" t="s">
        <v>17</v>
      </c>
      <c r="W1918" s="3" t="s">
        <v>57</v>
      </c>
      <c r="X1918" s="3" t="s">
        <v>11419</v>
      </c>
      <c r="Y1918" s="3">
        <v>60.4</v>
      </c>
      <c r="Z1918" s="3" t="s">
        <v>20</v>
      </c>
      <c r="AA1918" s="3" t="s">
        <v>11420</v>
      </c>
    </row>
    <row r="1919" spans="1:27">
      <c r="A1919" s="1" t="s">
        <v>11421</v>
      </c>
      <c r="B1919" s="1" t="s">
        <v>11422</v>
      </c>
      <c r="C1919" s="2">
        <f t="shared" ca="1" si="195"/>
        <v>-0.39</v>
      </c>
      <c r="D1919" s="2">
        <f t="shared" ca="1" si="196"/>
        <v>0.44998700000000003</v>
      </c>
      <c r="E1919" s="2">
        <f t="shared" ca="1" si="196"/>
        <v>0.93489999999999995</v>
      </c>
      <c r="F1919" s="2">
        <v>0</v>
      </c>
      <c r="G1919" s="2">
        <v>0</v>
      </c>
      <c r="H1919" s="2">
        <f t="shared" ca="1" si="197"/>
        <v>-7.41</v>
      </c>
      <c r="I1919" s="2">
        <f t="shared" ca="1" si="198"/>
        <v>0.27554400000000001</v>
      </c>
      <c r="J1919" s="2">
        <f t="shared" ca="1" si="198"/>
        <v>0.75081600000000004</v>
      </c>
      <c r="K1919" s="2">
        <v>0</v>
      </c>
      <c r="L1919" s="2">
        <v>0</v>
      </c>
      <c r="M1919" s="2">
        <f t="shared" ca="1" si="199"/>
        <v>-4.55</v>
      </c>
      <c r="N1919" s="2">
        <f t="shared" ca="1" si="200"/>
        <v>0.10775</v>
      </c>
      <c r="O1919" s="2">
        <f t="shared" ca="1" si="200"/>
        <v>0.54839099999999996</v>
      </c>
      <c r="P1919" s="2">
        <v>0</v>
      </c>
      <c r="Q1919" s="2">
        <v>0</v>
      </c>
      <c r="R1919" s="4" t="str">
        <f t="shared" si="202"/>
        <v>20</v>
      </c>
      <c r="S1919" s="3" t="s">
        <v>11423</v>
      </c>
      <c r="T1919" s="3" t="s">
        <v>11424</v>
      </c>
      <c r="U1919" s="4" t="s">
        <v>16</v>
      </c>
      <c r="V1919" s="3" t="s">
        <v>26</v>
      </c>
      <c r="W1919" s="3" t="s">
        <v>100</v>
      </c>
      <c r="X1919" s="3" t="s">
        <v>11425</v>
      </c>
      <c r="Y1919" s="3">
        <v>65.709999999999994</v>
      </c>
      <c r="Z1919" s="3" t="s">
        <v>20</v>
      </c>
      <c r="AA1919" s="3" t="s">
        <v>11426</v>
      </c>
    </row>
    <row r="1920" spans="1:27">
      <c r="A1920" s="1" t="s">
        <v>11427</v>
      </c>
      <c r="B1920" s="1" t="s">
        <v>11428</v>
      </c>
      <c r="C1920" s="2">
        <f t="shared" ca="1" si="195"/>
        <v>4.5</v>
      </c>
      <c r="D1920" s="2">
        <f t="shared" ca="1" si="196"/>
        <v>0.84401199999999998</v>
      </c>
      <c r="E1920" s="2">
        <f t="shared" ca="1" si="196"/>
        <v>0.14408299999999999</v>
      </c>
      <c r="F1920" s="2">
        <v>0</v>
      </c>
      <c r="G1920" s="2">
        <v>0</v>
      </c>
      <c r="H1920" s="2">
        <f t="shared" ca="1" si="197"/>
        <v>2.69</v>
      </c>
      <c r="I1920" s="2">
        <f t="shared" ca="1" si="198"/>
        <v>0.27766099999999999</v>
      </c>
      <c r="J1920" s="2">
        <f t="shared" ca="1" si="198"/>
        <v>0.43800699999999998</v>
      </c>
      <c r="K1920" s="2">
        <v>0</v>
      </c>
      <c r="L1920" s="2">
        <v>0</v>
      </c>
      <c r="M1920" s="2">
        <f t="shared" ca="1" si="199"/>
        <v>1.73</v>
      </c>
      <c r="N1920" s="2">
        <f t="shared" ca="1" si="200"/>
        <v>0.75922500000000004</v>
      </c>
      <c r="O1920" s="2">
        <f t="shared" ca="1" si="200"/>
        <v>5.4202E-2</v>
      </c>
      <c r="P1920" s="2">
        <v>0</v>
      </c>
      <c r="Q1920" s="2">
        <v>0</v>
      </c>
      <c r="R1920" s="4" t="str">
        <f t="shared" si="202"/>
        <v>20</v>
      </c>
      <c r="S1920" s="3" t="s">
        <v>11429</v>
      </c>
      <c r="T1920" s="3" t="s">
        <v>11430</v>
      </c>
      <c r="U1920" s="4" t="s">
        <v>40</v>
      </c>
      <c r="V1920" s="3" t="s">
        <v>295</v>
      </c>
      <c r="W1920" s="3" t="s">
        <v>42</v>
      </c>
      <c r="X1920" s="3" t="s">
        <v>11431</v>
      </c>
      <c r="Y1920" s="3">
        <v>59.43</v>
      </c>
      <c r="Z1920" s="3" t="s">
        <v>20</v>
      </c>
      <c r="AA1920" s="3" t="s">
        <v>11432</v>
      </c>
    </row>
    <row r="1921" spans="1:27">
      <c r="A1921" s="1" t="s">
        <v>11433</v>
      </c>
      <c r="B1921" s="1" t="s">
        <v>11434</v>
      </c>
      <c r="C1921" s="2">
        <f t="shared" ca="1" si="195"/>
        <v>2.2799999999999998</v>
      </c>
      <c r="D1921" s="2">
        <f t="shared" ca="1" si="196"/>
        <v>0.341451</v>
      </c>
      <c r="E1921" s="2">
        <f t="shared" ca="1" si="196"/>
        <v>0.74314499999999994</v>
      </c>
      <c r="F1921" s="2">
        <v>0</v>
      </c>
      <c r="G1921" s="2">
        <v>0</v>
      </c>
      <c r="H1921" s="2">
        <f t="shared" ca="1" si="197"/>
        <v>-4.07</v>
      </c>
      <c r="I1921" s="2">
        <f t="shared" ca="1" si="198"/>
        <v>0.56911699999999998</v>
      </c>
      <c r="J1921" s="2">
        <f t="shared" ca="1" si="198"/>
        <v>0.56387200000000004</v>
      </c>
      <c r="K1921" s="2">
        <v>0</v>
      </c>
      <c r="L1921" s="2">
        <v>0</v>
      </c>
      <c r="M1921" s="2">
        <f t="shared" ca="1" si="199"/>
        <v>7.84</v>
      </c>
      <c r="N1921" s="2">
        <f t="shared" ca="1" si="200"/>
        <v>7.5659999999999998E-3</v>
      </c>
      <c r="O1921" s="2">
        <f t="shared" ca="1" si="200"/>
        <v>0.874</v>
      </c>
      <c r="P1921" s="2">
        <v>0</v>
      </c>
      <c r="Q1921" s="2">
        <v>0</v>
      </c>
      <c r="R1921" s="4" t="str">
        <f t="shared" si="202"/>
        <v>20</v>
      </c>
      <c r="S1921" s="3" t="s">
        <v>11435</v>
      </c>
      <c r="T1921" s="3" t="s">
        <v>11436</v>
      </c>
      <c r="U1921" s="4" t="s">
        <v>40</v>
      </c>
      <c r="V1921" s="3" t="s">
        <v>26</v>
      </c>
      <c r="W1921" s="3" t="s">
        <v>101</v>
      </c>
      <c r="X1921" s="3" t="s">
        <v>11437</v>
      </c>
      <c r="Y1921" s="3">
        <v>49.63</v>
      </c>
      <c r="Z1921" s="3" t="s">
        <v>20</v>
      </c>
      <c r="AA1921" s="3" t="s">
        <v>11438</v>
      </c>
    </row>
    <row r="1922" spans="1:27">
      <c r="A1922" s="1" t="s">
        <v>11439</v>
      </c>
      <c r="B1922" s="1" t="s">
        <v>11440</v>
      </c>
      <c r="C1922" s="2">
        <f t="shared" ca="1" si="195"/>
        <v>3.7</v>
      </c>
      <c r="D1922" s="2">
        <f t="shared" ca="1" si="196"/>
        <v>4.4172000000000003E-2</v>
      </c>
      <c r="E1922" s="2">
        <f t="shared" ca="1" si="196"/>
        <v>2.0684000000000001E-2</v>
      </c>
      <c r="F1922" s="2">
        <v>0</v>
      </c>
      <c r="G1922" s="2">
        <v>0</v>
      </c>
      <c r="H1922" s="2">
        <f t="shared" ca="1" si="197"/>
        <v>1.25</v>
      </c>
      <c r="I1922" s="2">
        <f t="shared" ca="1" si="198"/>
        <v>0.90422599999999997</v>
      </c>
      <c r="J1922" s="2">
        <f t="shared" ca="1" si="198"/>
        <v>3.3790000000000001E-2</v>
      </c>
      <c r="K1922" s="2">
        <v>0</v>
      </c>
      <c r="L1922" s="2">
        <v>0</v>
      </c>
      <c r="M1922" s="2">
        <f t="shared" ca="1" si="199"/>
        <v>5.25</v>
      </c>
      <c r="N1922" s="2">
        <f t="shared" ca="1" si="200"/>
        <v>2.7385E-2</v>
      </c>
      <c r="O1922" s="2">
        <f t="shared" ca="1" si="200"/>
        <v>0.214699</v>
      </c>
      <c r="P1922" s="2">
        <v>0</v>
      </c>
      <c r="Q1922" s="2">
        <v>0</v>
      </c>
      <c r="R1922" s="4" t="str">
        <f t="shared" si="202"/>
        <v>20</v>
      </c>
      <c r="S1922" s="3" t="s">
        <v>11441</v>
      </c>
      <c r="T1922" s="3" t="s">
        <v>11442</v>
      </c>
      <c r="U1922" s="4" t="s">
        <v>16</v>
      </c>
      <c r="V1922" s="3" t="s">
        <v>281</v>
      </c>
      <c r="W1922" s="3" t="s">
        <v>100</v>
      </c>
      <c r="X1922" s="3" t="s">
        <v>11443</v>
      </c>
      <c r="Y1922" s="3">
        <v>49.19</v>
      </c>
      <c r="Z1922" s="3" t="s">
        <v>20</v>
      </c>
      <c r="AA1922" s="3" t="s">
        <v>11444</v>
      </c>
    </row>
    <row r="1923" spans="1:27">
      <c r="A1923" s="1" t="s">
        <v>11445</v>
      </c>
      <c r="B1923" s="1" t="s">
        <v>11446</v>
      </c>
      <c r="C1923" s="2">
        <f t="shared" ref="C1923:C1986" ca="1" si="203">RANDBETWEEN(-800,800)/100</f>
        <v>-7.45</v>
      </c>
      <c r="D1923" s="2">
        <f t="shared" ref="D1923:E1986" ca="1" si="204">RANDBETWEEN(0,1000000)/1000000</f>
        <v>7.0249000000000006E-2</v>
      </c>
      <c r="E1923" s="2">
        <f t="shared" ca="1" si="204"/>
        <v>0.43721900000000002</v>
      </c>
      <c r="F1923" s="2">
        <v>0</v>
      </c>
      <c r="G1923" s="2">
        <v>0</v>
      </c>
      <c r="H1923" s="2">
        <f t="shared" ref="H1923:H1986" ca="1" si="205">RANDBETWEEN(-800,800)/100</f>
        <v>6.45</v>
      </c>
      <c r="I1923" s="2">
        <f t="shared" ref="I1923:J1986" ca="1" si="206">RANDBETWEEN(0,1000000)/1000000</f>
        <v>0.55008100000000004</v>
      </c>
      <c r="J1923" s="2">
        <f t="shared" ca="1" si="206"/>
        <v>0.54259999999999997</v>
      </c>
      <c r="K1923" s="2">
        <v>0</v>
      </c>
      <c r="L1923" s="2">
        <v>0</v>
      </c>
      <c r="M1923" s="2">
        <f t="shared" ref="M1923:M1986" ca="1" si="207">RANDBETWEEN(-800,800)/100</f>
        <v>7.87</v>
      </c>
      <c r="N1923" s="2">
        <f t="shared" ref="N1923:O1986" ca="1" si="208">RANDBETWEEN(0,1000000)/1000000</f>
        <v>0.11973300000000001</v>
      </c>
      <c r="O1923" s="2">
        <f t="shared" ca="1" si="208"/>
        <v>0.24062</v>
      </c>
      <c r="P1923" s="2">
        <v>0</v>
      </c>
      <c r="Q1923" s="2">
        <v>0</v>
      </c>
      <c r="R1923" s="4" t="str">
        <f t="shared" si="202"/>
        <v>20</v>
      </c>
      <c r="S1923" s="3" t="s">
        <v>11447</v>
      </c>
      <c r="T1923" s="3" t="s">
        <v>11448</v>
      </c>
      <c r="U1923" s="4" t="s">
        <v>16</v>
      </c>
      <c r="V1923" s="3" t="s">
        <v>42</v>
      </c>
      <c r="W1923" s="3" t="s">
        <v>93</v>
      </c>
      <c r="X1923" s="3" t="s">
        <v>11449</v>
      </c>
      <c r="Y1923" s="3">
        <v>62.1</v>
      </c>
      <c r="Z1923" s="3" t="s">
        <v>20</v>
      </c>
      <c r="AA1923" s="3" t="s">
        <v>11450</v>
      </c>
    </row>
    <row r="1924" spans="1:27">
      <c r="A1924" s="1" t="s">
        <v>11451</v>
      </c>
      <c r="B1924" s="1" t="s">
        <v>11452</v>
      </c>
      <c r="C1924" s="2">
        <f t="shared" ca="1" si="203"/>
        <v>-1.03</v>
      </c>
      <c r="D1924" s="2">
        <f t="shared" ca="1" si="204"/>
        <v>0.62425600000000003</v>
      </c>
      <c r="E1924" s="2">
        <f t="shared" ca="1" si="204"/>
        <v>0.53178199999999998</v>
      </c>
      <c r="F1924" s="2">
        <v>0</v>
      </c>
      <c r="G1924" s="2">
        <v>0</v>
      </c>
      <c r="H1924" s="2">
        <f t="shared" ca="1" si="205"/>
        <v>2.62</v>
      </c>
      <c r="I1924" s="2">
        <f t="shared" ca="1" si="206"/>
        <v>0.761409</v>
      </c>
      <c r="J1924" s="2">
        <f t="shared" ca="1" si="206"/>
        <v>0.63181600000000004</v>
      </c>
      <c r="K1924" s="2">
        <v>0</v>
      </c>
      <c r="L1924" s="2">
        <v>0</v>
      </c>
      <c r="M1924" s="2">
        <f t="shared" ca="1" si="207"/>
        <v>-7.2</v>
      </c>
      <c r="N1924" s="2">
        <f t="shared" ca="1" si="208"/>
        <v>0.26355400000000001</v>
      </c>
      <c r="O1924" s="2">
        <f t="shared" ca="1" si="208"/>
        <v>0.89883199999999996</v>
      </c>
      <c r="P1924" s="2">
        <v>0</v>
      </c>
      <c r="Q1924" s="2">
        <v>0</v>
      </c>
      <c r="R1924" s="4" t="str">
        <f t="shared" si="202"/>
        <v>20</v>
      </c>
      <c r="S1924" s="3" t="s">
        <v>11453</v>
      </c>
      <c r="T1924" s="3" t="s">
        <v>11454</v>
      </c>
      <c r="U1924" s="4" t="s">
        <v>40</v>
      </c>
      <c r="V1924" s="3" t="s">
        <v>33</v>
      </c>
      <c r="W1924" s="3" t="s">
        <v>86</v>
      </c>
      <c r="X1924" s="3" t="s">
        <v>11455</v>
      </c>
      <c r="Y1924" s="3">
        <v>40.53</v>
      </c>
      <c r="Z1924" s="3" t="s">
        <v>20</v>
      </c>
      <c r="AA1924" s="3" t="s">
        <v>11456</v>
      </c>
    </row>
    <row r="1925" spans="1:27">
      <c r="A1925" s="1" t="s">
        <v>11457</v>
      </c>
      <c r="B1925" s="1" t="s">
        <v>11458</v>
      </c>
      <c r="C1925" s="2">
        <f t="shared" ca="1" si="203"/>
        <v>1.04</v>
      </c>
      <c r="D1925" s="2">
        <f t="shared" ca="1" si="204"/>
        <v>0.51314300000000002</v>
      </c>
      <c r="E1925" s="2">
        <f t="shared" ca="1" si="204"/>
        <v>0.52431399999999995</v>
      </c>
      <c r="F1925" s="2">
        <v>0</v>
      </c>
      <c r="G1925" s="2">
        <v>0</v>
      </c>
      <c r="H1925" s="2">
        <f t="shared" ca="1" si="205"/>
        <v>-1.29</v>
      </c>
      <c r="I1925" s="2">
        <f t="shared" ca="1" si="206"/>
        <v>0.149474</v>
      </c>
      <c r="J1925" s="2">
        <f t="shared" ca="1" si="206"/>
        <v>0.20422499999999999</v>
      </c>
      <c r="K1925" s="2">
        <v>0</v>
      </c>
      <c r="L1925" s="2">
        <v>0</v>
      </c>
      <c r="M1925" s="2">
        <f t="shared" ca="1" si="207"/>
        <v>0.24</v>
      </c>
      <c r="N1925" s="2">
        <f t="shared" ca="1" si="208"/>
        <v>0.79030599999999995</v>
      </c>
      <c r="O1925" s="2">
        <f t="shared" ca="1" si="208"/>
        <v>0.125032</v>
      </c>
      <c r="P1925" s="2">
        <v>0</v>
      </c>
      <c r="Q1925" s="2">
        <v>0</v>
      </c>
      <c r="R1925" s="4" t="str">
        <f t="shared" si="202"/>
        <v>20</v>
      </c>
      <c r="S1925" s="3" t="s">
        <v>11459</v>
      </c>
      <c r="T1925" s="3" t="s">
        <v>11460</v>
      </c>
      <c r="U1925" s="4" t="s">
        <v>40</v>
      </c>
      <c r="V1925" s="3" t="s">
        <v>42</v>
      </c>
      <c r="W1925" s="3" t="s">
        <v>100</v>
      </c>
      <c r="X1925" s="3" t="s">
        <v>11461</v>
      </c>
      <c r="Y1925" s="3">
        <v>59.29</v>
      </c>
      <c r="Z1925" s="3" t="s">
        <v>20</v>
      </c>
      <c r="AA1925" s="3" t="s">
        <v>11462</v>
      </c>
    </row>
    <row r="1926" spans="1:27">
      <c r="A1926" s="1" t="s">
        <v>11463</v>
      </c>
      <c r="B1926" s="1" t="s">
        <v>11464</v>
      </c>
      <c r="C1926" s="2">
        <f t="shared" ca="1" si="203"/>
        <v>-0.47</v>
      </c>
      <c r="D1926" s="2">
        <f t="shared" ca="1" si="204"/>
        <v>0.88234100000000004</v>
      </c>
      <c r="E1926" s="2">
        <f t="shared" ca="1" si="204"/>
        <v>0.39209300000000002</v>
      </c>
      <c r="F1926" s="2">
        <v>0</v>
      </c>
      <c r="G1926" s="2">
        <v>0</v>
      </c>
      <c r="H1926" s="2">
        <f t="shared" ca="1" si="205"/>
        <v>-4.7699999999999996</v>
      </c>
      <c r="I1926" s="2">
        <f t="shared" ca="1" si="206"/>
        <v>0.104145</v>
      </c>
      <c r="J1926" s="2">
        <f t="shared" ca="1" si="206"/>
        <v>0.72557099999999997</v>
      </c>
      <c r="K1926" s="2">
        <v>0</v>
      </c>
      <c r="L1926" s="2">
        <v>0</v>
      </c>
      <c r="M1926" s="2">
        <f t="shared" ca="1" si="207"/>
        <v>-6.79</v>
      </c>
      <c r="N1926" s="2">
        <f t="shared" ca="1" si="208"/>
        <v>0.38447700000000001</v>
      </c>
      <c r="O1926" s="2">
        <f t="shared" ca="1" si="208"/>
        <v>0.36342799999999997</v>
      </c>
      <c r="P1926" s="2">
        <v>0</v>
      </c>
      <c r="Q1926" s="2">
        <v>0</v>
      </c>
      <c r="R1926" s="4" t="str">
        <f t="shared" si="202"/>
        <v>20</v>
      </c>
      <c r="S1926" s="3" t="s">
        <v>11465</v>
      </c>
      <c r="T1926" s="3" t="s">
        <v>11466</v>
      </c>
      <c r="U1926" s="4" t="s">
        <v>16</v>
      </c>
      <c r="V1926" s="3" t="s">
        <v>33</v>
      </c>
      <c r="W1926" s="3" t="s">
        <v>57</v>
      </c>
      <c r="X1926" s="3" t="s">
        <v>11467</v>
      </c>
      <c r="Y1926" s="3">
        <v>48.85</v>
      </c>
      <c r="Z1926" s="3" t="s">
        <v>20</v>
      </c>
      <c r="AA1926" s="3" t="s">
        <v>11468</v>
      </c>
    </row>
    <row r="1927" spans="1:27">
      <c r="A1927" s="1" t="s">
        <v>11469</v>
      </c>
      <c r="B1927" s="1" t="s">
        <v>11470</v>
      </c>
      <c r="C1927" s="2">
        <f t="shared" ca="1" si="203"/>
        <v>-7.61</v>
      </c>
      <c r="D1927" s="2">
        <f t="shared" ca="1" si="204"/>
        <v>0.26402900000000001</v>
      </c>
      <c r="E1927" s="2">
        <f t="shared" ca="1" si="204"/>
        <v>0.25989699999999999</v>
      </c>
      <c r="F1927" s="2">
        <v>0</v>
      </c>
      <c r="G1927" s="2">
        <v>0</v>
      </c>
      <c r="H1927" s="2">
        <f t="shared" ca="1" si="205"/>
        <v>7.6</v>
      </c>
      <c r="I1927" s="2">
        <f t="shared" ca="1" si="206"/>
        <v>5.5988000000000003E-2</v>
      </c>
      <c r="J1927" s="2">
        <f t="shared" ca="1" si="206"/>
        <v>0.93439099999999997</v>
      </c>
      <c r="K1927" s="2">
        <v>0</v>
      </c>
      <c r="L1927" s="2">
        <v>0</v>
      </c>
      <c r="M1927" s="2">
        <f t="shared" ca="1" si="207"/>
        <v>4.53</v>
      </c>
      <c r="N1927" s="2">
        <f t="shared" ca="1" si="208"/>
        <v>0.38469399999999998</v>
      </c>
      <c r="O1927" s="2">
        <f t="shared" ca="1" si="208"/>
        <v>0.93817399999999995</v>
      </c>
      <c r="P1927" s="2">
        <v>0</v>
      </c>
      <c r="Q1927" s="2">
        <v>0</v>
      </c>
      <c r="R1927" s="4" t="str">
        <f t="shared" si="202"/>
        <v>20</v>
      </c>
      <c r="S1927" s="3" t="s">
        <v>11471</v>
      </c>
      <c r="T1927" s="3" t="s">
        <v>11472</v>
      </c>
      <c r="U1927" s="4" t="s">
        <v>16</v>
      </c>
      <c r="V1927" s="3" t="s">
        <v>134</v>
      </c>
      <c r="W1927" s="3" t="s">
        <v>17</v>
      </c>
      <c r="X1927" s="3" t="s">
        <v>7179</v>
      </c>
      <c r="Y1927" s="3">
        <v>44.52</v>
      </c>
      <c r="Z1927" s="3" t="s">
        <v>20</v>
      </c>
      <c r="AA1927" s="3" t="s">
        <v>11473</v>
      </c>
    </row>
    <row r="1928" spans="1:27">
      <c r="A1928" s="1" t="s">
        <v>11474</v>
      </c>
      <c r="B1928" s="1" t="s">
        <v>11475</v>
      </c>
      <c r="C1928" s="2">
        <f t="shared" ca="1" si="203"/>
        <v>-6.77</v>
      </c>
      <c r="D1928" s="2">
        <f t="shared" ca="1" si="204"/>
        <v>0.56899900000000003</v>
      </c>
      <c r="E1928" s="2">
        <f t="shared" ca="1" si="204"/>
        <v>0.64024999999999999</v>
      </c>
      <c r="F1928" s="2">
        <v>0</v>
      </c>
      <c r="G1928" s="2">
        <v>0</v>
      </c>
      <c r="H1928" s="2">
        <f t="shared" ca="1" si="205"/>
        <v>-4.68</v>
      </c>
      <c r="I1928" s="2">
        <f t="shared" ca="1" si="206"/>
        <v>0.79750500000000002</v>
      </c>
      <c r="J1928" s="2">
        <f t="shared" ca="1" si="206"/>
        <v>0.93386599999999997</v>
      </c>
      <c r="K1928" s="2">
        <v>0</v>
      </c>
      <c r="L1928" s="2">
        <v>0</v>
      </c>
      <c r="M1928" s="2">
        <f t="shared" ca="1" si="207"/>
        <v>5.82</v>
      </c>
      <c r="N1928" s="2">
        <f t="shared" ca="1" si="208"/>
        <v>0.76658300000000001</v>
      </c>
      <c r="O1928" s="2">
        <f t="shared" ca="1" si="208"/>
        <v>9.7762000000000002E-2</v>
      </c>
      <c r="P1928" s="2">
        <v>0</v>
      </c>
      <c r="Q1928" s="2">
        <v>0</v>
      </c>
      <c r="R1928" s="4" t="str">
        <f t="shared" si="202"/>
        <v>20</v>
      </c>
      <c r="S1928" s="3" t="s">
        <v>11476</v>
      </c>
      <c r="T1928" s="3" t="s">
        <v>11477</v>
      </c>
      <c r="U1928" s="4" t="s">
        <v>40</v>
      </c>
      <c r="V1928" s="3" t="s">
        <v>93</v>
      </c>
      <c r="W1928" s="3" t="s">
        <v>26</v>
      </c>
      <c r="X1928" s="3" t="s">
        <v>11478</v>
      </c>
      <c r="Y1928" s="3">
        <v>47.6</v>
      </c>
      <c r="Z1928" s="3" t="s">
        <v>20</v>
      </c>
      <c r="AA1928" s="3" t="s">
        <v>11479</v>
      </c>
    </row>
    <row r="1929" spans="1:27">
      <c r="A1929" s="1" t="s">
        <v>11480</v>
      </c>
      <c r="B1929" s="1" t="s">
        <v>11481</v>
      </c>
      <c r="C1929" s="2">
        <f t="shared" ca="1" si="203"/>
        <v>-5.73</v>
      </c>
      <c r="D1929" s="2">
        <f t="shared" ca="1" si="204"/>
        <v>0.32956600000000003</v>
      </c>
      <c r="E1929" s="2">
        <f t="shared" ca="1" si="204"/>
        <v>0.98019599999999996</v>
      </c>
      <c r="F1929" s="2">
        <v>0</v>
      </c>
      <c r="G1929" s="2">
        <v>0</v>
      </c>
      <c r="H1929" s="2">
        <f t="shared" ca="1" si="205"/>
        <v>3.49</v>
      </c>
      <c r="I1929" s="2">
        <f t="shared" ca="1" si="206"/>
        <v>0.61545099999999997</v>
      </c>
      <c r="J1929" s="2">
        <f t="shared" ca="1" si="206"/>
        <v>0.55494500000000002</v>
      </c>
      <c r="K1929" s="2">
        <v>0</v>
      </c>
      <c r="L1929" s="2">
        <v>0</v>
      </c>
      <c r="M1929" s="2">
        <f t="shared" ca="1" si="207"/>
        <v>-4.0599999999999996</v>
      </c>
      <c r="N1929" s="2">
        <f t="shared" ca="1" si="208"/>
        <v>0.36747000000000002</v>
      </c>
      <c r="O1929" s="2">
        <f t="shared" ca="1" si="208"/>
        <v>0.85588900000000001</v>
      </c>
      <c r="P1929" s="2">
        <v>0</v>
      </c>
      <c r="Q1929" s="2">
        <v>0</v>
      </c>
      <c r="R1929" s="4" t="str">
        <f t="shared" si="202"/>
        <v>20</v>
      </c>
      <c r="S1929" s="3" t="s">
        <v>11482</v>
      </c>
      <c r="T1929" s="3" t="s">
        <v>11483</v>
      </c>
      <c r="U1929" s="4" t="s">
        <v>40</v>
      </c>
      <c r="V1929" s="3" t="s">
        <v>64</v>
      </c>
      <c r="W1929" s="3" t="s">
        <v>237</v>
      </c>
      <c r="X1929" s="3" t="s">
        <v>11484</v>
      </c>
      <c r="Y1929" s="3">
        <v>52.45</v>
      </c>
      <c r="Z1929" s="3" t="s">
        <v>20</v>
      </c>
      <c r="AA1929" s="3" t="s">
        <v>11485</v>
      </c>
    </row>
    <row r="1930" spans="1:27">
      <c r="A1930" s="1" t="s">
        <v>11486</v>
      </c>
      <c r="B1930" s="1" t="s">
        <v>11487</v>
      </c>
      <c r="C1930" s="2">
        <f t="shared" ca="1" si="203"/>
        <v>2.2599999999999998</v>
      </c>
      <c r="D1930" s="2">
        <f t="shared" ca="1" si="204"/>
        <v>3.5513000000000003E-2</v>
      </c>
      <c r="E1930" s="2">
        <f t="shared" ca="1" si="204"/>
        <v>0.90740699999999996</v>
      </c>
      <c r="F1930" s="2">
        <v>0</v>
      </c>
      <c r="G1930" s="2">
        <v>0</v>
      </c>
      <c r="H1930" s="2">
        <f t="shared" ca="1" si="205"/>
        <v>-0.6</v>
      </c>
      <c r="I1930" s="2">
        <f t="shared" ca="1" si="206"/>
        <v>0.99871500000000002</v>
      </c>
      <c r="J1930" s="2">
        <f t="shared" ca="1" si="206"/>
        <v>0.50544999999999995</v>
      </c>
      <c r="K1930" s="2">
        <v>0</v>
      </c>
      <c r="L1930" s="2">
        <v>0</v>
      </c>
      <c r="M1930" s="2">
        <f t="shared" ca="1" si="207"/>
        <v>-1.01</v>
      </c>
      <c r="N1930" s="2">
        <f t="shared" ca="1" si="208"/>
        <v>0.85262400000000005</v>
      </c>
      <c r="O1930" s="2">
        <f t="shared" ca="1" si="208"/>
        <v>0.74401300000000004</v>
      </c>
      <c r="P1930" s="2">
        <v>0</v>
      </c>
      <c r="Q1930" s="2">
        <v>0</v>
      </c>
      <c r="R1930" s="4" t="str">
        <f t="shared" si="202"/>
        <v>20</v>
      </c>
      <c r="S1930" s="3" t="s">
        <v>11488</v>
      </c>
      <c r="T1930" s="3" t="s">
        <v>11489</v>
      </c>
      <c r="U1930" s="4" t="s">
        <v>40</v>
      </c>
      <c r="V1930" s="3" t="s">
        <v>56</v>
      </c>
      <c r="W1930" s="3" t="s">
        <v>57</v>
      </c>
      <c r="X1930" s="3" t="s">
        <v>11490</v>
      </c>
      <c r="Y1930" s="3">
        <v>61.37</v>
      </c>
      <c r="Z1930" s="3" t="s">
        <v>20</v>
      </c>
      <c r="AA1930" s="3" t="s">
        <v>11491</v>
      </c>
    </row>
    <row r="1931" spans="1:27">
      <c r="A1931" s="1" t="s">
        <v>11492</v>
      </c>
      <c r="B1931" s="1" t="s">
        <v>11493</v>
      </c>
      <c r="C1931" s="2">
        <f t="shared" ca="1" si="203"/>
        <v>0.37</v>
      </c>
      <c r="D1931" s="2">
        <f t="shared" ca="1" si="204"/>
        <v>0.88656000000000001</v>
      </c>
      <c r="E1931" s="2">
        <f t="shared" ca="1" si="204"/>
        <v>0.913045</v>
      </c>
      <c r="F1931" s="2">
        <v>0</v>
      </c>
      <c r="G1931" s="2">
        <v>0</v>
      </c>
      <c r="H1931" s="2">
        <f t="shared" ca="1" si="205"/>
        <v>-5.45</v>
      </c>
      <c r="I1931" s="2">
        <f t="shared" ca="1" si="206"/>
        <v>0.49887799999999999</v>
      </c>
      <c r="J1931" s="2">
        <f t="shared" ca="1" si="206"/>
        <v>0.11715299999999999</v>
      </c>
      <c r="K1931" s="2">
        <v>0</v>
      </c>
      <c r="L1931" s="2">
        <v>0</v>
      </c>
      <c r="M1931" s="2">
        <f t="shared" ca="1" si="207"/>
        <v>-4.63</v>
      </c>
      <c r="N1931" s="2">
        <f t="shared" ca="1" si="208"/>
        <v>0.96211199999999997</v>
      </c>
      <c r="O1931" s="2">
        <f t="shared" ca="1" si="208"/>
        <v>0.47885800000000001</v>
      </c>
      <c r="P1931" s="2">
        <v>0</v>
      </c>
      <c r="Q1931" s="2">
        <v>0</v>
      </c>
      <c r="R1931" s="4" t="str">
        <f t="shared" si="202"/>
        <v>20</v>
      </c>
      <c r="S1931" s="3" t="s">
        <v>11494</v>
      </c>
      <c r="T1931" s="3" t="s">
        <v>11495</v>
      </c>
      <c r="U1931" s="4" t="s">
        <v>40</v>
      </c>
      <c r="V1931" s="3" t="s">
        <v>79</v>
      </c>
      <c r="W1931" s="3" t="s">
        <v>57</v>
      </c>
      <c r="X1931" s="3" t="s">
        <v>11496</v>
      </c>
      <c r="Y1931" s="3">
        <v>59.81</v>
      </c>
      <c r="Z1931" s="3" t="s">
        <v>20</v>
      </c>
      <c r="AA1931" s="3" t="s">
        <v>11497</v>
      </c>
    </row>
    <row r="1932" spans="1:27">
      <c r="A1932" s="1" t="s">
        <v>11498</v>
      </c>
      <c r="B1932" s="1" t="s">
        <v>11499</v>
      </c>
      <c r="C1932" s="2">
        <f t="shared" ca="1" si="203"/>
        <v>-0.62</v>
      </c>
      <c r="D1932" s="2">
        <f t="shared" ca="1" si="204"/>
        <v>0.205959</v>
      </c>
      <c r="E1932" s="2">
        <f t="shared" ca="1" si="204"/>
        <v>7.5169E-2</v>
      </c>
      <c r="F1932" s="2">
        <v>0</v>
      </c>
      <c r="G1932" s="2">
        <v>0</v>
      </c>
      <c r="H1932" s="2">
        <f t="shared" ca="1" si="205"/>
        <v>0.11</v>
      </c>
      <c r="I1932" s="2">
        <f t="shared" ca="1" si="206"/>
        <v>0.95988300000000004</v>
      </c>
      <c r="J1932" s="2">
        <f t="shared" ca="1" si="206"/>
        <v>0.47270000000000001</v>
      </c>
      <c r="K1932" s="2">
        <v>0</v>
      </c>
      <c r="L1932" s="2">
        <v>0</v>
      </c>
      <c r="M1932" s="2">
        <f t="shared" ca="1" si="207"/>
        <v>-6.34</v>
      </c>
      <c r="N1932" s="2">
        <f t="shared" ca="1" si="208"/>
        <v>0.38495699999999999</v>
      </c>
      <c r="O1932" s="2">
        <f t="shared" ca="1" si="208"/>
        <v>0.238314</v>
      </c>
      <c r="P1932" s="2">
        <v>0</v>
      </c>
      <c r="Q1932" s="2">
        <v>0</v>
      </c>
      <c r="R1932" s="4" t="str">
        <f t="shared" si="202"/>
        <v>20</v>
      </c>
      <c r="S1932" s="3" t="s">
        <v>11500</v>
      </c>
      <c r="T1932" s="3" t="s">
        <v>11501</v>
      </c>
      <c r="U1932" s="4" t="s">
        <v>40</v>
      </c>
      <c r="V1932" s="3" t="s">
        <v>49</v>
      </c>
      <c r="W1932" s="3" t="s">
        <v>281</v>
      </c>
      <c r="X1932" s="3" t="s">
        <v>11502</v>
      </c>
      <c r="Y1932" s="3">
        <v>46.74</v>
      </c>
      <c r="Z1932" s="3" t="s">
        <v>20</v>
      </c>
      <c r="AA1932" s="3" t="s">
        <v>11503</v>
      </c>
    </row>
    <row r="1933" spans="1:27">
      <c r="A1933" s="1" t="s">
        <v>11504</v>
      </c>
      <c r="B1933" s="1" t="s">
        <v>11505</v>
      </c>
      <c r="C1933" s="2">
        <f t="shared" ca="1" si="203"/>
        <v>4.8099999999999996</v>
      </c>
      <c r="D1933" s="2">
        <f t="shared" ca="1" si="204"/>
        <v>0.65543200000000001</v>
      </c>
      <c r="E1933" s="2">
        <f t="shared" ca="1" si="204"/>
        <v>0.49015500000000001</v>
      </c>
      <c r="F1933" s="2">
        <v>0</v>
      </c>
      <c r="G1933" s="2">
        <v>0</v>
      </c>
      <c r="H1933" s="2">
        <f t="shared" ca="1" si="205"/>
        <v>-2.31</v>
      </c>
      <c r="I1933" s="2">
        <f t="shared" ca="1" si="206"/>
        <v>0.44923000000000002</v>
      </c>
      <c r="J1933" s="2">
        <f t="shared" ca="1" si="206"/>
        <v>0.485402</v>
      </c>
      <c r="K1933" s="2">
        <v>0</v>
      </c>
      <c r="L1933" s="2">
        <v>0</v>
      </c>
      <c r="M1933" s="2">
        <f t="shared" ca="1" si="207"/>
        <v>0.75</v>
      </c>
      <c r="N1933" s="2">
        <f t="shared" ca="1" si="208"/>
        <v>0.80576599999999998</v>
      </c>
      <c r="O1933" s="2">
        <f t="shared" ca="1" si="208"/>
        <v>0.73970199999999997</v>
      </c>
      <c r="P1933" s="2">
        <v>0</v>
      </c>
      <c r="Q1933" s="2">
        <v>0</v>
      </c>
      <c r="R1933" s="4" t="str">
        <f t="shared" si="202"/>
        <v>20</v>
      </c>
      <c r="S1933" s="3" t="s">
        <v>11506</v>
      </c>
      <c r="T1933" s="3" t="s">
        <v>11507</v>
      </c>
      <c r="U1933" s="4" t="s">
        <v>16</v>
      </c>
      <c r="V1933" s="3" t="s">
        <v>295</v>
      </c>
      <c r="W1933" s="3" t="s">
        <v>100</v>
      </c>
      <c r="X1933" s="3" t="s">
        <v>11508</v>
      </c>
      <c r="Y1933" s="3">
        <v>48.14</v>
      </c>
      <c r="Z1933" s="3" t="s">
        <v>20</v>
      </c>
      <c r="AA1933" s="3" t="s">
        <v>11509</v>
      </c>
    </row>
    <row r="1934" spans="1:27">
      <c r="A1934" s="1" t="s">
        <v>11510</v>
      </c>
      <c r="B1934" s="1" t="s">
        <v>11511</v>
      </c>
      <c r="C1934" s="2">
        <f t="shared" ca="1" si="203"/>
        <v>-3.35</v>
      </c>
      <c r="D1934" s="2">
        <f t="shared" ca="1" si="204"/>
        <v>0.829094</v>
      </c>
      <c r="E1934" s="2">
        <f t="shared" ca="1" si="204"/>
        <v>0.461397</v>
      </c>
      <c r="F1934" s="2">
        <v>0</v>
      </c>
      <c r="G1934" s="2">
        <v>0</v>
      </c>
      <c r="H1934" s="2">
        <f t="shared" ca="1" si="205"/>
        <v>0.49</v>
      </c>
      <c r="I1934" s="2">
        <f t="shared" ca="1" si="206"/>
        <v>0.67698400000000003</v>
      </c>
      <c r="J1934" s="2">
        <f t="shared" ca="1" si="206"/>
        <v>0.12606899999999999</v>
      </c>
      <c r="K1934" s="2">
        <v>0</v>
      </c>
      <c r="L1934" s="2">
        <v>0</v>
      </c>
      <c r="M1934" s="2">
        <f t="shared" ca="1" si="207"/>
        <v>-2.54</v>
      </c>
      <c r="N1934" s="2">
        <f t="shared" ca="1" si="208"/>
        <v>0.296128</v>
      </c>
      <c r="O1934" s="2">
        <f t="shared" ca="1" si="208"/>
        <v>0.63504400000000005</v>
      </c>
      <c r="P1934" s="2">
        <v>0</v>
      </c>
      <c r="Q1934" s="2">
        <v>0</v>
      </c>
      <c r="R1934" s="4" t="str">
        <f t="shared" si="202"/>
        <v>20</v>
      </c>
      <c r="S1934" s="3" t="s">
        <v>11512</v>
      </c>
      <c r="T1934" s="3" t="s">
        <v>11513</v>
      </c>
      <c r="U1934" s="4" t="s">
        <v>40</v>
      </c>
      <c r="V1934" s="3" t="s">
        <v>17</v>
      </c>
      <c r="W1934" s="3" t="s">
        <v>72</v>
      </c>
      <c r="X1934" s="3" t="s">
        <v>8030</v>
      </c>
      <c r="Y1934" s="3">
        <v>63.94</v>
      </c>
      <c r="Z1934" s="3" t="s">
        <v>20</v>
      </c>
      <c r="AA1934" s="3" t="s">
        <v>11514</v>
      </c>
    </row>
    <row r="1935" spans="1:27">
      <c r="A1935" s="1" t="s">
        <v>11515</v>
      </c>
      <c r="B1935" s="1" t="s">
        <v>11516</v>
      </c>
      <c r="C1935" s="2">
        <f t="shared" ca="1" si="203"/>
        <v>-6.91</v>
      </c>
      <c r="D1935" s="2">
        <f t="shared" ca="1" si="204"/>
        <v>1.3707E-2</v>
      </c>
      <c r="E1935" s="2">
        <f t="shared" ca="1" si="204"/>
        <v>0.28014499999999998</v>
      </c>
      <c r="F1935" s="2">
        <v>0</v>
      </c>
      <c r="G1935" s="2">
        <v>0</v>
      </c>
      <c r="H1935" s="2">
        <f t="shared" ca="1" si="205"/>
        <v>5.62</v>
      </c>
      <c r="I1935" s="2">
        <f t="shared" ca="1" si="206"/>
        <v>0.27321600000000001</v>
      </c>
      <c r="J1935" s="2">
        <f t="shared" ca="1" si="206"/>
        <v>0.80996199999999996</v>
      </c>
      <c r="K1935" s="2">
        <v>0</v>
      </c>
      <c r="L1935" s="2">
        <v>0</v>
      </c>
      <c r="M1935" s="2">
        <f t="shared" ca="1" si="207"/>
        <v>5.0599999999999996</v>
      </c>
      <c r="N1935" s="2">
        <f t="shared" ca="1" si="208"/>
        <v>0.55504699999999996</v>
      </c>
      <c r="O1935" s="2">
        <f t="shared" ca="1" si="208"/>
        <v>0.15171000000000001</v>
      </c>
      <c r="P1935" s="2">
        <v>0</v>
      </c>
      <c r="Q1935" s="2">
        <v>0</v>
      </c>
      <c r="R1935" s="4" t="str">
        <f t="shared" si="202"/>
        <v>20</v>
      </c>
      <c r="S1935" s="3" t="s">
        <v>11517</v>
      </c>
      <c r="T1935" s="3" t="s">
        <v>11518</v>
      </c>
      <c r="U1935" s="4" t="s">
        <v>40</v>
      </c>
      <c r="V1935" s="3" t="s">
        <v>1849</v>
      </c>
      <c r="W1935" s="3" t="s">
        <v>65</v>
      </c>
      <c r="X1935" s="3" t="s">
        <v>11519</v>
      </c>
      <c r="Y1935" s="3">
        <v>41.65</v>
      </c>
      <c r="Z1935" s="3" t="s">
        <v>20</v>
      </c>
      <c r="AA1935" s="3" t="s">
        <v>11520</v>
      </c>
    </row>
    <row r="1936" spans="1:27">
      <c r="A1936" s="1" t="s">
        <v>11521</v>
      </c>
      <c r="B1936" s="1" t="s">
        <v>11522</v>
      </c>
      <c r="C1936" s="2">
        <f t="shared" ca="1" si="203"/>
        <v>7.23</v>
      </c>
      <c r="D1936" s="2">
        <f t="shared" ca="1" si="204"/>
        <v>0.102987</v>
      </c>
      <c r="E1936" s="2">
        <f t="shared" ca="1" si="204"/>
        <v>0.86244699999999996</v>
      </c>
      <c r="F1936" s="2">
        <v>0</v>
      </c>
      <c r="G1936" s="2">
        <v>0</v>
      </c>
      <c r="H1936" s="2">
        <f t="shared" ca="1" si="205"/>
        <v>-5.05</v>
      </c>
      <c r="I1936" s="2">
        <f t="shared" ca="1" si="206"/>
        <v>0.96013499999999996</v>
      </c>
      <c r="J1936" s="2">
        <f t="shared" ca="1" si="206"/>
        <v>4.4907000000000002E-2</v>
      </c>
      <c r="K1936" s="2">
        <v>0</v>
      </c>
      <c r="L1936" s="2">
        <v>0</v>
      </c>
      <c r="M1936" s="2">
        <f t="shared" ca="1" si="207"/>
        <v>3.83</v>
      </c>
      <c r="N1936" s="2">
        <f t="shared" ca="1" si="208"/>
        <v>0.63910199999999995</v>
      </c>
      <c r="O1936" s="2">
        <f t="shared" ca="1" si="208"/>
        <v>0.98060499999999995</v>
      </c>
      <c r="P1936" s="2">
        <v>0</v>
      </c>
      <c r="Q1936" s="2">
        <v>0</v>
      </c>
      <c r="R1936" s="4" t="str">
        <f t="shared" si="202"/>
        <v>20</v>
      </c>
      <c r="S1936" s="3" t="s">
        <v>11523</v>
      </c>
      <c r="T1936" s="3" t="s">
        <v>11524</v>
      </c>
      <c r="U1936" s="4" t="s">
        <v>40</v>
      </c>
      <c r="V1936" s="3" t="s">
        <v>100</v>
      </c>
      <c r="W1936" s="3" t="s">
        <v>72</v>
      </c>
      <c r="X1936" s="3" t="s">
        <v>11525</v>
      </c>
      <c r="Y1936" s="3">
        <v>60.51</v>
      </c>
      <c r="Z1936" s="3" t="s">
        <v>20</v>
      </c>
      <c r="AA1936" s="3" t="s">
        <v>11526</v>
      </c>
    </row>
    <row r="1937" spans="1:27">
      <c r="A1937" s="1" t="s">
        <v>11527</v>
      </c>
      <c r="B1937" s="1" t="s">
        <v>11528</v>
      </c>
      <c r="C1937" s="2">
        <f t="shared" ca="1" si="203"/>
        <v>6.99</v>
      </c>
      <c r="D1937" s="2">
        <f t="shared" ca="1" si="204"/>
        <v>0.99548800000000004</v>
      </c>
      <c r="E1937" s="2">
        <f t="shared" ca="1" si="204"/>
        <v>0.58747499999999997</v>
      </c>
      <c r="F1937" s="2">
        <v>0</v>
      </c>
      <c r="G1937" s="2">
        <v>0</v>
      </c>
      <c r="H1937" s="2">
        <f t="shared" ca="1" si="205"/>
        <v>-2.66</v>
      </c>
      <c r="I1937" s="2">
        <f t="shared" ca="1" si="206"/>
        <v>0.47718300000000002</v>
      </c>
      <c r="J1937" s="2">
        <f t="shared" ca="1" si="206"/>
        <v>0.33473799999999998</v>
      </c>
      <c r="K1937" s="2">
        <v>0</v>
      </c>
      <c r="L1937" s="2">
        <v>0</v>
      </c>
      <c r="M1937" s="2">
        <f t="shared" ca="1" si="207"/>
        <v>3.65</v>
      </c>
      <c r="N1937" s="2">
        <f t="shared" ca="1" si="208"/>
        <v>0.10306999999999999</v>
      </c>
      <c r="O1937" s="2">
        <f t="shared" ca="1" si="208"/>
        <v>0.843032</v>
      </c>
      <c r="P1937" s="2">
        <v>0</v>
      </c>
      <c r="Q1937" s="2">
        <v>0</v>
      </c>
      <c r="R1937" s="4" t="str">
        <f t="shared" si="202"/>
        <v>20</v>
      </c>
      <c r="S1937" s="3" t="s">
        <v>11529</v>
      </c>
      <c r="T1937" s="3" t="s">
        <v>11530</v>
      </c>
      <c r="U1937" s="4" t="s">
        <v>40</v>
      </c>
      <c r="V1937" s="3" t="s">
        <v>134</v>
      </c>
      <c r="W1937" s="3" t="s">
        <v>56</v>
      </c>
      <c r="X1937" s="3" t="s">
        <v>11531</v>
      </c>
      <c r="Y1937" s="3">
        <v>52.83</v>
      </c>
      <c r="Z1937" s="3" t="s">
        <v>20</v>
      </c>
      <c r="AA1937" s="3" t="s">
        <v>11532</v>
      </c>
    </row>
    <row r="1938" spans="1:27">
      <c r="A1938" s="1" t="s">
        <v>11533</v>
      </c>
      <c r="B1938" s="1" t="s">
        <v>11534</v>
      </c>
      <c r="C1938" s="2">
        <f t="shared" ca="1" si="203"/>
        <v>3.44</v>
      </c>
      <c r="D1938" s="2">
        <f t="shared" ca="1" si="204"/>
        <v>0.121063</v>
      </c>
      <c r="E1938" s="2">
        <f t="shared" ca="1" si="204"/>
        <v>1.3579000000000001E-2</v>
      </c>
      <c r="F1938" s="2">
        <v>0</v>
      </c>
      <c r="G1938" s="2">
        <v>0</v>
      </c>
      <c r="H1938" s="2">
        <f t="shared" ca="1" si="205"/>
        <v>-4.8099999999999996</v>
      </c>
      <c r="I1938" s="2">
        <f t="shared" ca="1" si="206"/>
        <v>0.53159800000000001</v>
      </c>
      <c r="J1938" s="2">
        <f t="shared" ca="1" si="206"/>
        <v>0.62921700000000003</v>
      </c>
      <c r="K1938" s="2">
        <v>0</v>
      </c>
      <c r="L1938" s="2">
        <v>0</v>
      </c>
      <c r="M1938" s="2">
        <f t="shared" ca="1" si="207"/>
        <v>-2.73</v>
      </c>
      <c r="N1938" s="2">
        <f t="shared" ca="1" si="208"/>
        <v>0.13546</v>
      </c>
      <c r="O1938" s="2">
        <f t="shared" ca="1" si="208"/>
        <v>0.41876799999999997</v>
      </c>
      <c r="P1938" s="2">
        <v>0</v>
      </c>
      <c r="Q1938" s="2">
        <v>0</v>
      </c>
      <c r="R1938" s="4" t="str">
        <f t="shared" si="202"/>
        <v>20</v>
      </c>
      <c r="S1938" s="3" t="s">
        <v>11535</v>
      </c>
      <c r="T1938" s="3" t="s">
        <v>11536</v>
      </c>
      <c r="U1938" s="4" t="s">
        <v>16</v>
      </c>
      <c r="V1938" s="3" t="s">
        <v>33</v>
      </c>
      <c r="W1938" s="3" t="s">
        <v>56</v>
      </c>
      <c r="X1938" s="3" t="s">
        <v>10978</v>
      </c>
      <c r="Y1938" s="3">
        <v>41.56</v>
      </c>
      <c r="Z1938" s="3" t="s">
        <v>20</v>
      </c>
      <c r="AA1938" s="3" t="s">
        <v>11537</v>
      </c>
    </row>
    <row r="1939" spans="1:27">
      <c r="A1939" s="1" t="s">
        <v>11538</v>
      </c>
      <c r="B1939" s="1" t="s">
        <v>11539</v>
      </c>
      <c r="C1939" s="2">
        <f t="shared" ca="1" si="203"/>
        <v>1.62</v>
      </c>
      <c r="D1939" s="2">
        <f t="shared" ca="1" si="204"/>
        <v>0.14971899999999999</v>
      </c>
      <c r="E1939" s="2">
        <f t="shared" ca="1" si="204"/>
        <v>0.52565399999999995</v>
      </c>
      <c r="F1939" s="2">
        <v>0</v>
      </c>
      <c r="G1939" s="2">
        <v>0</v>
      </c>
      <c r="H1939" s="2">
        <f t="shared" ca="1" si="205"/>
        <v>-6.85</v>
      </c>
      <c r="I1939" s="2">
        <f t="shared" ca="1" si="206"/>
        <v>0.21972800000000001</v>
      </c>
      <c r="J1939" s="2">
        <f t="shared" ca="1" si="206"/>
        <v>0.94758399999999998</v>
      </c>
      <c r="K1939" s="2">
        <v>0</v>
      </c>
      <c r="L1939" s="2">
        <v>0</v>
      </c>
      <c r="M1939" s="2">
        <f t="shared" ca="1" si="207"/>
        <v>3.5</v>
      </c>
      <c r="N1939" s="2">
        <f t="shared" ca="1" si="208"/>
        <v>0.975213</v>
      </c>
      <c r="O1939" s="2">
        <f t="shared" ca="1" si="208"/>
        <v>0.34180300000000002</v>
      </c>
      <c r="P1939" s="2">
        <v>0</v>
      </c>
      <c r="Q1939" s="2">
        <v>0</v>
      </c>
      <c r="R1939" s="4" t="str">
        <f t="shared" si="202"/>
        <v>20</v>
      </c>
      <c r="S1939" s="3" t="s">
        <v>11540</v>
      </c>
      <c r="T1939" s="3" t="s">
        <v>11541</v>
      </c>
      <c r="U1939" s="4" t="s">
        <v>40</v>
      </c>
      <c r="V1939" s="3" t="s">
        <v>281</v>
      </c>
      <c r="W1939" s="3" t="s">
        <v>18</v>
      </c>
      <c r="X1939" s="3" t="s">
        <v>4386</v>
      </c>
      <c r="Y1939" s="3">
        <v>49.41</v>
      </c>
      <c r="Z1939" s="3" t="s">
        <v>20</v>
      </c>
      <c r="AA1939" s="3" t="s">
        <v>11542</v>
      </c>
    </row>
    <row r="1940" spans="1:27">
      <c r="A1940" s="1" t="s">
        <v>11543</v>
      </c>
      <c r="B1940" s="1" t="s">
        <v>11544</v>
      </c>
      <c r="C1940" s="2">
        <f t="shared" ca="1" si="203"/>
        <v>-2.54</v>
      </c>
      <c r="D1940" s="2">
        <f t="shared" ca="1" si="204"/>
        <v>0.92847000000000002</v>
      </c>
      <c r="E1940" s="2">
        <f t="shared" ca="1" si="204"/>
        <v>0.543736</v>
      </c>
      <c r="F1940" s="2">
        <v>0</v>
      </c>
      <c r="G1940" s="2">
        <v>0</v>
      </c>
      <c r="H1940" s="2">
        <f t="shared" ca="1" si="205"/>
        <v>1.95</v>
      </c>
      <c r="I1940" s="2">
        <f t="shared" ca="1" si="206"/>
        <v>1.7719999999999999E-3</v>
      </c>
      <c r="J1940" s="2">
        <f t="shared" ca="1" si="206"/>
        <v>0.26078899999999999</v>
      </c>
      <c r="K1940" s="2">
        <v>0</v>
      </c>
      <c r="L1940" s="2">
        <v>0</v>
      </c>
      <c r="M1940" s="2">
        <f t="shared" ca="1" si="207"/>
        <v>-7.87</v>
      </c>
      <c r="N1940" s="2">
        <f t="shared" ca="1" si="208"/>
        <v>0.96268299999999996</v>
      </c>
      <c r="O1940" s="2">
        <f t="shared" ca="1" si="208"/>
        <v>0.55974900000000005</v>
      </c>
      <c r="P1940" s="2">
        <v>0</v>
      </c>
      <c r="Q1940" s="2">
        <v>0</v>
      </c>
      <c r="R1940" s="4" t="str">
        <f t="shared" ref="R1940:R1966" si="209">"20"</f>
        <v>20</v>
      </c>
      <c r="S1940" s="3" t="s">
        <v>11545</v>
      </c>
      <c r="T1940" s="3" t="s">
        <v>11546</v>
      </c>
      <c r="U1940" s="4" t="s">
        <v>16</v>
      </c>
      <c r="V1940" s="3" t="s">
        <v>86</v>
      </c>
      <c r="W1940" s="3" t="s">
        <v>72</v>
      </c>
      <c r="X1940" s="3" t="s">
        <v>11547</v>
      </c>
      <c r="Y1940" s="3">
        <v>45.79</v>
      </c>
      <c r="Z1940" s="3" t="s">
        <v>20</v>
      </c>
      <c r="AA1940" s="3" t="s">
        <v>11548</v>
      </c>
    </row>
    <row r="1941" spans="1:27">
      <c r="A1941" s="1" t="s">
        <v>11549</v>
      </c>
      <c r="B1941" s="1" t="s">
        <v>11550</v>
      </c>
      <c r="C1941" s="2">
        <f t="shared" ca="1" si="203"/>
        <v>7.37</v>
      </c>
      <c r="D1941" s="2">
        <f t="shared" ca="1" si="204"/>
        <v>0.72752700000000003</v>
      </c>
      <c r="E1941" s="2">
        <f t="shared" ca="1" si="204"/>
        <v>0.48968899999999999</v>
      </c>
      <c r="F1941" s="2">
        <v>0</v>
      </c>
      <c r="G1941" s="2">
        <v>0</v>
      </c>
      <c r="H1941" s="2">
        <f t="shared" ca="1" si="205"/>
        <v>2.62</v>
      </c>
      <c r="I1941" s="2">
        <f t="shared" ca="1" si="206"/>
        <v>6.4155000000000004E-2</v>
      </c>
      <c r="J1941" s="2">
        <f t="shared" ca="1" si="206"/>
        <v>0.44981300000000002</v>
      </c>
      <c r="K1941" s="2">
        <v>0</v>
      </c>
      <c r="L1941" s="2">
        <v>0</v>
      </c>
      <c r="M1941" s="2">
        <f t="shared" ca="1" si="207"/>
        <v>1.1200000000000001</v>
      </c>
      <c r="N1941" s="2">
        <f t="shared" ca="1" si="208"/>
        <v>0.89569299999999996</v>
      </c>
      <c r="O1941" s="2">
        <f t="shared" ca="1" si="208"/>
        <v>0.38301400000000002</v>
      </c>
      <c r="P1941" s="2">
        <v>0</v>
      </c>
      <c r="Q1941" s="2">
        <v>0</v>
      </c>
      <c r="R1941" s="4" t="str">
        <f t="shared" si="209"/>
        <v>20</v>
      </c>
      <c r="S1941" s="3" t="s">
        <v>11551</v>
      </c>
      <c r="T1941" s="3" t="s">
        <v>11552</v>
      </c>
      <c r="U1941" s="4" t="s">
        <v>40</v>
      </c>
      <c r="V1941" s="3" t="s">
        <v>42</v>
      </c>
      <c r="W1941" s="3" t="s">
        <v>101</v>
      </c>
      <c r="X1941" s="3" t="s">
        <v>11553</v>
      </c>
      <c r="Y1941" s="3">
        <v>47.65</v>
      </c>
      <c r="Z1941" s="3" t="s">
        <v>20</v>
      </c>
      <c r="AA1941" s="3" t="s">
        <v>11554</v>
      </c>
    </row>
    <row r="1942" spans="1:27">
      <c r="A1942" s="1" t="s">
        <v>11555</v>
      </c>
      <c r="B1942" s="1" t="s">
        <v>11556</v>
      </c>
      <c r="C1942" s="2">
        <f t="shared" ca="1" si="203"/>
        <v>-7.18</v>
      </c>
      <c r="D1942" s="2">
        <f t="shared" ca="1" si="204"/>
        <v>0.23599899999999999</v>
      </c>
      <c r="E1942" s="2">
        <f t="shared" ca="1" si="204"/>
        <v>0.38981300000000002</v>
      </c>
      <c r="F1942" s="2">
        <v>0</v>
      </c>
      <c r="G1942" s="2">
        <v>0</v>
      </c>
      <c r="H1942" s="2">
        <f t="shared" ca="1" si="205"/>
        <v>-5.79</v>
      </c>
      <c r="I1942" s="2">
        <f t="shared" ca="1" si="206"/>
        <v>9.1698000000000002E-2</v>
      </c>
      <c r="J1942" s="2">
        <f t="shared" ca="1" si="206"/>
        <v>0.70018899999999995</v>
      </c>
      <c r="K1942" s="2">
        <v>0</v>
      </c>
      <c r="L1942" s="2">
        <v>0</v>
      </c>
      <c r="M1942" s="2">
        <f t="shared" ca="1" si="207"/>
        <v>-0.34</v>
      </c>
      <c r="N1942" s="2">
        <f t="shared" ca="1" si="208"/>
        <v>0.21240600000000001</v>
      </c>
      <c r="O1942" s="2">
        <f t="shared" ca="1" si="208"/>
        <v>0.37655300000000003</v>
      </c>
      <c r="P1942" s="2">
        <v>0</v>
      </c>
      <c r="Q1942" s="2">
        <v>0</v>
      </c>
      <c r="R1942" s="4" t="str">
        <f t="shared" si="209"/>
        <v>20</v>
      </c>
      <c r="S1942" s="3" t="s">
        <v>11557</v>
      </c>
      <c r="T1942" s="3" t="s">
        <v>11558</v>
      </c>
      <c r="U1942" s="4" t="s">
        <v>16</v>
      </c>
      <c r="V1942" s="3" t="s">
        <v>237</v>
      </c>
      <c r="W1942" s="3" t="s">
        <v>281</v>
      </c>
      <c r="X1942" s="3" t="s">
        <v>4660</v>
      </c>
      <c r="Y1942" s="3">
        <v>50.15</v>
      </c>
      <c r="Z1942" s="3" t="s">
        <v>20</v>
      </c>
      <c r="AA1942" s="3" t="s">
        <v>11559</v>
      </c>
    </row>
    <row r="1943" spans="1:27">
      <c r="A1943" s="1" t="s">
        <v>11560</v>
      </c>
      <c r="B1943" s="1" t="s">
        <v>11561</v>
      </c>
      <c r="C1943" s="2">
        <f t="shared" ca="1" si="203"/>
        <v>-2.81</v>
      </c>
      <c r="D1943" s="2">
        <f t="shared" ca="1" si="204"/>
        <v>0.68913199999999997</v>
      </c>
      <c r="E1943" s="2">
        <f t="shared" ca="1" si="204"/>
        <v>0.69649000000000005</v>
      </c>
      <c r="F1943" s="2">
        <v>0</v>
      </c>
      <c r="G1943" s="2">
        <v>0</v>
      </c>
      <c r="H1943" s="2">
        <f t="shared" ca="1" si="205"/>
        <v>-3.88</v>
      </c>
      <c r="I1943" s="2">
        <f t="shared" ca="1" si="206"/>
        <v>0.33742699999999998</v>
      </c>
      <c r="J1943" s="2">
        <f t="shared" ca="1" si="206"/>
        <v>0.95461499999999999</v>
      </c>
      <c r="K1943" s="2">
        <v>0</v>
      </c>
      <c r="L1943" s="2">
        <v>0</v>
      </c>
      <c r="M1943" s="2">
        <f t="shared" ca="1" si="207"/>
        <v>5.67</v>
      </c>
      <c r="N1943" s="2">
        <f t="shared" ca="1" si="208"/>
        <v>1.7398E-2</v>
      </c>
      <c r="O1943" s="2">
        <f t="shared" ca="1" si="208"/>
        <v>0.25088700000000003</v>
      </c>
      <c r="P1943" s="2">
        <v>0</v>
      </c>
      <c r="Q1943" s="2">
        <v>0</v>
      </c>
      <c r="R1943" s="4" t="str">
        <f t="shared" si="209"/>
        <v>20</v>
      </c>
      <c r="S1943" s="3" t="s">
        <v>11562</v>
      </c>
      <c r="T1943" s="3" t="s">
        <v>11563</v>
      </c>
      <c r="U1943" s="4" t="s">
        <v>40</v>
      </c>
      <c r="V1943" s="3" t="s">
        <v>26</v>
      </c>
      <c r="W1943" s="3" t="s">
        <v>108</v>
      </c>
      <c r="X1943" s="3" t="s">
        <v>11564</v>
      </c>
      <c r="Y1943" s="3">
        <v>54.46</v>
      </c>
      <c r="Z1943" s="3" t="s">
        <v>20</v>
      </c>
      <c r="AA1943" s="3" t="s">
        <v>11565</v>
      </c>
    </row>
    <row r="1944" spans="1:27">
      <c r="A1944" s="1" t="s">
        <v>11566</v>
      </c>
      <c r="B1944" s="1" t="s">
        <v>11567</v>
      </c>
      <c r="C1944" s="2">
        <f t="shared" ca="1" si="203"/>
        <v>4.1100000000000003</v>
      </c>
      <c r="D1944" s="2">
        <f t="shared" ca="1" si="204"/>
        <v>0.53399600000000003</v>
      </c>
      <c r="E1944" s="2">
        <f t="shared" ca="1" si="204"/>
        <v>0.48765700000000001</v>
      </c>
      <c r="F1944" s="2">
        <v>0</v>
      </c>
      <c r="G1944" s="2">
        <v>0</v>
      </c>
      <c r="H1944" s="2">
        <f t="shared" ca="1" si="205"/>
        <v>3.24</v>
      </c>
      <c r="I1944" s="2">
        <f t="shared" ca="1" si="206"/>
        <v>5.885E-2</v>
      </c>
      <c r="J1944" s="2">
        <f t="shared" ca="1" si="206"/>
        <v>0.78617800000000004</v>
      </c>
      <c r="K1944" s="2">
        <v>0</v>
      </c>
      <c r="L1944" s="2">
        <v>0</v>
      </c>
      <c r="M1944" s="2">
        <f t="shared" ca="1" si="207"/>
        <v>4.1100000000000003</v>
      </c>
      <c r="N1944" s="2">
        <f t="shared" ca="1" si="208"/>
        <v>0.36524600000000002</v>
      </c>
      <c r="O1944" s="2">
        <f t="shared" ca="1" si="208"/>
        <v>0.233573</v>
      </c>
      <c r="P1944" s="2">
        <v>0</v>
      </c>
      <c r="Q1944" s="2">
        <v>0</v>
      </c>
      <c r="R1944" s="4" t="str">
        <f t="shared" si="209"/>
        <v>20</v>
      </c>
      <c r="S1944" s="3" t="s">
        <v>11568</v>
      </c>
      <c r="T1944" s="3" t="s">
        <v>11569</v>
      </c>
      <c r="U1944" s="4" t="s">
        <v>40</v>
      </c>
      <c r="V1944" s="3" t="s">
        <v>26</v>
      </c>
      <c r="W1944" s="3" t="s">
        <v>18</v>
      </c>
      <c r="X1944" s="3" t="s">
        <v>11570</v>
      </c>
      <c r="Y1944" s="3">
        <v>51.64</v>
      </c>
      <c r="Z1944" s="3" t="s">
        <v>20</v>
      </c>
      <c r="AA1944" s="3" t="s">
        <v>11571</v>
      </c>
    </row>
    <row r="1945" spans="1:27">
      <c r="A1945" s="1" t="s">
        <v>11572</v>
      </c>
      <c r="B1945" s="1" t="s">
        <v>11573</v>
      </c>
      <c r="C1945" s="2">
        <f t="shared" ca="1" si="203"/>
        <v>-1.86</v>
      </c>
      <c r="D1945" s="2">
        <f t="shared" ca="1" si="204"/>
        <v>0.54377900000000001</v>
      </c>
      <c r="E1945" s="2">
        <f t="shared" ca="1" si="204"/>
        <v>0.102991</v>
      </c>
      <c r="F1945" s="2">
        <v>0</v>
      </c>
      <c r="G1945" s="2">
        <v>0</v>
      </c>
      <c r="H1945" s="2">
        <f t="shared" ca="1" si="205"/>
        <v>-4.18</v>
      </c>
      <c r="I1945" s="2">
        <f t="shared" ca="1" si="206"/>
        <v>0.64003399999999999</v>
      </c>
      <c r="J1945" s="2">
        <f t="shared" ca="1" si="206"/>
        <v>0.879799</v>
      </c>
      <c r="K1945" s="2">
        <v>0</v>
      </c>
      <c r="L1945" s="2">
        <v>0</v>
      </c>
      <c r="M1945" s="2">
        <f t="shared" ca="1" si="207"/>
        <v>2.44</v>
      </c>
      <c r="N1945" s="2">
        <f t="shared" ca="1" si="208"/>
        <v>0.213065</v>
      </c>
      <c r="O1945" s="2">
        <f t="shared" ca="1" si="208"/>
        <v>0.33068799999999998</v>
      </c>
      <c r="P1945" s="2">
        <v>0</v>
      </c>
      <c r="Q1945" s="2">
        <v>0</v>
      </c>
      <c r="R1945" s="4" t="str">
        <f t="shared" si="209"/>
        <v>20</v>
      </c>
      <c r="S1945" s="3" t="s">
        <v>11574</v>
      </c>
      <c r="T1945" s="3" t="s">
        <v>11575</v>
      </c>
      <c r="U1945" s="4" t="s">
        <v>16</v>
      </c>
      <c r="V1945" s="3" t="s">
        <v>281</v>
      </c>
      <c r="W1945" s="3" t="s">
        <v>79</v>
      </c>
      <c r="X1945" s="3" t="s">
        <v>5446</v>
      </c>
      <c r="Y1945" s="3">
        <v>55.12</v>
      </c>
      <c r="Z1945" s="3" t="s">
        <v>20</v>
      </c>
      <c r="AA1945" s="3" t="s">
        <v>11576</v>
      </c>
    </row>
    <row r="1946" spans="1:27">
      <c r="A1946" s="1" t="s">
        <v>11577</v>
      </c>
      <c r="B1946" s="1" t="s">
        <v>11578</v>
      </c>
      <c r="C1946" s="2">
        <f t="shared" ca="1" si="203"/>
        <v>-5.89</v>
      </c>
      <c r="D1946" s="2">
        <f t="shared" ca="1" si="204"/>
        <v>0.49593799999999999</v>
      </c>
      <c r="E1946" s="2">
        <f t="shared" ca="1" si="204"/>
        <v>0.28966399999999998</v>
      </c>
      <c r="F1946" s="2">
        <v>0</v>
      </c>
      <c r="G1946" s="2">
        <v>0</v>
      </c>
      <c r="H1946" s="2">
        <f t="shared" ca="1" si="205"/>
        <v>-7.92</v>
      </c>
      <c r="I1946" s="2">
        <f t="shared" ca="1" si="206"/>
        <v>0.43138399999999999</v>
      </c>
      <c r="J1946" s="2">
        <f t="shared" ca="1" si="206"/>
        <v>0.187774</v>
      </c>
      <c r="K1946" s="2">
        <v>0</v>
      </c>
      <c r="L1946" s="2">
        <v>0</v>
      </c>
      <c r="M1946" s="2">
        <f t="shared" ca="1" si="207"/>
        <v>6.68</v>
      </c>
      <c r="N1946" s="2">
        <f t="shared" ca="1" si="208"/>
        <v>0.89127599999999996</v>
      </c>
      <c r="O1946" s="2">
        <f t="shared" ca="1" si="208"/>
        <v>0.54984299999999997</v>
      </c>
      <c r="P1946" s="2">
        <v>0</v>
      </c>
      <c r="Q1946" s="2">
        <v>0</v>
      </c>
      <c r="R1946" s="4" t="str">
        <f t="shared" si="209"/>
        <v>20</v>
      </c>
      <c r="S1946" s="3" t="s">
        <v>11579</v>
      </c>
      <c r="T1946" s="3" t="s">
        <v>11580</v>
      </c>
      <c r="U1946" s="4" t="s">
        <v>40</v>
      </c>
      <c r="V1946" s="3" t="s">
        <v>56</v>
      </c>
      <c r="W1946" s="3" t="s">
        <v>101</v>
      </c>
      <c r="X1946" s="3" t="s">
        <v>11581</v>
      </c>
      <c r="Y1946" s="3">
        <v>43.84</v>
      </c>
      <c r="Z1946" s="3" t="s">
        <v>20</v>
      </c>
      <c r="AA1946" s="3" t="s">
        <v>11582</v>
      </c>
    </row>
    <row r="1947" spans="1:27">
      <c r="A1947" s="1" t="s">
        <v>11583</v>
      </c>
      <c r="B1947" s="1" t="s">
        <v>11584</v>
      </c>
      <c r="C1947" s="2">
        <f t="shared" ca="1" si="203"/>
        <v>0.03</v>
      </c>
      <c r="D1947" s="2">
        <f t="shared" ca="1" si="204"/>
        <v>0.72243199999999996</v>
      </c>
      <c r="E1947" s="2">
        <f t="shared" ca="1" si="204"/>
        <v>0.20446500000000001</v>
      </c>
      <c r="F1947" s="2">
        <v>0</v>
      </c>
      <c r="G1947" s="2">
        <v>0</v>
      </c>
      <c r="H1947" s="2">
        <f t="shared" ca="1" si="205"/>
        <v>2.2000000000000002</v>
      </c>
      <c r="I1947" s="2">
        <f t="shared" ca="1" si="206"/>
        <v>0.32016899999999998</v>
      </c>
      <c r="J1947" s="2">
        <f t="shared" ca="1" si="206"/>
        <v>0.67138399999999998</v>
      </c>
      <c r="K1947" s="2">
        <v>0</v>
      </c>
      <c r="L1947" s="2">
        <v>0</v>
      </c>
      <c r="M1947" s="2">
        <f t="shared" ca="1" si="207"/>
        <v>-6.96</v>
      </c>
      <c r="N1947" s="2">
        <f t="shared" ca="1" si="208"/>
        <v>0.97369700000000003</v>
      </c>
      <c r="O1947" s="2">
        <f t="shared" ca="1" si="208"/>
        <v>0.94936200000000004</v>
      </c>
      <c r="P1947" s="2">
        <v>0</v>
      </c>
      <c r="Q1947" s="2">
        <v>0</v>
      </c>
      <c r="R1947" s="4" t="str">
        <f t="shared" si="209"/>
        <v>20</v>
      </c>
      <c r="S1947" s="3" t="s">
        <v>11585</v>
      </c>
      <c r="T1947" s="3" t="s">
        <v>11586</v>
      </c>
      <c r="U1947" s="4" t="s">
        <v>16</v>
      </c>
      <c r="V1947" s="3" t="s">
        <v>237</v>
      </c>
      <c r="W1947" s="3" t="s">
        <v>42</v>
      </c>
      <c r="X1947" s="3" t="s">
        <v>11587</v>
      </c>
      <c r="Y1947" s="3">
        <v>49.34</v>
      </c>
      <c r="Z1947" s="3" t="s">
        <v>20</v>
      </c>
      <c r="AA1947" s="3" t="s">
        <v>11588</v>
      </c>
    </row>
    <row r="1948" spans="1:27">
      <c r="A1948" s="1" t="s">
        <v>11589</v>
      </c>
      <c r="B1948" s="1" t="s">
        <v>11590</v>
      </c>
      <c r="C1948" s="2">
        <f t="shared" ca="1" si="203"/>
        <v>-7.83</v>
      </c>
      <c r="D1948" s="2">
        <f t="shared" ca="1" si="204"/>
        <v>0.83695299999999995</v>
      </c>
      <c r="E1948" s="2">
        <f t="shared" ca="1" si="204"/>
        <v>0.41120800000000002</v>
      </c>
      <c r="F1948" s="2">
        <v>0</v>
      </c>
      <c r="G1948" s="2">
        <v>0</v>
      </c>
      <c r="H1948" s="2">
        <f t="shared" ca="1" si="205"/>
        <v>-3.49</v>
      </c>
      <c r="I1948" s="2">
        <f t="shared" ca="1" si="206"/>
        <v>0.75111499999999998</v>
      </c>
      <c r="J1948" s="2">
        <f t="shared" ca="1" si="206"/>
        <v>0.61604499999999995</v>
      </c>
      <c r="K1948" s="2">
        <v>0</v>
      </c>
      <c r="L1948" s="2">
        <v>0</v>
      </c>
      <c r="M1948" s="2">
        <f t="shared" ca="1" si="207"/>
        <v>5.53</v>
      </c>
      <c r="N1948" s="2">
        <f t="shared" ca="1" si="208"/>
        <v>0.147457</v>
      </c>
      <c r="O1948" s="2">
        <f t="shared" ca="1" si="208"/>
        <v>0.94079400000000002</v>
      </c>
      <c r="P1948" s="2">
        <v>0</v>
      </c>
      <c r="Q1948" s="2">
        <v>0</v>
      </c>
      <c r="R1948" s="4" t="str">
        <f t="shared" si="209"/>
        <v>20</v>
      </c>
      <c r="S1948" s="3" t="s">
        <v>11591</v>
      </c>
      <c r="T1948" s="3" t="s">
        <v>11592</v>
      </c>
      <c r="U1948" s="4" t="s">
        <v>16</v>
      </c>
      <c r="V1948" s="3" t="s">
        <v>93</v>
      </c>
      <c r="W1948" s="3" t="s">
        <v>86</v>
      </c>
      <c r="X1948" s="3" t="s">
        <v>10978</v>
      </c>
      <c r="Y1948" s="3">
        <v>47.71</v>
      </c>
      <c r="Z1948" s="3" t="s">
        <v>20</v>
      </c>
      <c r="AA1948" s="3" t="s">
        <v>11593</v>
      </c>
    </row>
    <row r="1949" spans="1:27">
      <c r="A1949" s="1" t="s">
        <v>11594</v>
      </c>
      <c r="B1949" s="1" t="s">
        <v>11595</v>
      </c>
      <c r="C1949" s="2">
        <f t="shared" ca="1" si="203"/>
        <v>-0.65</v>
      </c>
      <c r="D1949" s="2">
        <f t="shared" ca="1" si="204"/>
        <v>0.199347</v>
      </c>
      <c r="E1949" s="2">
        <f t="shared" ca="1" si="204"/>
        <v>0.28047299999999997</v>
      </c>
      <c r="F1949" s="2">
        <v>0</v>
      </c>
      <c r="G1949" s="2">
        <v>0</v>
      </c>
      <c r="H1949" s="2">
        <f t="shared" ca="1" si="205"/>
        <v>0.67</v>
      </c>
      <c r="I1949" s="2">
        <f t="shared" ca="1" si="206"/>
        <v>1.2411999999999999E-2</v>
      </c>
      <c r="J1949" s="2">
        <f t="shared" ca="1" si="206"/>
        <v>0.82342599999999999</v>
      </c>
      <c r="K1949" s="2">
        <v>0</v>
      </c>
      <c r="L1949" s="2">
        <v>0</v>
      </c>
      <c r="M1949" s="2">
        <f t="shared" ca="1" si="207"/>
        <v>3.73</v>
      </c>
      <c r="N1949" s="2">
        <f t="shared" ca="1" si="208"/>
        <v>0.12986200000000001</v>
      </c>
      <c r="O1949" s="2">
        <f t="shared" ca="1" si="208"/>
        <v>0.13641</v>
      </c>
      <c r="P1949" s="2">
        <v>0</v>
      </c>
      <c r="Q1949" s="2">
        <v>0</v>
      </c>
      <c r="R1949" s="4" t="str">
        <f t="shared" si="209"/>
        <v>20</v>
      </c>
      <c r="S1949" s="3" t="s">
        <v>11596</v>
      </c>
      <c r="T1949" s="3" t="s">
        <v>11597</v>
      </c>
      <c r="U1949" s="4" t="s">
        <v>16</v>
      </c>
      <c r="V1949" s="3" t="s">
        <v>281</v>
      </c>
      <c r="W1949" s="3" t="s">
        <v>101</v>
      </c>
      <c r="X1949" s="3" t="s">
        <v>11598</v>
      </c>
      <c r="Y1949" s="3">
        <v>64.73</v>
      </c>
      <c r="Z1949" s="3" t="s">
        <v>20</v>
      </c>
      <c r="AA1949" s="3" t="s">
        <v>11599</v>
      </c>
    </row>
    <row r="1950" spans="1:27">
      <c r="A1950" s="1" t="s">
        <v>11600</v>
      </c>
      <c r="B1950" s="1" t="s">
        <v>11601</v>
      </c>
      <c r="C1950" s="2">
        <f t="shared" ca="1" si="203"/>
        <v>5.71</v>
      </c>
      <c r="D1950" s="2">
        <f t="shared" ca="1" si="204"/>
        <v>0.49198500000000001</v>
      </c>
      <c r="E1950" s="2">
        <f t="shared" ca="1" si="204"/>
        <v>0.76672200000000001</v>
      </c>
      <c r="F1950" s="2">
        <v>0</v>
      </c>
      <c r="G1950" s="2">
        <v>0</v>
      </c>
      <c r="H1950" s="2">
        <f t="shared" ca="1" si="205"/>
        <v>-2.5</v>
      </c>
      <c r="I1950" s="2">
        <f t="shared" ca="1" si="206"/>
        <v>2.7252999999999999E-2</v>
      </c>
      <c r="J1950" s="2">
        <f t="shared" ca="1" si="206"/>
        <v>7.1113999999999997E-2</v>
      </c>
      <c r="K1950" s="2">
        <v>0</v>
      </c>
      <c r="L1950" s="2">
        <v>0</v>
      </c>
      <c r="M1950" s="2">
        <f t="shared" ca="1" si="207"/>
        <v>4.03</v>
      </c>
      <c r="N1950" s="2">
        <f t="shared" ca="1" si="208"/>
        <v>0.69359499999999996</v>
      </c>
      <c r="O1950" s="2">
        <f t="shared" ca="1" si="208"/>
        <v>0.19259399999999999</v>
      </c>
      <c r="P1950" s="2">
        <v>0</v>
      </c>
      <c r="Q1950" s="2">
        <v>0</v>
      </c>
      <c r="R1950" s="4" t="str">
        <f t="shared" si="209"/>
        <v>20</v>
      </c>
      <c r="S1950" s="3" t="s">
        <v>11602</v>
      </c>
      <c r="T1950" s="3" t="s">
        <v>11603</v>
      </c>
      <c r="U1950" s="4" t="s">
        <v>16</v>
      </c>
      <c r="V1950" s="3" t="s">
        <v>17</v>
      </c>
      <c r="W1950" s="3" t="s">
        <v>26</v>
      </c>
      <c r="X1950" s="3" t="s">
        <v>11604</v>
      </c>
      <c r="Y1950" s="3">
        <v>48</v>
      </c>
      <c r="Z1950" s="3" t="s">
        <v>20</v>
      </c>
      <c r="AA1950" s="3" t="s">
        <v>11605</v>
      </c>
    </row>
    <row r="1951" spans="1:27">
      <c r="A1951" s="1" t="s">
        <v>11606</v>
      </c>
      <c r="B1951" s="1" t="s">
        <v>11607</v>
      </c>
      <c r="C1951" s="2">
        <f t="shared" ca="1" si="203"/>
        <v>-0.69</v>
      </c>
      <c r="D1951" s="2">
        <f t="shared" ca="1" si="204"/>
        <v>0.38508900000000001</v>
      </c>
      <c r="E1951" s="2">
        <f t="shared" ca="1" si="204"/>
        <v>0.864236</v>
      </c>
      <c r="F1951" s="2">
        <v>0</v>
      </c>
      <c r="G1951" s="2">
        <v>0</v>
      </c>
      <c r="H1951" s="2">
        <f t="shared" ca="1" si="205"/>
        <v>-0.33</v>
      </c>
      <c r="I1951" s="2">
        <f t="shared" ca="1" si="206"/>
        <v>0.26152799999999998</v>
      </c>
      <c r="J1951" s="2">
        <f t="shared" ca="1" si="206"/>
        <v>0.50339699999999998</v>
      </c>
      <c r="K1951" s="2">
        <v>0</v>
      </c>
      <c r="L1951" s="2">
        <v>0</v>
      </c>
      <c r="M1951" s="2">
        <f t="shared" ca="1" si="207"/>
        <v>3.83</v>
      </c>
      <c r="N1951" s="2">
        <f t="shared" ca="1" si="208"/>
        <v>0.18233099999999999</v>
      </c>
      <c r="O1951" s="2">
        <f t="shared" ca="1" si="208"/>
        <v>0.68360200000000004</v>
      </c>
      <c r="P1951" s="2">
        <v>0</v>
      </c>
      <c r="Q1951" s="2">
        <v>0</v>
      </c>
      <c r="R1951" s="4" t="str">
        <f t="shared" si="209"/>
        <v>20</v>
      </c>
      <c r="S1951" s="3" t="s">
        <v>11608</v>
      </c>
      <c r="T1951" s="3" t="s">
        <v>11609</v>
      </c>
      <c r="U1951" s="4" t="s">
        <v>16</v>
      </c>
      <c r="V1951" s="3" t="s">
        <v>56</v>
      </c>
      <c r="W1951" s="3" t="s">
        <v>101</v>
      </c>
      <c r="X1951" s="3" t="s">
        <v>4107</v>
      </c>
      <c r="Y1951" s="3">
        <v>62.49</v>
      </c>
      <c r="Z1951" s="3" t="s">
        <v>20</v>
      </c>
      <c r="AA1951" s="3" t="s">
        <v>11610</v>
      </c>
    </row>
    <row r="1952" spans="1:27">
      <c r="A1952" s="1" t="s">
        <v>11611</v>
      </c>
      <c r="B1952" s="1" t="s">
        <v>11612</v>
      </c>
      <c r="C1952" s="2">
        <f t="shared" ca="1" si="203"/>
        <v>-7.8</v>
      </c>
      <c r="D1952" s="2">
        <f t="shared" ca="1" si="204"/>
        <v>9.0093000000000006E-2</v>
      </c>
      <c r="E1952" s="2">
        <f t="shared" ca="1" si="204"/>
        <v>0.28815000000000002</v>
      </c>
      <c r="F1952" s="2">
        <v>0</v>
      </c>
      <c r="G1952" s="2">
        <v>0</v>
      </c>
      <c r="H1952" s="2">
        <f t="shared" ca="1" si="205"/>
        <v>4.5999999999999996</v>
      </c>
      <c r="I1952" s="2">
        <f t="shared" ca="1" si="206"/>
        <v>0.24088399999999999</v>
      </c>
      <c r="J1952" s="2">
        <f t="shared" ca="1" si="206"/>
        <v>0.81530599999999998</v>
      </c>
      <c r="K1952" s="2">
        <v>0</v>
      </c>
      <c r="L1952" s="2">
        <v>0</v>
      </c>
      <c r="M1952" s="2">
        <f t="shared" ca="1" si="207"/>
        <v>-0.45</v>
      </c>
      <c r="N1952" s="2">
        <f t="shared" ca="1" si="208"/>
        <v>0.35223300000000002</v>
      </c>
      <c r="O1952" s="2">
        <f t="shared" ca="1" si="208"/>
        <v>0.39863599999999999</v>
      </c>
      <c r="P1952" s="2">
        <v>0</v>
      </c>
      <c r="Q1952" s="2">
        <v>0</v>
      </c>
      <c r="R1952" s="4" t="str">
        <f t="shared" si="209"/>
        <v>20</v>
      </c>
      <c r="S1952" s="3" t="s">
        <v>11613</v>
      </c>
      <c r="T1952" s="3" t="s">
        <v>11614</v>
      </c>
      <c r="U1952" s="4" t="s">
        <v>40</v>
      </c>
      <c r="V1952" s="3" t="s">
        <v>93</v>
      </c>
      <c r="W1952" s="3" t="s">
        <v>42</v>
      </c>
      <c r="X1952" s="3" t="s">
        <v>11615</v>
      </c>
      <c r="Y1952" s="3">
        <v>46.49</v>
      </c>
      <c r="Z1952" s="3" t="s">
        <v>20</v>
      </c>
      <c r="AA1952" s="3" t="s">
        <v>11616</v>
      </c>
    </row>
    <row r="1953" spans="1:27">
      <c r="A1953" s="1" t="s">
        <v>11617</v>
      </c>
      <c r="B1953" s="1" t="s">
        <v>11618</v>
      </c>
      <c r="C1953" s="2">
        <f t="shared" ca="1" si="203"/>
        <v>-5.51</v>
      </c>
      <c r="D1953" s="2">
        <f t="shared" ca="1" si="204"/>
        <v>0.88347399999999998</v>
      </c>
      <c r="E1953" s="2">
        <f t="shared" ca="1" si="204"/>
        <v>0.75653199999999998</v>
      </c>
      <c r="F1953" s="2">
        <v>0</v>
      </c>
      <c r="G1953" s="2">
        <v>0</v>
      </c>
      <c r="H1953" s="2">
        <f t="shared" ca="1" si="205"/>
        <v>-3.84</v>
      </c>
      <c r="I1953" s="2">
        <f t="shared" ca="1" si="206"/>
        <v>0.110384</v>
      </c>
      <c r="J1953" s="2">
        <f t="shared" ca="1" si="206"/>
        <v>0.49148599999999998</v>
      </c>
      <c r="K1953" s="2">
        <v>0</v>
      </c>
      <c r="L1953" s="2">
        <v>0</v>
      </c>
      <c r="M1953" s="2">
        <f t="shared" ca="1" si="207"/>
        <v>-6.79</v>
      </c>
      <c r="N1953" s="2">
        <f t="shared" ca="1" si="208"/>
        <v>0.65726099999999998</v>
      </c>
      <c r="O1953" s="2">
        <f t="shared" ca="1" si="208"/>
        <v>0.47373199999999999</v>
      </c>
      <c r="P1953" s="2">
        <v>0</v>
      </c>
      <c r="Q1953" s="2">
        <v>0</v>
      </c>
      <c r="R1953" s="4" t="str">
        <f t="shared" si="209"/>
        <v>20</v>
      </c>
      <c r="S1953" s="3" t="s">
        <v>11619</v>
      </c>
      <c r="T1953" s="3" t="s">
        <v>11620</v>
      </c>
      <c r="U1953" s="4" t="s">
        <v>16</v>
      </c>
      <c r="V1953" s="3" t="s">
        <v>100</v>
      </c>
      <c r="W1953" s="3" t="s">
        <v>57</v>
      </c>
      <c r="X1953" s="3" t="s">
        <v>11621</v>
      </c>
      <c r="Y1953" s="3">
        <v>49.87</v>
      </c>
      <c r="Z1953" s="3" t="s">
        <v>20</v>
      </c>
      <c r="AA1953" s="3" t="s">
        <v>11622</v>
      </c>
    </row>
    <row r="1954" spans="1:27">
      <c r="A1954" s="1" t="s">
        <v>11623</v>
      </c>
      <c r="B1954" s="1" t="s">
        <v>11624</v>
      </c>
      <c r="C1954" s="2">
        <f t="shared" ca="1" si="203"/>
        <v>6.29</v>
      </c>
      <c r="D1954" s="2">
        <f t="shared" ca="1" si="204"/>
        <v>0.35824400000000001</v>
      </c>
      <c r="E1954" s="2">
        <f t="shared" ca="1" si="204"/>
        <v>0.56390600000000002</v>
      </c>
      <c r="F1954" s="2">
        <v>0</v>
      </c>
      <c r="G1954" s="2">
        <v>0</v>
      </c>
      <c r="H1954" s="2">
        <f t="shared" ca="1" si="205"/>
        <v>-0.56000000000000005</v>
      </c>
      <c r="I1954" s="2">
        <f t="shared" ca="1" si="206"/>
        <v>0.352551</v>
      </c>
      <c r="J1954" s="2">
        <f t="shared" ca="1" si="206"/>
        <v>0.86748899999999995</v>
      </c>
      <c r="K1954" s="2">
        <v>0</v>
      </c>
      <c r="L1954" s="2">
        <v>0</v>
      </c>
      <c r="M1954" s="2">
        <f t="shared" ca="1" si="207"/>
        <v>-3.51</v>
      </c>
      <c r="N1954" s="2">
        <f t="shared" ca="1" si="208"/>
        <v>0.21338199999999999</v>
      </c>
      <c r="O1954" s="2">
        <f t="shared" ca="1" si="208"/>
        <v>0.631158</v>
      </c>
      <c r="P1954" s="2">
        <v>0</v>
      </c>
      <c r="Q1954" s="2">
        <v>0</v>
      </c>
      <c r="R1954" s="4" t="str">
        <f t="shared" si="209"/>
        <v>20</v>
      </c>
      <c r="S1954" s="3" t="s">
        <v>11625</v>
      </c>
      <c r="T1954" s="3" t="s">
        <v>11626</v>
      </c>
      <c r="U1954" s="4" t="s">
        <v>40</v>
      </c>
      <c r="V1954" s="3" t="s">
        <v>18</v>
      </c>
      <c r="W1954" s="3" t="s">
        <v>101</v>
      </c>
      <c r="X1954" s="3" t="s">
        <v>11627</v>
      </c>
      <c r="Y1954" s="3">
        <v>53.4</v>
      </c>
      <c r="Z1954" s="3" t="s">
        <v>20</v>
      </c>
      <c r="AA1954" s="3" t="s">
        <v>11628</v>
      </c>
    </row>
    <row r="1955" spans="1:27">
      <c r="A1955" s="1" t="s">
        <v>11629</v>
      </c>
      <c r="B1955" s="1" t="s">
        <v>11630</v>
      </c>
      <c r="C1955" s="2">
        <f t="shared" ca="1" si="203"/>
        <v>-5.92</v>
      </c>
      <c r="D1955" s="2">
        <f t="shared" ca="1" si="204"/>
        <v>0.39368799999999998</v>
      </c>
      <c r="E1955" s="2">
        <f t="shared" ca="1" si="204"/>
        <v>0.96415099999999998</v>
      </c>
      <c r="F1955" s="2">
        <v>0</v>
      </c>
      <c r="G1955" s="2">
        <v>0</v>
      </c>
      <c r="H1955" s="2">
        <f t="shared" ca="1" si="205"/>
        <v>7.44</v>
      </c>
      <c r="I1955" s="2">
        <f t="shared" ca="1" si="206"/>
        <v>0.78191100000000002</v>
      </c>
      <c r="J1955" s="2">
        <f t="shared" ca="1" si="206"/>
        <v>0.29595100000000002</v>
      </c>
      <c r="K1955" s="2">
        <v>0</v>
      </c>
      <c r="L1955" s="2">
        <v>0</v>
      </c>
      <c r="M1955" s="2">
        <f t="shared" ca="1" si="207"/>
        <v>-4.1399999999999997</v>
      </c>
      <c r="N1955" s="2">
        <f t="shared" ca="1" si="208"/>
        <v>0.157523</v>
      </c>
      <c r="O1955" s="2">
        <f t="shared" ca="1" si="208"/>
        <v>5.3804999999999999E-2</v>
      </c>
      <c r="P1955" s="2">
        <v>0</v>
      </c>
      <c r="Q1955" s="2">
        <v>0</v>
      </c>
      <c r="R1955" s="4" t="str">
        <f t="shared" si="209"/>
        <v>20</v>
      </c>
      <c r="S1955" s="3" t="s">
        <v>11631</v>
      </c>
      <c r="T1955" s="3" t="s">
        <v>11632</v>
      </c>
      <c r="U1955" s="4" t="s">
        <v>16</v>
      </c>
      <c r="V1955" s="3" t="s">
        <v>18</v>
      </c>
      <c r="W1955" s="3" t="s">
        <v>57</v>
      </c>
      <c r="X1955" s="3" t="s">
        <v>11633</v>
      </c>
      <c r="Y1955" s="3">
        <v>47.96</v>
      </c>
      <c r="Z1955" s="3" t="s">
        <v>20</v>
      </c>
      <c r="AA1955" s="3" t="s">
        <v>11634</v>
      </c>
    </row>
    <row r="1956" spans="1:27">
      <c r="A1956" s="1" t="s">
        <v>11635</v>
      </c>
      <c r="B1956" s="1" t="s">
        <v>11636</v>
      </c>
      <c r="C1956" s="2">
        <f t="shared" ca="1" si="203"/>
        <v>-3.58</v>
      </c>
      <c r="D1956" s="2">
        <f t="shared" ca="1" si="204"/>
        <v>0.34641499999999997</v>
      </c>
      <c r="E1956" s="2">
        <f t="shared" ca="1" si="204"/>
        <v>0.888181</v>
      </c>
      <c r="F1956" s="2">
        <v>0</v>
      </c>
      <c r="G1956" s="2">
        <v>0</v>
      </c>
      <c r="H1956" s="2">
        <f t="shared" ca="1" si="205"/>
        <v>-6.21</v>
      </c>
      <c r="I1956" s="2">
        <f t="shared" ca="1" si="206"/>
        <v>0.98758199999999996</v>
      </c>
      <c r="J1956" s="2">
        <f t="shared" ca="1" si="206"/>
        <v>0.15898799999999999</v>
      </c>
      <c r="K1956" s="2">
        <v>0</v>
      </c>
      <c r="L1956" s="2">
        <v>0</v>
      </c>
      <c r="M1956" s="2">
        <f t="shared" ca="1" si="207"/>
        <v>-7.02</v>
      </c>
      <c r="N1956" s="2">
        <f t="shared" ca="1" si="208"/>
        <v>0.34080100000000002</v>
      </c>
      <c r="O1956" s="2">
        <f t="shared" ca="1" si="208"/>
        <v>0.116018</v>
      </c>
      <c r="P1956" s="2">
        <v>0</v>
      </c>
      <c r="Q1956" s="2">
        <v>0</v>
      </c>
      <c r="R1956" s="4" t="str">
        <f t="shared" si="209"/>
        <v>20</v>
      </c>
      <c r="S1956" s="3" t="s">
        <v>11637</v>
      </c>
      <c r="T1956" s="3" t="s">
        <v>11638</v>
      </c>
      <c r="U1956" s="4" t="s">
        <v>16</v>
      </c>
      <c r="V1956" s="3" t="s">
        <v>57</v>
      </c>
      <c r="W1956" s="3" t="s">
        <v>101</v>
      </c>
      <c r="X1956" s="3" t="s">
        <v>11639</v>
      </c>
      <c r="Y1956" s="3">
        <v>58.46</v>
      </c>
      <c r="Z1956" s="3" t="s">
        <v>20</v>
      </c>
      <c r="AA1956" s="3" t="s">
        <v>11640</v>
      </c>
    </row>
    <row r="1957" spans="1:27">
      <c r="A1957" s="1" t="s">
        <v>11641</v>
      </c>
      <c r="B1957" s="1" t="s">
        <v>11642</v>
      </c>
      <c r="C1957" s="2">
        <f t="shared" ca="1" si="203"/>
        <v>6.63</v>
      </c>
      <c r="D1957" s="2">
        <f t="shared" ca="1" si="204"/>
        <v>0.71372000000000002</v>
      </c>
      <c r="E1957" s="2">
        <f t="shared" ca="1" si="204"/>
        <v>0.76837800000000001</v>
      </c>
      <c r="F1957" s="2">
        <v>0</v>
      </c>
      <c r="G1957" s="2">
        <v>0</v>
      </c>
      <c r="H1957" s="2">
        <f t="shared" ca="1" si="205"/>
        <v>4.47</v>
      </c>
      <c r="I1957" s="2">
        <f t="shared" ca="1" si="206"/>
        <v>5.9361999999999998E-2</v>
      </c>
      <c r="J1957" s="2">
        <f t="shared" ca="1" si="206"/>
        <v>0.73978200000000005</v>
      </c>
      <c r="K1957" s="2">
        <v>0</v>
      </c>
      <c r="L1957" s="2">
        <v>0</v>
      </c>
      <c r="M1957" s="2">
        <f t="shared" ca="1" si="207"/>
        <v>4.41</v>
      </c>
      <c r="N1957" s="2">
        <f t="shared" ca="1" si="208"/>
        <v>0.72758699999999998</v>
      </c>
      <c r="O1957" s="2">
        <f t="shared" ca="1" si="208"/>
        <v>0.47650700000000001</v>
      </c>
      <c r="P1957" s="2">
        <v>0</v>
      </c>
      <c r="Q1957" s="2">
        <v>0</v>
      </c>
      <c r="R1957" s="4" t="str">
        <f t="shared" si="209"/>
        <v>20</v>
      </c>
      <c r="S1957" s="3" t="s">
        <v>11643</v>
      </c>
      <c r="T1957" s="3" t="s">
        <v>11644</v>
      </c>
      <c r="U1957" s="4" t="s">
        <v>40</v>
      </c>
      <c r="V1957" s="3" t="s">
        <v>42</v>
      </c>
      <c r="W1957" s="3" t="s">
        <v>101</v>
      </c>
      <c r="X1957" s="3" t="s">
        <v>11645</v>
      </c>
      <c r="Y1957" s="3">
        <v>53.14</v>
      </c>
      <c r="Z1957" s="3" t="s">
        <v>20</v>
      </c>
      <c r="AA1957" s="3" t="s">
        <v>11646</v>
      </c>
    </row>
    <row r="1958" spans="1:27">
      <c r="A1958" s="1" t="s">
        <v>11647</v>
      </c>
      <c r="B1958" s="1" t="s">
        <v>11648</v>
      </c>
      <c r="C1958" s="2">
        <f t="shared" ca="1" si="203"/>
        <v>-6.03</v>
      </c>
      <c r="D1958" s="2">
        <f t="shared" ca="1" si="204"/>
        <v>0.327129</v>
      </c>
      <c r="E1958" s="2">
        <f t="shared" ca="1" si="204"/>
        <v>0.42131999999999997</v>
      </c>
      <c r="F1958" s="2">
        <v>0</v>
      </c>
      <c r="G1958" s="2">
        <v>0</v>
      </c>
      <c r="H1958" s="2">
        <f t="shared" ca="1" si="205"/>
        <v>5.58</v>
      </c>
      <c r="I1958" s="2">
        <f t="shared" ca="1" si="206"/>
        <v>8.3037E-2</v>
      </c>
      <c r="J1958" s="2">
        <f t="shared" ca="1" si="206"/>
        <v>6.7289000000000002E-2</v>
      </c>
      <c r="K1958" s="2">
        <v>0</v>
      </c>
      <c r="L1958" s="2">
        <v>0</v>
      </c>
      <c r="M1958" s="2">
        <f t="shared" ca="1" si="207"/>
        <v>-7.16</v>
      </c>
      <c r="N1958" s="2">
        <f t="shared" ca="1" si="208"/>
        <v>0.60507599999999995</v>
      </c>
      <c r="O1958" s="2">
        <f t="shared" ca="1" si="208"/>
        <v>0.10431799999999999</v>
      </c>
      <c r="P1958" s="2">
        <v>0</v>
      </c>
      <c r="Q1958" s="2">
        <v>0</v>
      </c>
      <c r="R1958" s="4" t="str">
        <f t="shared" si="209"/>
        <v>20</v>
      </c>
      <c r="S1958" s="3" t="s">
        <v>11649</v>
      </c>
      <c r="T1958" s="3" t="s">
        <v>11650</v>
      </c>
      <c r="U1958" s="4" t="s">
        <v>16</v>
      </c>
      <c r="V1958" s="3" t="s">
        <v>79</v>
      </c>
      <c r="W1958" s="3" t="s">
        <v>26</v>
      </c>
      <c r="X1958" s="3" t="s">
        <v>11651</v>
      </c>
      <c r="Y1958" s="3">
        <v>54.21</v>
      </c>
      <c r="Z1958" s="3" t="s">
        <v>20</v>
      </c>
      <c r="AA1958" s="3" t="s">
        <v>11652</v>
      </c>
    </row>
    <row r="1959" spans="1:27">
      <c r="A1959" s="1" t="s">
        <v>11653</v>
      </c>
      <c r="B1959" s="1" t="s">
        <v>11654</v>
      </c>
      <c r="C1959" s="2">
        <f t="shared" ca="1" si="203"/>
        <v>4.24</v>
      </c>
      <c r="D1959" s="2">
        <f t="shared" ca="1" si="204"/>
        <v>0.70576300000000003</v>
      </c>
      <c r="E1959" s="2">
        <f t="shared" ca="1" si="204"/>
        <v>0.50808399999999998</v>
      </c>
      <c r="F1959" s="2">
        <v>0</v>
      </c>
      <c r="G1959" s="2">
        <v>0</v>
      </c>
      <c r="H1959" s="2">
        <f t="shared" ca="1" si="205"/>
        <v>-0.79</v>
      </c>
      <c r="I1959" s="2">
        <f t="shared" ca="1" si="206"/>
        <v>3.7585E-2</v>
      </c>
      <c r="J1959" s="2">
        <f t="shared" ca="1" si="206"/>
        <v>0.44284600000000002</v>
      </c>
      <c r="K1959" s="2">
        <v>0</v>
      </c>
      <c r="L1959" s="2">
        <v>0</v>
      </c>
      <c r="M1959" s="2">
        <f t="shared" ca="1" si="207"/>
        <v>-1.83</v>
      </c>
      <c r="N1959" s="2">
        <f t="shared" ca="1" si="208"/>
        <v>0.69050900000000004</v>
      </c>
      <c r="O1959" s="2">
        <f t="shared" ca="1" si="208"/>
        <v>0.37076500000000001</v>
      </c>
      <c r="P1959" s="2">
        <v>0</v>
      </c>
      <c r="Q1959" s="2">
        <v>0</v>
      </c>
      <c r="R1959" s="4" t="str">
        <f t="shared" si="209"/>
        <v>20</v>
      </c>
      <c r="S1959" s="3" t="s">
        <v>11655</v>
      </c>
      <c r="T1959" s="3" t="s">
        <v>11656</v>
      </c>
      <c r="U1959" s="4" t="s">
        <v>40</v>
      </c>
      <c r="V1959" s="3" t="s">
        <v>65</v>
      </c>
      <c r="W1959" s="3" t="s">
        <v>100</v>
      </c>
      <c r="X1959" s="3" t="s">
        <v>11657</v>
      </c>
      <c r="Y1959" s="3">
        <v>54.58</v>
      </c>
      <c r="Z1959" s="3" t="s">
        <v>20</v>
      </c>
      <c r="AA1959" s="3" t="s">
        <v>11658</v>
      </c>
    </row>
    <row r="1960" spans="1:27">
      <c r="A1960" s="1" t="s">
        <v>11659</v>
      </c>
      <c r="B1960" s="1" t="s">
        <v>11660</v>
      </c>
      <c r="C1960" s="2">
        <f t="shared" ca="1" si="203"/>
        <v>-1.74</v>
      </c>
      <c r="D1960" s="2">
        <f t="shared" ca="1" si="204"/>
        <v>0.80006600000000005</v>
      </c>
      <c r="E1960" s="2">
        <f t="shared" ca="1" si="204"/>
        <v>0.67544999999999999</v>
      </c>
      <c r="F1960" s="2">
        <v>0</v>
      </c>
      <c r="G1960" s="2">
        <v>0</v>
      </c>
      <c r="H1960" s="2">
        <f t="shared" ca="1" si="205"/>
        <v>5.5</v>
      </c>
      <c r="I1960" s="2">
        <f t="shared" ca="1" si="206"/>
        <v>0.64284399999999997</v>
      </c>
      <c r="J1960" s="2">
        <f t="shared" ca="1" si="206"/>
        <v>0.878834</v>
      </c>
      <c r="K1960" s="2">
        <v>0</v>
      </c>
      <c r="L1960" s="2">
        <v>0</v>
      </c>
      <c r="M1960" s="2">
        <f t="shared" ca="1" si="207"/>
        <v>6.8</v>
      </c>
      <c r="N1960" s="2">
        <f t="shared" ca="1" si="208"/>
        <v>0.76505900000000004</v>
      </c>
      <c r="O1960" s="2">
        <f t="shared" ca="1" si="208"/>
        <v>2.1316000000000002E-2</v>
      </c>
      <c r="P1960" s="2">
        <v>0</v>
      </c>
      <c r="Q1960" s="2">
        <v>0</v>
      </c>
      <c r="R1960" s="4" t="str">
        <f t="shared" si="209"/>
        <v>20</v>
      </c>
      <c r="S1960" s="3" t="s">
        <v>11661</v>
      </c>
      <c r="T1960" s="3" t="s">
        <v>11662</v>
      </c>
      <c r="U1960" s="4" t="s">
        <v>40</v>
      </c>
      <c r="V1960" s="3" t="s">
        <v>100</v>
      </c>
      <c r="W1960" s="3" t="s">
        <v>72</v>
      </c>
      <c r="X1960" s="3" t="s">
        <v>11663</v>
      </c>
      <c r="Y1960" s="3">
        <v>51.15</v>
      </c>
      <c r="Z1960" s="3" t="s">
        <v>20</v>
      </c>
      <c r="AA1960" s="3" t="s">
        <v>11664</v>
      </c>
    </row>
    <row r="1961" spans="1:27">
      <c r="A1961" s="1" t="s">
        <v>11665</v>
      </c>
      <c r="B1961" s="1" t="s">
        <v>11666</v>
      </c>
      <c r="C1961" s="2">
        <f t="shared" ca="1" si="203"/>
        <v>5.49</v>
      </c>
      <c r="D1961" s="2">
        <f t="shared" ca="1" si="204"/>
        <v>0.44779200000000002</v>
      </c>
      <c r="E1961" s="2">
        <f t="shared" ca="1" si="204"/>
        <v>0.66775399999999996</v>
      </c>
      <c r="F1961" s="2">
        <v>0</v>
      </c>
      <c r="G1961" s="2">
        <v>0</v>
      </c>
      <c r="H1961" s="2">
        <f t="shared" ca="1" si="205"/>
        <v>4.6500000000000004</v>
      </c>
      <c r="I1961" s="2">
        <f t="shared" ca="1" si="206"/>
        <v>0.90426300000000004</v>
      </c>
      <c r="J1961" s="2">
        <f t="shared" ca="1" si="206"/>
        <v>0.43611800000000001</v>
      </c>
      <c r="K1961" s="2">
        <v>0</v>
      </c>
      <c r="L1961" s="2">
        <v>0</v>
      </c>
      <c r="M1961" s="2">
        <f t="shared" ca="1" si="207"/>
        <v>0.68</v>
      </c>
      <c r="N1961" s="2">
        <f t="shared" ca="1" si="208"/>
        <v>6.9319999999999998E-3</v>
      </c>
      <c r="O1961" s="2">
        <f t="shared" ca="1" si="208"/>
        <v>7.0759000000000002E-2</v>
      </c>
      <c r="P1961" s="2">
        <v>0</v>
      </c>
      <c r="Q1961" s="2">
        <v>0</v>
      </c>
      <c r="R1961" s="4" t="str">
        <f t="shared" si="209"/>
        <v>20</v>
      </c>
      <c r="S1961" s="3" t="s">
        <v>11667</v>
      </c>
      <c r="T1961" s="3" t="s">
        <v>11668</v>
      </c>
      <c r="U1961" s="4" t="s">
        <v>40</v>
      </c>
      <c r="V1961" s="3" t="s">
        <v>377</v>
      </c>
      <c r="W1961" s="3" t="s">
        <v>56</v>
      </c>
      <c r="X1961" s="3" t="s">
        <v>11669</v>
      </c>
      <c r="Y1961" s="3">
        <v>47.36</v>
      </c>
      <c r="Z1961" s="3" t="s">
        <v>20</v>
      </c>
      <c r="AA1961" s="3" t="s">
        <v>11670</v>
      </c>
    </row>
    <row r="1962" spans="1:27">
      <c r="A1962" s="1" t="s">
        <v>11671</v>
      </c>
      <c r="B1962" s="1" t="s">
        <v>11672</v>
      </c>
      <c r="C1962" s="2">
        <f t="shared" ca="1" si="203"/>
        <v>-2.95</v>
      </c>
      <c r="D1962" s="2">
        <f t="shared" ca="1" si="204"/>
        <v>0.67491999999999996</v>
      </c>
      <c r="E1962" s="2">
        <f t="shared" ca="1" si="204"/>
        <v>0.43590600000000002</v>
      </c>
      <c r="F1962" s="2">
        <v>0</v>
      </c>
      <c r="G1962" s="2">
        <v>0</v>
      </c>
      <c r="H1962" s="2">
        <f t="shared" ca="1" si="205"/>
        <v>-2.4900000000000002</v>
      </c>
      <c r="I1962" s="2">
        <f t="shared" ca="1" si="206"/>
        <v>0.46388600000000002</v>
      </c>
      <c r="J1962" s="2">
        <f t="shared" ca="1" si="206"/>
        <v>0.49910199999999999</v>
      </c>
      <c r="K1962" s="2">
        <v>0</v>
      </c>
      <c r="L1962" s="2">
        <v>0</v>
      </c>
      <c r="M1962" s="2">
        <f t="shared" ca="1" si="207"/>
        <v>3.71</v>
      </c>
      <c r="N1962" s="2">
        <f t="shared" ca="1" si="208"/>
        <v>0.92707600000000001</v>
      </c>
      <c r="O1962" s="2">
        <f t="shared" ca="1" si="208"/>
        <v>0.405663</v>
      </c>
      <c r="P1962" s="2">
        <v>0</v>
      </c>
      <c r="Q1962" s="2">
        <v>0</v>
      </c>
      <c r="R1962" s="4" t="str">
        <f t="shared" si="209"/>
        <v>20</v>
      </c>
      <c r="S1962" s="3" t="s">
        <v>11673</v>
      </c>
      <c r="T1962" s="3" t="s">
        <v>11674</v>
      </c>
      <c r="U1962" s="4" t="s">
        <v>40</v>
      </c>
      <c r="V1962" s="3" t="s">
        <v>93</v>
      </c>
      <c r="W1962" s="3" t="s">
        <v>26</v>
      </c>
      <c r="X1962" s="3" t="s">
        <v>11675</v>
      </c>
      <c r="Y1962" s="3">
        <v>54.43</v>
      </c>
      <c r="Z1962" s="3" t="s">
        <v>20</v>
      </c>
      <c r="AA1962" s="3" t="s">
        <v>11676</v>
      </c>
    </row>
    <row r="1963" spans="1:27">
      <c r="A1963" s="1" t="s">
        <v>11677</v>
      </c>
      <c r="B1963" s="1" t="s">
        <v>11678</v>
      </c>
      <c r="C1963" s="2">
        <f t="shared" ca="1" si="203"/>
        <v>5.6</v>
      </c>
      <c r="D1963" s="2">
        <f t="shared" ca="1" si="204"/>
        <v>0.44992500000000002</v>
      </c>
      <c r="E1963" s="2">
        <f t="shared" ca="1" si="204"/>
        <v>0.24122199999999999</v>
      </c>
      <c r="F1963" s="2">
        <v>0</v>
      </c>
      <c r="G1963" s="2">
        <v>0</v>
      </c>
      <c r="H1963" s="2">
        <f t="shared" ca="1" si="205"/>
        <v>5.35</v>
      </c>
      <c r="I1963" s="2">
        <f t="shared" ca="1" si="206"/>
        <v>0.61680599999999997</v>
      </c>
      <c r="J1963" s="2">
        <f t="shared" ca="1" si="206"/>
        <v>0.175542</v>
      </c>
      <c r="K1963" s="2">
        <v>0</v>
      </c>
      <c r="L1963" s="2">
        <v>0</v>
      </c>
      <c r="M1963" s="2">
        <f t="shared" ca="1" si="207"/>
        <v>0.12</v>
      </c>
      <c r="N1963" s="2">
        <f t="shared" ca="1" si="208"/>
        <v>0.803921</v>
      </c>
      <c r="O1963" s="2">
        <f t="shared" ca="1" si="208"/>
        <v>0.81288899999999997</v>
      </c>
      <c r="P1963" s="2">
        <v>0</v>
      </c>
      <c r="Q1963" s="2">
        <v>0</v>
      </c>
      <c r="R1963" s="4" t="str">
        <f t="shared" si="209"/>
        <v>20</v>
      </c>
      <c r="S1963" s="3" t="s">
        <v>11679</v>
      </c>
      <c r="T1963" s="3" t="s">
        <v>11680</v>
      </c>
      <c r="U1963" s="4" t="s">
        <v>40</v>
      </c>
      <c r="V1963" s="3" t="s">
        <v>26</v>
      </c>
      <c r="W1963" s="3" t="s">
        <v>100</v>
      </c>
      <c r="X1963" s="3" t="s">
        <v>7167</v>
      </c>
      <c r="Y1963" s="3">
        <v>63.22</v>
      </c>
      <c r="Z1963" s="3" t="s">
        <v>20</v>
      </c>
      <c r="AA1963" s="3" t="s">
        <v>11681</v>
      </c>
    </row>
    <row r="1964" spans="1:27">
      <c r="A1964" s="1" t="s">
        <v>11682</v>
      </c>
      <c r="B1964" s="1" t="s">
        <v>11683</v>
      </c>
      <c r="C1964" s="2">
        <f t="shared" ca="1" si="203"/>
        <v>-6.92</v>
      </c>
      <c r="D1964" s="2">
        <f t="shared" ca="1" si="204"/>
        <v>0.84834299999999996</v>
      </c>
      <c r="E1964" s="2">
        <f t="shared" ca="1" si="204"/>
        <v>9.3435000000000004E-2</v>
      </c>
      <c r="F1964" s="2">
        <v>0</v>
      </c>
      <c r="G1964" s="2">
        <v>0</v>
      </c>
      <c r="H1964" s="2">
        <f t="shared" ca="1" si="205"/>
        <v>2.25</v>
      </c>
      <c r="I1964" s="2">
        <f t="shared" ca="1" si="206"/>
        <v>1.2999999999999999E-2</v>
      </c>
      <c r="J1964" s="2">
        <f t="shared" ca="1" si="206"/>
        <v>0.793956</v>
      </c>
      <c r="K1964" s="2">
        <v>0</v>
      </c>
      <c r="L1964" s="2">
        <v>0</v>
      </c>
      <c r="M1964" s="2">
        <f t="shared" ca="1" si="207"/>
        <v>-6.4</v>
      </c>
      <c r="N1964" s="2">
        <f t="shared" ca="1" si="208"/>
        <v>0.53869</v>
      </c>
      <c r="O1964" s="2">
        <f t="shared" ca="1" si="208"/>
        <v>0.95497699999999996</v>
      </c>
      <c r="P1964" s="2">
        <v>0</v>
      </c>
      <c r="Q1964" s="2">
        <v>0</v>
      </c>
      <c r="R1964" s="4" t="str">
        <f t="shared" si="209"/>
        <v>20</v>
      </c>
      <c r="S1964" s="3" t="s">
        <v>11684</v>
      </c>
      <c r="T1964" s="3" t="s">
        <v>11685</v>
      </c>
      <c r="U1964" s="4" t="s">
        <v>16</v>
      </c>
      <c r="V1964" s="3" t="s">
        <v>93</v>
      </c>
      <c r="W1964" s="3" t="s">
        <v>26</v>
      </c>
      <c r="X1964" s="3" t="s">
        <v>11686</v>
      </c>
      <c r="Y1964" s="3">
        <v>46.21</v>
      </c>
      <c r="Z1964" s="3" t="s">
        <v>20</v>
      </c>
      <c r="AA1964" s="3" t="s">
        <v>11687</v>
      </c>
    </row>
    <row r="1965" spans="1:27">
      <c r="A1965" s="1" t="s">
        <v>11688</v>
      </c>
      <c r="B1965" s="1" t="s">
        <v>11689</v>
      </c>
      <c r="C1965" s="2">
        <f t="shared" ca="1" si="203"/>
        <v>4.68</v>
      </c>
      <c r="D1965" s="2">
        <f t="shared" ca="1" si="204"/>
        <v>0.25556800000000002</v>
      </c>
      <c r="E1965" s="2">
        <f t="shared" ca="1" si="204"/>
        <v>0.15568599999999999</v>
      </c>
      <c r="F1965" s="2">
        <v>0</v>
      </c>
      <c r="G1965" s="2">
        <v>0</v>
      </c>
      <c r="H1965" s="2">
        <f t="shared" ca="1" si="205"/>
        <v>-1.48</v>
      </c>
      <c r="I1965" s="2">
        <f t="shared" ca="1" si="206"/>
        <v>1.7971000000000001E-2</v>
      </c>
      <c r="J1965" s="2">
        <f t="shared" ca="1" si="206"/>
        <v>0.983433</v>
      </c>
      <c r="K1965" s="2">
        <v>0</v>
      </c>
      <c r="L1965" s="2">
        <v>0</v>
      </c>
      <c r="M1965" s="2">
        <f t="shared" ca="1" si="207"/>
        <v>2.13</v>
      </c>
      <c r="N1965" s="2">
        <f t="shared" ca="1" si="208"/>
        <v>0.365041</v>
      </c>
      <c r="O1965" s="2">
        <f t="shared" ca="1" si="208"/>
        <v>0.87335799999999997</v>
      </c>
      <c r="P1965" s="2">
        <v>0</v>
      </c>
      <c r="Q1965" s="2">
        <v>0</v>
      </c>
      <c r="R1965" s="4" t="str">
        <f t="shared" si="209"/>
        <v>20</v>
      </c>
      <c r="S1965" s="3" t="s">
        <v>11690</v>
      </c>
      <c r="T1965" s="3" t="s">
        <v>11691</v>
      </c>
      <c r="U1965" s="4" t="s">
        <v>16</v>
      </c>
      <c r="V1965" s="3" t="s">
        <v>26</v>
      </c>
      <c r="W1965" s="3" t="s">
        <v>79</v>
      </c>
      <c r="X1965" s="3" t="s">
        <v>11692</v>
      </c>
      <c r="Y1965" s="3">
        <v>51.17</v>
      </c>
      <c r="Z1965" s="3" t="s">
        <v>20</v>
      </c>
      <c r="AA1965" s="3" t="s">
        <v>11693</v>
      </c>
    </row>
    <row r="1966" spans="1:27">
      <c r="A1966" s="1" t="s">
        <v>11694</v>
      </c>
      <c r="B1966" s="1" t="s">
        <v>11695</v>
      </c>
      <c r="C1966" s="2">
        <f t="shared" ca="1" si="203"/>
        <v>-7.92</v>
      </c>
      <c r="D1966" s="2">
        <f t="shared" ca="1" si="204"/>
        <v>0.61482700000000001</v>
      </c>
      <c r="E1966" s="2">
        <f t="shared" ca="1" si="204"/>
        <v>0.74600500000000003</v>
      </c>
      <c r="F1966" s="2">
        <v>0</v>
      </c>
      <c r="G1966" s="2">
        <v>0</v>
      </c>
      <c r="H1966" s="2">
        <f t="shared" ca="1" si="205"/>
        <v>4.72</v>
      </c>
      <c r="I1966" s="2">
        <f t="shared" ca="1" si="206"/>
        <v>0.36033900000000002</v>
      </c>
      <c r="J1966" s="2">
        <f t="shared" ca="1" si="206"/>
        <v>0.69270699999999996</v>
      </c>
      <c r="K1966" s="2">
        <v>0</v>
      </c>
      <c r="L1966" s="2">
        <v>0</v>
      </c>
      <c r="M1966" s="2">
        <f t="shared" ca="1" si="207"/>
        <v>5.72</v>
      </c>
      <c r="N1966" s="2">
        <f t="shared" ca="1" si="208"/>
        <v>0.75943400000000005</v>
      </c>
      <c r="O1966" s="2">
        <f t="shared" ca="1" si="208"/>
        <v>0.931392</v>
      </c>
      <c r="P1966" s="2">
        <v>0</v>
      </c>
      <c r="Q1966" s="2">
        <v>0</v>
      </c>
      <c r="R1966" s="4" t="str">
        <f t="shared" si="209"/>
        <v>20</v>
      </c>
      <c r="S1966" s="3" t="s">
        <v>11696</v>
      </c>
      <c r="T1966" s="3" t="s">
        <v>11697</v>
      </c>
      <c r="U1966" s="4" t="s">
        <v>16</v>
      </c>
      <c r="V1966" s="3" t="s">
        <v>17</v>
      </c>
      <c r="W1966" s="3" t="s">
        <v>72</v>
      </c>
      <c r="X1966" s="3" t="s">
        <v>11698</v>
      </c>
      <c r="Y1966" s="3">
        <v>54.32</v>
      </c>
      <c r="Z1966" s="3" t="s">
        <v>20</v>
      </c>
      <c r="AA1966" s="3" t="s">
        <v>11699</v>
      </c>
    </row>
    <row r="1967" spans="1:27">
      <c r="A1967" s="1" t="s">
        <v>11700</v>
      </c>
      <c r="B1967" s="1" t="s">
        <v>11701</v>
      </c>
      <c r="C1967" s="2">
        <f t="shared" ca="1" si="203"/>
        <v>5.01</v>
      </c>
      <c r="D1967" s="2">
        <f t="shared" ca="1" si="204"/>
        <v>0.73061500000000001</v>
      </c>
      <c r="E1967" s="2">
        <f t="shared" ca="1" si="204"/>
        <v>0.79138799999999998</v>
      </c>
      <c r="F1967" s="2">
        <v>0</v>
      </c>
      <c r="G1967" s="2">
        <v>0</v>
      </c>
      <c r="H1967" s="2">
        <f t="shared" ca="1" si="205"/>
        <v>-3.9</v>
      </c>
      <c r="I1967" s="2">
        <f t="shared" ca="1" si="206"/>
        <v>0.78752699999999998</v>
      </c>
      <c r="J1967" s="2">
        <f t="shared" ca="1" si="206"/>
        <v>0.578268</v>
      </c>
      <c r="K1967" s="2">
        <v>0</v>
      </c>
      <c r="L1967" s="2">
        <v>0</v>
      </c>
      <c r="M1967" s="2">
        <f t="shared" ca="1" si="207"/>
        <v>6.56</v>
      </c>
      <c r="N1967" s="2">
        <f t="shared" ca="1" si="208"/>
        <v>2.8531000000000001E-2</v>
      </c>
      <c r="O1967" s="2">
        <f t="shared" ca="1" si="208"/>
        <v>0.52692899999999998</v>
      </c>
      <c r="P1967" s="2">
        <v>0</v>
      </c>
      <c r="Q1967" s="2">
        <v>0</v>
      </c>
      <c r="R1967" s="4" t="str">
        <f t="shared" ref="R1967:R1986" si="210">"18"</f>
        <v>18</v>
      </c>
      <c r="S1967" s="3" t="s">
        <v>11702</v>
      </c>
      <c r="T1967" s="3" t="s">
        <v>11703</v>
      </c>
      <c r="U1967" s="4" t="s">
        <v>16</v>
      </c>
      <c r="V1967" s="3" t="s">
        <v>281</v>
      </c>
      <c r="W1967" s="3" t="s">
        <v>18</v>
      </c>
      <c r="X1967" s="3" t="s">
        <v>11704</v>
      </c>
      <c r="Y1967" s="3">
        <v>53.89</v>
      </c>
      <c r="Z1967" s="3" t="s">
        <v>20</v>
      </c>
      <c r="AA1967" s="3" t="s">
        <v>11705</v>
      </c>
    </row>
    <row r="1968" spans="1:27">
      <c r="A1968" s="1" t="s">
        <v>11706</v>
      </c>
      <c r="B1968" s="1" t="s">
        <v>11707</v>
      </c>
      <c r="C1968" s="2">
        <f t="shared" ca="1" si="203"/>
        <v>-5.74</v>
      </c>
      <c r="D1968" s="2">
        <f t="shared" ca="1" si="204"/>
        <v>0.34687299999999999</v>
      </c>
      <c r="E1968" s="2">
        <f t="shared" ca="1" si="204"/>
        <v>1.0186000000000001E-2</v>
      </c>
      <c r="F1968" s="2">
        <v>0</v>
      </c>
      <c r="G1968" s="2">
        <v>0</v>
      </c>
      <c r="H1968" s="2">
        <f t="shared" ca="1" si="205"/>
        <v>2.89</v>
      </c>
      <c r="I1968" s="2">
        <f t="shared" ca="1" si="206"/>
        <v>0.200767</v>
      </c>
      <c r="J1968" s="2">
        <f t="shared" ca="1" si="206"/>
        <v>0.95503400000000005</v>
      </c>
      <c r="K1968" s="2">
        <v>0</v>
      </c>
      <c r="L1968" s="2">
        <v>0</v>
      </c>
      <c r="M1968" s="2">
        <f t="shared" ca="1" si="207"/>
        <v>-7.5</v>
      </c>
      <c r="N1968" s="2">
        <f t="shared" ca="1" si="208"/>
        <v>0.88120900000000002</v>
      </c>
      <c r="O1968" s="2">
        <f t="shared" ca="1" si="208"/>
        <v>0.96601899999999996</v>
      </c>
      <c r="P1968" s="2">
        <v>0</v>
      </c>
      <c r="Q1968" s="2">
        <v>0</v>
      </c>
      <c r="R1968" s="4" t="str">
        <f t="shared" si="210"/>
        <v>18</v>
      </c>
      <c r="S1968" s="3" t="s">
        <v>11708</v>
      </c>
      <c r="T1968" s="3" t="s">
        <v>11709</v>
      </c>
      <c r="U1968" s="4" t="s">
        <v>40</v>
      </c>
      <c r="V1968" s="3" t="s">
        <v>56</v>
      </c>
      <c r="W1968" s="3" t="s">
        <v>18</v>
      </c>
      <c r="X1968" s="3" t="s">
        <v>11710</v>
      </c>
      <c r="Y1968" s="3">
        <v>49.08</v>
      </c>
      <c r="Z1968" s="3" t="s">
        <v>20</v>
      </c>
      <c r="AA1968" s="3" t="s">
        <v>11711</v>
      </c>
    </row>
    <row r="1969" spans="1:27">
      <c r="A1969" s="1" t="s">
        <v>11712</v>
      </c>
      <c r="B1969" s="1" t="s">
        <v>11713</v>
      </c>
      <c r="C1969" s="2">
        <f t="shared" ca="1" si="203"/>
        <v>-6.17</v>
      </c>
      <c r="D1969" s="2">
        <f t="shared" ca="1" si="204"/>
        <v>0.48901800000000001</v>
      </c>
      <c r="E1969" s="2">
        <f t="shared" ca="1" si="204"/>
        <v>0.190301</v>
      </c>
      <c r="F1969" s="2">
        <v>0</v>
      </c>
      <c r="G1969" s="2">
        <v>0</v>
      </c>
      <c r="H1969" s="2">
        <f t="shared" ca="1" si="205"/>
        <v>-1.1000000000000001</v>
      </c>
      <c r="I1969" s="2">
        <f t="shared" ca="1" si="206"/>
        <v>0.337057</v>
      </c>
      <c r="J1969" s="2">
        <f t="shared" ca="1" si="206"/>
        <v>0.23536499999999999</v>
      </c>
      <c r="K1969" s="2">
        <v>0</v>
      </c>
      <c r="L1969" s="2">
        <v>0</v>
      </c>
      <c r="M1969" s="2">
        <f t="shared" ca="1" si="207"/>
        <v>7.91</v>
      </c>
      <c r="N1969" s="2">
        <f t="shared" ca="1" si="208"/>
        <v>0.82539499999999999</v>
      </c>
      <c r="O1969" s="2">
        <f t="shared" ca="1" si="208"/>
        <v>0.40749800000000003</v>
      </c>
      <c r="P1969" s="2">
        <v>0</v>
      </c>
      <c r="Q1969" s="2">
        <v>0</v>
      </c>
      <c r="R1969" s="4" t="str">
        <f t="shared" si="210"/>
        <v>18</v>
      </c>
      <c r="S1969" s="3" t="s">
        <v>11714</v>
      </c>
      <c r="T1969" s="3" t="s">
        <v>11715</v>
      </c>
      <c r="U1969" s="4" t="s">
        <v>40</v>
      </c>
      <c r="V1969" s="3" t="s">
        <v>56</v>
      </c>
      <c r="W1969" s="3" t="s">
        <v>18</v>
      </c>
      <c r="X1969" s="3" t="s">
        <v>11716</v>
      </c>
      <c r="Y1969" s="3">
        <v>50.73</v>
      </c>
      <c r="Z1969" s="3" t="s">
        <v>20</v>
      </c>
      <c r="AA1969" s="3" t="s">
        <v>11717</v>
      </c>
    </row>
    <row r="1970" spans="1:27">
      <c r="A1970" s="1" t="s">
        <v>11718</v>
      </c>
      <c r="B1970" s="1" t="s">
        <v>11719</v>
      </c>
      <c r="C1970" s="2">
        <f t="shared" ca="1" si="203"/>
        <v>1.74</v>
      </c>
      <c r="D1970" s="2">
        <f t="shared" ca="1" si="204"/>
        <v>0.78393699999999999</v>
      </c>
      <c r="E1970" s="2">
        <f t="shared" ca="1" si="204"/>
        <v>0.65151400000000004</v>
      </c>
      <c r="F1970" s="2">
        <v>0</v>
      </c>
      <c r="G1970" s="2">
        <v>0</v>
      </c>
      <c r="H1970" s="2">
        <f t="shared" ca="1" si="205"/>
        <v>-6.3</v>
      </c>
      <c r="I1970" s="2">
        <f t="shared" ca="1" si="206"/>
        <v>0.22869200000000001</v>
      </c>
      <c r="J1970" s="2">
        <f t="shared" ca="1" si="206"/>
        <v>0.91166899999999995</v>
      </c>
      <c r="K1970" s="2">
        <v>0</v>
      </c>
      <c r="L1970" s="2">
        <v>0</v>
      </c>
      <c r="M1970" s="2">
        <f t="shared" ca="1" si="207"/>
        <v>-6.05</v>
      </c>
      <c r="N1970" s="2">
        <f t="shared" ca="1" si="208"/>
        <v>0.191327</v>
      </c>
      <c r="O1970" s="2">
        <f t="shared" ca="1" si="208"/>
        <v>0.36828</v>
      </c>
      <c r="P1970" s="2">
        <v>0</v>
      </c>
      <c r="Q1970" s="2">
        <v>0</v>
      </c>
      <c r="R1970" s="4" t="str">
        <f t="shared" si="210"/>
        <v>18</v>
      </c>
      <c r="S1970" s="3" t="s">
        <v>11720</v>
      </c>
      <c r="T1970" s="3" t="s">
        <v>11721</v>
      </c>
      <c r="U1970" s="4" t="s">
        <v>40</v>
      </c>
      <c r="V1970" s="3" t="s">
        <v>295</v>
      </c>
      <c r="W1970" s="3" t="s">
        <v>42</v>
      </c>
      <c r="X1970" s="3" t="s">
        <v>11722</v>
      </c>
      <c r="Y1970" s="3">
        <v>39.6</v>
      </c>
      <c r="Z1970" s="3" t="s">
        <v>20</v>
      </c>
      <c r="AA1970" s="3" t="s">
        <v>11723</v>
      </c>
    </row>
    <row r="1971" spans="1:27">
      <c r="A1971" s="1" t="s">
        <v>11724</v>
      </c>
      <c r="B1971" s="1" t="s">
        <v>11725</v>
      </c>
      <c r="C1971" s="2">
        <f t="shared" ca="1" si="203"/>
        <v>-1.66</v>
      </c>
      <c r="D1971" s="2">
        <f t="shared" ca="1" si="204"/>
        <v>0.25820199999999999</v>
      </c>
      <c r="E1971" s="2">
        <f t="shared" ca="1" si="204"/>
        <v>6.6905999999999993E-2</v>
      </c>
      <c r="F1971" s="2">
        <v>0</v>
      </c>
      <c r="G1971" s="2">
        <v>0</v>
      </c>
      <c r="H1971" s="2">
        <f t="shared" ca="1" si="205"/>
        <v>3.36</v>
      </c>
      <c r="I1971" s="2">
        <f t="shared" ca="1" si="206"/>
        <v>7.0379999999999998E-2</v>
      </c>
      <c r="J1971" s="2">
        <f t="shared" ca="1" si="206"/>
        <v>0.50598299999999996</v>
      </c>
      <c r="K1971" s="2">
        <v>0</v>
      </c>
      <c r="L1971" s="2">
        <v>0</v>
      </c>
      <c r="M1971" s="2">
        <f t="shared" ca="1" si="207"/>
        <v>-4.05</v>
      </c>
      <c r="N1971" s="2">
        <f t="shared" ca="1" si="208"/>
        <v>0.18176800000000001</v>
      </c>
      <c r="O1971" s="2">
        <f t="shared" ca="1" si="208"/>
        <v>0.127475</v>
      </c>
      <c r="P1971" s="2">
        <v>0</v>
      </c>
      <c r="Q1971" s="2">
        <v>0</v>
      </c>
      <c r="R1971" s="4" t="str">
        <f t="shared" si="210"/>
        <v>18</v>
      </c>
      <c r="S1971" s="3" t="s">
        <v>11726</v>
      </c>
      <c r="T1971" s="3" t="s">
        <v>11727</v>
      </c>
      <c r="U1971" s="4" t="s">
        <v>40</v>
      </c>
      <c r="V1971" s="3" t="s">
        <v>17</v>
      </c>
      <c r="W1971" s="3" t="s">
        <v>42</v>
      </c>
      <c r="X1971" s="3" t="s">
        <v>11728</v>
      </c>
      <c r="Y1971" s="3">
        <v>38.479999999999997</v>
      </c>
      <c r="Z1971" s="3" t="s">
        <v>20</v>
      </c>
      <c r="AA1971" s="3" t="s">
        <v>11729</v>
      </c>
    </row>
    <row r="1972" spans="1:27">
      <c r="A1972" s="1" t="s">
        <v>11730</v>
      </c>
      <c r="B1972" s="1" t="s">
        <v>11731</v>
      </c>
      <c r="C1972" s="2">
        <f t="shared" ca="1" si="203"/>
        <v>0.88</v>
      </c>
      <c r="D1972" s="2">
        <f t="shared" ca="1" si="204"/>
        <v>0.42014600000000002</v>
      </c>
      <c r="E1972" s="2">
        <f t="shared" ca="1" si="204"/>
        <v>0.61755199999999999</v>
      </c>
      <c r="F1972" s="2">
        <v>0</v>
      </c>
      <c r="G1972" s="2">
        <v>0</v>
      </c>
      <c r="H1972" s="2">
        <f t="shared" ca="1" si="205"/>
        <v>4.42</v>
      </c>
      <c r="I1972" s="2">
        <f t="shared" ca="1" si="206"/>
        <v>0.71496800000000005</v>
      </c>
      <c r="J1972" s="2">
        <f t="shared" ca="1" si="206"/>
        <v>0.30309900000000001</v>
      </c>
      <c r="K1972" s="2">
        <v>0</v>
      </c>
      <c r="L1972" s="2">
        <v>0</v>
      </c>
      <c r="M1972" s="2">
        <f t="shared" ca="1" si="207"/>
        <v>4.91</v>
      </c>
      <c r="N1972" s="2">
        <f t="shared" ca="1" si="208"/>
        <v>0.328488</v>
      </c>
      <c r="O1972" s="2">
        <f t="shared" ca="1" si="208"/>
        <v>0.583287</v>
      </c>
      <c r="P1972" s="2">
        <v>0</v>
      </c>
      <c r="Q1972" s="2">
        <v>0</v>
      </c>
      <c r="R1972" s="4" t="str">
        <f t="shared" si="210"/>
        <v>18</v>
      </c>
      <c r="S1972" s="3" t="s">
        <v>11732</v>
      </c>
      <c r="T1972" s="3" t="s">
        <v>11733</v>
      </c>
      <c r="U1972" s="4" t="s">
        <v>16</v>
      </c>
      <c r="V1972" s="3" t="s">
        <v>281</v>
      </c>
      <c r="W1972" s="3" t="s">
        <v>56</v>
      </c>
      <c r="X1972" s="3" t="s">
        <v>11734</v>
      </c>
      <c r="Y1972" s="3">
        <v>36.229999999999997</v>
      </c>
      <c r="Z1972" s="3" t="s">
        <v>20</v>
      </c>
      <c r="AA1972" s="3" t="s">
        <v>11735</v>
      </c>
    </row>
    <row r="1973" spans="1:27">
      <c r="A1973" s="1" t="s">
        <v>11736</v>
      </c>
      <c r="B1973" s="1" t="s">
        <v>11737</v>
      </c>
      <c r="C1973" s="2">
        <f t="shared" ca="1" si="203"/>
        <v>7.04</v>
      </c>
      <c r="D1973" s="2">
        <f t="shared" ca="1" si="204"/>
        <v>0.72326500000000005</v>
      </c>
      <c r="E1973" s="2">
        <f t="shared" ca="1" si="204"/>
        <v>0.42149700000000001</v>
      </c>
      <c r="F1973" s="2">
        <v>0</v>
      </c>
      <c r="G1973" s="2">
        <v>0</v>
      </c>
      <c r="H1973" s="2">
        <f t="shared" ca="1" si="205"/>
        <v>7</v>
      </c>
      <c r="I1973" s="2">
        <f t="shared" ca="1" si="206"/>
        <v>0.73166799999999999</v>
      </c>
      <c r="J1973" s="2">
        <f t="shared" ca="1" si="206"/>
        <v>0.11547</v>
      </c>
      <c r="K1973" s="2">
        <v>0</v>
      </c>
      <c r="L1973" s="2">
        <v>0</v>
      </c>
      <c r="M1973" s="2">
        <f t="shared" ca="1" si="207"/>
        <v>-6.22</v>
      </c>
      <c r="N1973" s="2">
        <f t="shared" ca="1" si="208"/>
        <v>0.45039699999999999</v>
      </c>
      <c r="O1973" s="2">
        <f t="shared" ca="1" si="208"/>
        <v>0.126605</v>
      </c>
      <c r="P1973" s="2">
        <v>0</v>
      </c>
      <c r="Q1973" s="2">
        <v>0</v>
      </c>
      <c r="R1973" s="4" t="str">
        <f t="shared" si="210"/>
        <v>18</v>
      </c>
      <c r="S1973" s="3" t="s">
        <v>11738</v>
      </c>
      <c r="T1973" s="3" t="s">
        <v>11739</v>
      </c>
      <c r="U1973" s="4" t="s">
        <v>16</v>
      </c>
      <c r="V1973" s="3" t="s">
        <v>115</v>
      </c>
      <c r="W1973" s="3" t="s">
        <v>100</v>
      </c>
      <c r="X1973" s="3" t="s">
        <v>11740</v>
      </c>
      <c r="Y1973" s="3">
        <v>49.79</v>
      </c>
      <c r="Z1973" s="3" t="s">
        <v>20</v>
      </c>
      <c r="AA1973" s="3" t="s">
        <v>11741</v>
      </c>
    </row>
    <row r="1974" spans="1:27">
      <c r="A1974" s="1" t="s">
        <v>11742</v>
      </c>
      <c r="B1974" s="1" t="s">
        <v>11743</v>
      </c>
      <c r="C1974" s="2">
        <f t="shared" ca="1" si="203"/>
        <v>6.84</v>
      </c>
      <c r="D1974" s="2">
        <f t="shared" ca="1" si="204"/>
        <v>0.41557300000000003</v>
      </c>
      <c r="E1974" s="2">
        <f t="shared" ca="1" si="204"/>
        <v>0.58985600000000005</v>
      </c>
      <c r="F1974" s="2">
        <v>0</v>
      </c>
      <c r="G1974" s="2">
        <v>0</v>
      </c>
      <c r="H1974" s="2">
        <f t="shared" ca="1" si="205"/>
        <v>-5.39</v>
      </c>
      <c r="I1974" s="2">
        <f t="shared" ca="1" si="206"/>
        <v>0.82501899999999995</v>
      </c>
      <c r="J1974" s="2">
        <f t="shared" ca="1" si="206"/>
        <v>4.7265000000000001E-2</v>
      </c>
      <c r="K1974" s="2">
        <v>0</v>
      </c>
      <c r="L1974" s="2">
        <v>0</v>
      </c>
      <c r="M1974" s="2">
        <f t="shared" ca="1" si="207"/>
        <v>2.61</v>
      </c>
      <c r="N1974" s="2">
        <f t="shared" ca="1" si="208"/>
        <v>0.37686399999999998</v>
      </c>
      <c r="O1974" s="2">
        <f t="shared" ca="1" si="208"/>
        <v>0.76702800000000004</v>
      </c>
      <c r="P1974" s="2">
        <v>0</v>
      </c>
      <c r="Q1974" s="2">
        <v>0</v>
      </c>
      <c r="R1974" s="4" t="str">
        <f t="shared" si="210"/>
        <v>18</v>
      </c>
      <c r="S1974" s="3" t="s">
        <v>11744</v>
      </c>
      <c r="T1974" s="3" t="s">
        <v>11745</v>
      </c>
      <c r="U1974" s="4" t="s">
        <v>40</v>
      </c>
      <c r="V1974" s="3" t="s">
        <v>2875</v>
      </c>
      <c r="W1974" s="3" t="s">
        <v>65</v>
      </c>
      <c r="X1974" s="3" t="s">
        <v>11746</v>
      </c>
      <c r="Y1974" s="3">
        <v>36.94</v>
      </c>
      <c r="Z1974" s="3" t="s">
        <v>20</v>
      </c>
      <c r="AA1974" s="3" t="s">
        <v>11747</v>
      </c>
    </row>
    <row r="1975" spans="1:27">
      <c r="A1975" s="1" t="s">
        <v>11748</v>
      </c>
      <c r="B1975" s="1" t="s">
        <v>11749</v>
      </c>
      <c r="C1975" s="2">
        <f t="shared" ca="1" si="203"/>
        <v>2.58</v>
      </c>
      <c r="D1975" s="2">
        <f t="shared" ca="1" si="204"/>
        <v>0.396648</v>
      </c>
      <c r="E1975" s="2">
        <f t="shared" ca="1" si="204"/>
        <v>0.115814</v>
      </c>
      <c r="F1975" s="2">
        <v>0</v>
      </c>
      <c r="G1975" s="2">
        <v>0</v>
      </c>
      <c r="H1975" s="2">
        <f t="shared" ca="1" si="205"/>
        <v>-1.61</v>
      </c>
      <c r="I1975" s="2">
        <f t="shared" ca="1" si="206"/>
        <v>0.45707399999999998</v>
      </c>
      <c r="J1975" s="2">
        <f t="shared" ca="1" si="206"/>
        <v>0.63456999999999997</v>
      </c>
      <c r="K1975" s="2">
        <v>0</v>
      </c>
      <c r="L1975" s="2">
        <v>0</v>
      </c>
      <c r="M1975" s="2">
        <f t="shared" ca="1" si="207"/>
        <v>5.52</v>
      </c>
      <c r="N1975" s="2">
        <f t="shared" ca="1" si="208"/>
        <v>5.5572999999999997E-2</v>
      </c>
      <c r="O1975" s="2">
        <f t="shared" ca="1" si="208"/>
        <v>0.177652</v>
      </c>
      <c r="P1975" s="2">
        <v>0</v>
      </c>
      <c r="Q1975" s="2">
        <v>0</v>
      </c>
      <c r="R1975" s="4" t="str">
        <f t="shared" si="210"/>
        <v>18</v>
      </c>
      <c r="S1975" s="3" t="s">
        <v>11750</v>
      </c>
      <c r="T1975" s="3" t="s">
        <v>11751</v>
      </c>
      <c r="U1975" s="4" t="s">
        <v>40</v>
      </c>
      <c r="V1975" s="3" t="s">
        <v>56</v>
      </c>
      <c r="W1975" s="3" t="s">
        <v>79</v>
      </c>
      <c r="X1975" s="3" t="s">
        <v>11752</v>
      </c>
      <c r="Y1975" s="3">
        <v>45.05</v>
      </c>
      <c r="Z1975" s="3" t="s">
        <v>20</v>
      </c>
      <c r="AA1975" s="3" t="s">
        <v>11753</v>
      </c>
    </row>
    <row r="1976" spans="1:27">
      <c r="A1976" s="1" t="s">
        <v>11754</v>
      </c>
      <c r="B1976" s="1" t="s">
        <v>11755</v>
      </c>
      <c r="C1976" s="2">
        <f t="shared" ca="1" si="203"/>
        <v>1.01</v>
      </c>
      <c r="D1976" s="2">
        <f t="shared" ca="1" si="204"/>
        <v>0.70542199999999999</v>
      </c>
      <c r="E1976" s="2">
        <f t="shared" ca="1" si="204"/>
        <v>0.63331999999999999</v>
      </c>
      <c r="F1976" s="2">
        <v>0</v>
      </c>
      <c r="G1976" s="2">
        <v>0</v>
      </c>
      <c r="H1976" s="2">
        <f t="shared" ca="1" si="205"/>
        <v>-6.88</v>
      </c>
      <c r="I1976" s="2">
        <f t="shared" ca="1" si="206"/>
        <v>0.68355299999999997</v>
      </c>
      <c r="J1976" s="2">
        <f t="shared" ca="1" si="206"/>
        <v>0.52832299999999999</v>
      </c>
      <c r="K1976" s="2">
        <v>0</v>
      </c>
      <c r="L1976" s="2">
        <v>0</v>
      </c>
      <c r="M1976" s="2">
        <f t="shared" ca="1" si="207"/>
        <v>-1.98</v>
      </c>
      <c r="N1976" s="2">
        <f t="shared" ca="1" si="208"/>
        <v>0.75032699999999997</v>
      </c>
      <c r="O1976" s="2">
        <f t="shared" ca="1" si="208"/>
        <v>0.466109</v>
      </c>
      <c r="P1976" s="2">
        <v>0</v>
      </c>
      <c r="Q1976" s="2">
        <v>0</v>
      </c>
      <c r="R1976" s="4" t="str">
        <f t="shared" si="210"/>
        <v>18</v>
      </c>
      <c r="S1976" s="3" t="s">
        <v>11756</v>
      </c>
      <c r="T1976" s="3" t="s">
        <v>11757</v>
      </c>
      <c r="U1976" s="4" t="s">
        <v>16</v>
      </c>
      <c r="V1976" s="3" t="s">
        <v>86</v>
      </c>
      <c r="W1976" s="3" t="s">
        <v>79</v>
      </c>
      <c r="X1976" s="3" t="s">
        <v>11758</v>
      </c>
      <c r="Y1976" s="3">
        <v>40.130000000000003</v>
      </c>
      <c r="Z1976" s="3" t="s">
        <v>20</v>
      </c>
      <c r="AA1976" s="3" t="s">
        <v>11759</v>
      </c>
    </row>
    <row r="1977" spans="1:27">
      <c r="A1977" s="1" t="s">
        <v>11760</v>
      </c>
      <c r="B1977" s="1" t="s">
        <v>11761</v>
      </c>
      <c r="C1977" s="2">
        <f t="shared" ca="1" si="203"/>
        <v>-6.8</v>
      </c>
      <c r="D1977" s="2">
        <f t="shared" ca="1" si="204"/>
        <v>0.676736</v>
      </c>
      <c r="E1977" s="2">
        <f t="shared" ca="1" si="204"/>
        <v>0.37098399999999998</v>
      </c>
      <c r="F1977" s="2">
        <v>0</v>
      </c>
      <c r="G1977" s="2">
        <v>0</v>
      </c>
      <c r="H1977" s="2">
        <f t="shared" ca="1" si="205"/>
        <v>-3.69</v>
      </c>
      <c r="I1977" s="2">
        <f t="shared" ca="1" si="206"/>
        <v>0.85497800000000002</v>
      </c>
      <c r="J1977" s="2">
        <f t="shared" ca="1" si="206"/>
        <v>0.62169600000000003</v>
      </c>
      <c r="K1977" s="2">
        <v>0</v>
      </c>
      <c r="L1977" s="2">
        <v>0</v>
      </c>
      <c r="M1977" s="2">
        <f t="shared" ca="1" si="207"/>
        <v>-3.12</v>
      </c>
      <c r="N1977" s="2">
        <f t="shared" ca="1" si="208"/>
        <v>0.83612200000000003</v>
      </c>
      <c r="O1977" s="2">
        <f t="shared" ca="1" si="208"/>
        <v>0.81957400000000002</v>
      </c>
      <c r="P1977" s="2">
        <v>0</v>
      </c>
      <c r="Q1977" s="2">
        <v>0</v>
      </c>
      <c r="R1977" s="4" t="str">
        <f t="shared" si="210"/>
        <v>18</v>
      </c>
      <c r="S1977" s="3" t="s">
        <v>11762</v>
      </c>
      <c r="T1977" s="3" t="s">
        <v>11763</v>
      </c>
      <c r="U1977" s="4" t="s">
        <v>40</v>
      </c>
      <c r="V1977" s="3" t="s">
        <v>6017</v>
      </c>
      <c r="W1977" s="3" t="s">
        <v>33</v>
      </c>
      <c r="X1977" s="3" t="s">
        <v>11764</v>
      </c>
      <c r="Y1977" s="3">
        <v>42.29</v>
      </c>
      <c r="Z1977" s="3" t="s">
        <v>20</v>
      </c>
      <c r="AA1977" s="3" t="s">
        <v>11765</v>
      </c>
    </row>
    <row r="1978" spans="1:27">
      <c r="A1978" s="1" t="s">
        <v>11766</v>
      </c>
      <c r="B1978" s="1" t="s">
        <v>11767</v>
      </c>
      <c r="C1978" s="2">
        <f t="shared" ca="1" si="203"/>
        <v>-3.49</v>
      </c>
      <c r="D1978" s="2">
        <f t="shared" ca="1" si="204"/>
        <v>0.90358300000000003</v>
      </c>
      <c r="E1978" s="2">
        <f t="shared" ca="1" si="204"/>
        <v>0.186111</v>
      </c>
      <c r="F1978" s="2">
        <v>0</v>
      </c>
      <c r="G1978" s="2">
        <v>0</v>
      </c>
      <c r="H1978" s="2">
        <f t="shared" ca="1" si="205"/>
        <v>-7.91</v>
      </c>
      <c r="I1978" s="2">
        <f t="shared" ca="1" si="206"/>
        <v>0.162247</v>
      </c>
      <c r="J1978" s="2">
        <f t="shared" ca="1" si="206"/>
        <v>0.388434</v>
      </c>
      <c r="K1978" s="2">
        <v>0</v>
      </c>
      <c r="L1978" s="2">
        <v>0</v>
      </c>
      <c r="M1978" s="2">
        <f t="shared" ca="1" si="207"/>
        <v>4.4000000000000004</v>
      </c>
      <c r="N1978" s="2">
        <f t="shared" ca="1" si="208"/>
        <v>0.48728399999999999</v>
      </c>
      <c r="O1978" s="2">
        <f t="shared" ca="1" si="208"/>
        <v>0.29671799999999998</v>
      </c>
      <c r="P1978" s="2">
        <v>0</v>
      </c>
      <c r="Q1978" s="2">
        <v>0</v>
      </c>
      <c r="R1978" s="4" t="str">
        <f t="shared" si="210"/>
        <v>18</v>
      </c>
      <c r="S1978" s="3" t="s">
        <v>11768</v>
      </c>
      <c r="T1978" s="3" t="s">
        <v>11769</v>
      </c>
      <c r="U1978" s="4" t="s">
        <v>40</v>
      </c>
      <c r="V1978" s="3" t="s">
        <v>65</v>
      </c>
      <c r="W1978" s="3" t="s">
        <v>17</v>
      </c>
      <c r="X1978" s="3" t="s">
        <v>11091</v>
      </c>
      <c r="Y1978" s="3">
        <v>40.76</v>
      </c>
      <c r="Z1978" s="3" t="s">
        <v>20</v>
      </c>
      <c r="AA1978" s="3" t="s">
        <v>11770</v>
      </c>
    </row>
    <row r="1979" spans="1:27">
      <c r="A1979" s="1" t="s">
        <v>11771</v>
      </c>
      <c r="B1979" s="1" t="s">
        <v>11772</v>
      </c>
      <c r="C1979" s="2">
        <f t="shared" ca="1" si="203"/>
        <v>5.51</v>
      </c>
      <c r="D1979" s="2">
        <f t="shared" ca="1" si="204"/>
        <v>0.27047500000000002</v>
      </c>
      <c r="E1979" s="2">
        <f t="shared" ca="1" si="204"/>
        <v>0.69867599999999996</v>
      </c>
      <c r="F1979" s="2">
        <v>0</v>
      </c>
      <c r="G1979" s="2">
        <v>0</v>
      </c>
      <c r="H1979" s="2">
        <f t="shared" ca="1" si="205"/>
        <v>4.28</v>
      </c>
      <c r="I1979" s="2">
        <f t="shared" ca="1" si="206"/>
        <v>0.103034</v>
      </c>
      <c r="J1979" s="2">
        <f t="shared" ca="1" si="206"/>
        <v>0.14511299999999999</v>
      </c>
      <c r="K1979" s="2">
        <v>0</v>
      </c>
      <c r="L1979" s="2">
        <v>0</v>
      </c>
      <c r="M1979" s="2">
        <f t="shared" ca="1" si="207"/>
        <v>-2.12</v>
      </c>
      <c r="N1979" s="2">
        <f t="shared" ca="1" si="208"/>
        <v>0.66240299999999996</v>
      </c>
      <c r="O1979" s="2">
        <f t="shared" ca="1" si="208"/>
        <v>0.42840499999999998</v>
      </c>
      <c r="P1979" s="2">
        <v>0</v>
      </c>
      <c r="Q1979" s="2">
        <v>0</v>
      </c>
      <c r="R1979" s="4" t="str">
        <f t="shared" si="210"/>
        <v>18</v>
      </c>
      <c r="S1979" s="3" t="s">
        <v>11773</v>
      </c>
      <c r="T1979" s="3" t="s">
        <v>11774</v>
      </c>
      <c r="U1979" s="4" t="s">
        <v>16</v>
      </c>
      <c r="V1979" s="3" t="s">
        <v>56</v>
      </c>
      <c r="W1979" s="3" t="s">
        <v>281</v>
      </c>
      <c r="X1979" s="3" t="s">
        <v>6150</v>
      </c>
      <c r="Y1979" s="3">
        <v>55.36</v>
      </c>
      <c r="Z1979" s="3" t="s">
        <v>20</v>
      </c>
      <c r="AA1979" s="3" t="s">
        <v>11775</v>
      </c>
    </row>
    <row r="1980" spans="1:27">
      <c r="A1980" s="1" t="s">
        <v>11776</v>
      </c>
      <c r="B1980" s="1" t="s">
        <v>11777</v>
      </c>
      <c r="C1980" s="2">
        <f t="shared" ca="1" si="203"/>
        <v>2.0499999999999998</v>
      </c>
      <c r="D1980" s="2">
        <f t="shared" ca="1" si="204"/>
        <v>0.97053500000000004</v>
      </c>
      <c r="E1980" s="2">
        <f t="shared" ca="1" si="204"/>
        <v>0.7651</v>
      </c>
      <c r="F1980" s="2">
        <v>0</v>
      </c>
      <c r="G1980" s="2">
        <v>0</v>
      </c>
      <c r="H1980" s="2">
        <f t="shared" ca="1" si="205"/>
        <v>6.58</v>
      </c>
      <c r="I1980" s="2">
        <f t="shared" ca="1" si="206"/>
        <v>0.396762</v>
      </c>
      <c r="J1980" s="2">
        <f t="shared" ca="1" si="206"/>
        <v>0.122395</v>
      </c>
      <c r="K1980" s="2">
        <v>0</v>
      </c>
      <c r="L1980" s="2">
        <v>0</v>
      </c>
      <c r="M1980" s="2">
        <f t="shared" ca="1" si="207"/>
        <v>-7.7</v>
      </c>
      <c r="N1980" s="2">
        <f t="shared" ca="1" si="208"/>
        <v>0.271374</v>
      </c>
      <c r="O1980" s="2">
        <f t="shared" ca="1" si="208"/>
        <v>2.5260000000000001E-2</v>
      </c>
      <c r="P1980" s="2">
        <v>0</v>
      </c>
      <c r="Q1980" s="2">
        <v>0</v>
      </c>
      <c r="R1980" s="4" t="str">
        <f t="shared" si="210"/>
        <v>18</v>
      </c>
      <c r="S1980" s="3" t="s">
        <v>11778</v>
      </c>
      <c r="T1980" s="3" t="s">
        <v>11779</v>
      </c>
      <c r="U1980" s="4" t="s">
        <v>40</v>
      </c>
      <c r="V1980" s="3" t="s">
        <v>155</v>
      </c>
      <c r="W1980" s="3" t="s">
        <v>56</v>
      </c>
      <c r="X1980" s="3" t="s">
        <v>11780</v>
      </c>
      <c r="Y1980" s="3">
        <v>46.13</v>
      </c>
      <c r="Z1980" s="3" t="s">
        <v>20</v>
      </c>
      <c r="AA1980" s="3" t="s">
        <v>11781</v>
      </c>
    </row>
    <row r="1981" spans="1:27">
      <c r="A1981" s="1" t="s">
        <v>11782</v>
      </c>
      <c r="B1981" s="1" t="s">
        <v>11783</v>
      </c>
      <c r="C1981" s="2">
        <f t="shared" ca="1" si="203"/>
        <v>-7.36</v>
      </c>
      <c r="D1981" s="2">
        <f t="shared" ca="1" si="204"/>
        <v>0.85680299999999998</v>
      </c>
      <c r="E1981" s="2">
        <f t="shared" ca="1" si="204"/>
        <v>0.65736499999999998</v>
      </c>
      <c r="F1981" s="2">
        <v>0</v>
      </c>
      <c r="G1981" s="2">
        <v>0</v>
      </c>
      <c r="H1981" s="2">
        <f t="shared" ca="1" si="205"/>
        <v>3.97</v>
      </c>
      <c r="I1981" s="2">
        <f t="shared" ca="1" si="206"/>
        <v>0.86657600000000001</v>
      </c>
      <c r="J1981" s="2">
        <f t="shared" ca="1" si="206"/>
        <v>0.88439100000000004</v>
      </c>
      <c r="K1981" s="2">
        <v>0</v>
      </c>
      <c r="L1981" s="2">
        <v>0</v>
      </c>
      <c r="M1981" s="2">
        <f t="shared" ca="1" si="207"/>
        <v>-6.97</v>
      </c>
      <c r="N1981" s="2">
        <f t="shared" ca="1" si="208"/>
        <v>3.5625999999999998E-2</v>
      </c>
      <c r="O1981" s="2">
        <f t="shared" ca="1" si="208"/>
        <v>0.85919199999999996</v>
      </c>
      <c r="P1981" s="2">
        <v>0</v>
      </c>
      <c r="Q1981" s="2">
        <v>0</v>
      </c>
      <c r="R1981" s="4" t="str">
        <f t="shared" si="210"/>
        <v>18</v>
      </c>
      <c r="S1981" s="3" t="s">
        <v>11784</v>
      </c>
      <c r="T1981" s="3" t="s">
        <v>11785</v>
      </c>
      <c r="U1981" s="4" t="s">
        <v>40</v>
      </c>
      <c r="V1981" s="3" t="s">
        <v>26</v>
      </c>
      <c r="W1981" s="3" t="s">
        <v>18</v>
      </c>
      <c r="X1981" s="3" t="s">
        <v>11786</v>
      </c>
      <c r="Y1981" s="3">
        <v>41.24</v>
      </c>
      <c r="Z1981" s="3" t="s">
        <v>20</v>
      </c>
      <c r="AA1981" s="3" t="s">
        <v>11787</v>
      </c>
    </row>
    <row r="1982" spans="1:27">
      <c r="A1982" s="1" t="s">
        <v>11788</v>
      </c>
      <c r="B1982" s="1" t="s">
        <v>11789</v>
      </c>
      <c r="C1982" s="2">
        <f t="shared" ca="1" si="203"/>
        <v>1.56</v>
      </c>
      <c r="D1982" s="2">
        <f t="shared" ca="1" si="204"/>
        <v>0.13966200000000001</v>
      </c>
      <c r="E1982" s="2">
        <f t="shared" ca="1" si="204"/>
        <v>0.133021</v>
      </c>
      <c r="F1982" s="2">
        <v>0</v>
      </c>
      <c r="G1982" s="2">
        <v>0</v>
      </c>
      <c r="H1982" s="2">
        <f t="shared" ca="1" si="205"/>
        <v>-3.45</v>
      </c>
      <c r="I1982" s="2">
        <f t="shared" ca="1" si="206"/>
        <v>0.85398700000000005</v>
      </c>
      <c r="J1982" s="2">
        <f t="shared" ca="1" si="206"/>
        <v>0.65334300000000001</v>
      </c>
      <c r="K1982" s="2">
        <v>0</v>
      </c>
      <c r="L1982" s="2">
        <v>0</v>
      </c>
      <c r="M1982" s="2">
        <f t="shared" ca="1" si="207"/>
        <v>-3.88</v>
      </c>
      <c r="N1982" s="2">
        <f t="shared" ca="1" si="208"/>
        <v>0.78390800000000005</v>
      </c>
      <c r="O1982" s="2">
        <f t="shared" ca="1" si="208"/>
        <v>0.75713900000000001</v>
      </c>
      <c r="P1982" s="2">
        <v>0</v>
      </c>
      <c r="Q1982" s="2">
        <v>0</v>
      </c>
      <c r="R1982" s="4" t="str">
        <f t="shared" si="210"/>
        <v>18</v>
      </c>
      <c r="S1982" s="3" t="s">
        <v>11790</v>
      </c>
      <c r="T1982" s="3" t="s">
        <v>11791</v>
      </c>
      <c r="U1982" s="4" t="s">
        <v>40</v>
      </c>
      <c r="V1982" s="3" t="s">
        <v>64</v>
      </c>
      <c r="W1982" s="3" t="s">
        <v>42</v>
      </c>
      <c r="X1982" s="3" t="s">
        <v>11792</v>
      </c>
      <c r="Y1982" s="3">
        <v>36.659999999999997</v>
      </c>
      <c r="Z1982" s="3" t="s">
        <v>20</v>
      </c>
      <c r="AA1982" s="3" t="s">
        <v>11793</v>
      </c>
    </row>
    <row r="1983" spans="1:27">
      <c r="A1983" s="1" t="s">
        <v>11794</v>
      </c>
      <c r="B1983" s="1" t="s">
        <v>11795</v>
      </c>
      <c r="C1983" s="2">
        <f t="shared" ca="1" si="203"/>
        <v>-0.62</v>
      </c>
      <c r="D1983" s="2">
        <f t="shared" ca="1" si="204"/>
        <v>0.92684800000000001</v>
      </c>
      <c r="E1983" s="2">
        <f t="shared" ca="1" si="204"/>
        <v>0.76044100000000003</v>
      </c>
      <c r="F1983" s="2">
        <v>0</v>
      </c>
      <c r="G1983" s="2">
        <v>0</v>
      </c>
      <c r="H1983" s="2">
        <f t="shared" ca="1" si="205"/>
        <v>-7.19</v>
      </c>
      <c r="I1983" s="2">
        <f t="shared" ca="1" si="206"/>
        <v>0.64578500000000005</v>
      </c>
      <c r="J1983" s="2">
        <f t="shared" ca="1" si="206"/>
        <v>0.99001799999999995</v>
      </c>
      <c r="K1983" s="2">
        <v>0</v>
      </c>
      <c r="L1983" s="2">
        <v>0</v>
      </c>
      <c r="M1983" s="2">
        <f t="shared" ca="1" si="207"/>
        <v>0.26</v>
      </c>
      <c r="N1983" s="2">
        <f t="shared" ca="1" si="208"/>
        <v>0.69440599999999997</v>
      </c>
      <c r="O1983" s="2">
        <f t="shared" ca="1" si="208"/>
        <v>0.43274499999999999</v>
      </c>
      <c r="P1983" s="2">
        <v>0</v>
      </c>
      <c r="Q1983" s="2">
        <v>0</v>
      </c>
      <c r="R1983" s="4" t="str">
        <f t="shared" si="210"/>
        <v>18</v>
      </c>
      <c r="S1983" s="3" t="s">
        <v>11796</v>
      </c>
      <c r="T1983" s="3" t="s">
        <v>11797</v>
      </c>
      <c r="U1983" s="4" t="s">
        <v>40</v>
      </c>
      <c r="V1983" s="3" t="s">
        <v>93</v>
      </c>
      <c r="W1983" s="3" t="s">
        <v>86</v>
      </c>
      <c r="X1983" s="3" t="s">
        <v>11798</v>
      </c>
      <c r="Y1983" s="3">
        <v>38.5</v>
      </c>
      <c r="Z1983" s="3" t="s">
        <v>20</v>
      </c>
      <c r="AA1983" s="3" t="s">
        <v>11799</v>
      </c>
    </row>
    <row r="1984" spans="1:27">
      <c r="A1984" s="1" t="s">
        <v>11800</v>
      </c>
      <c r="B1984" s="1" t="s">
        <v>11801</v>
      </c>
      <c r="C1984" s="2">
        <f t="shared" ca="1" si="203"/>
        <v>-6.05</v>
      </c>
      <c r="D1984" s="2">
        <f t="shared" ca="1" si="204"/>
        <v>0.95891999999999999</v>
      </c>
      <c r="E1984" s="2">
        <f t="shared" ca="1" si="204"/>
        <v>0.31018400000000002</v>
      </c>
      <c r="F1984" s="2">
        <v>0</v>
      </c>
      <c r="G1984" s="2">
        <v>0</v>
      </c>
      <c r="H1984" s="2">
        <f t="shared" ca="1" si="205"/>
        <v>4.8899999999999997</v>
      </c>
      <c r="I1984" s="2">
        <f t="shared" ca="1" si="206"/>
        <v>0.75541899999999995</v>
      </c>
      <c r="J1984" s="2">
        <f t="shared" ca="1" si="206"/>
        <v>0.62796799999999997</v>
      </c>
      <c r="K1984" s="2">
        <v>0</v>
      </c>
      <c r="L1984" s="2">
        <v>0</v>
      </c>
      <c r="M1984" s="2">
        <f t="shared" ca="1" si="207"/>
        <v>-1.57</v>
      </c>
      <c r="N1984" s="2">
        <f t="shared" ca="1" si="208"/>
        <v>8.5540000000000005E-2</v>
      </c>
      <c r="O1984" s="2">
        <f t="shared" ca="1" si="208"/>
        <v>0.94773099999999999</v>
      </c>
      <c r="P1984" s="2">
        <v>0</v>
      </c>
      <c r="Q1984" s="2">
        <v>0</v>
      </c>
      <c r="R1984" s="4" t="str">
        <f t="shared" si="210"/>
        <v>18</v>
      </c>
      <c r="S1984" s="3" t="s">
        <v>11802</v>
      </c>
      <c r="T1984" s="3" t="s">
        <v>11803</v>
      </c>
      <c r="U1984" s="4" t="s">
        <v>40</v>
      </c>
      <c r="V1984" s="3" t="s">
        <v>175</v>
      </c>
      <c r="W1984" s="3" t="s">
        <v>100</v>
      </c>
      <c r="X1984" s="3" t="s">
        <v>4452</v>
      </c>
      <c r="Y1984" s="3">
        <v>37.97</v>
      </c>
      <c r="Z1984" s="3" t="s">
        <v>20</v>
      </c>
      <c r="AA1984" s="3" t="s">
        <v>11804</v>
      </c>
    </row>
    <row r="1985" spans="1:27">
      <c r="A1985" s="1" t="s">
        <v>11805</v>
      </c>
      <c r="B1985" s="1" t="s">
        <v>11806</v>
      </c>
      <c r="C1985" s="2">
        <f t="shared" ca="1" si="203"/>
        <v>-4.8099999999999996</v>
      </c>
      <c r="D1985" s="2">
        <f t="shared" ca="1" si="204"/>
        <v>0.76116899999999998</v>
      </c>
      <c r="E1985" s="2">
        <f t="shared" ca="1" si="204"/>
        <v>0.30221500000000001</v>
      </c>
      <c r="F1985" s="2">
        <v>0</v>
      </c>
      <c r="G1985" s="2">
        <v>0</v>
      </c>
      <c r="H1985" s="2">
        <f t="shared" ca="1" si="205"/>
        <v>-0.55000000000000004</v>
      </c>
      <c r="I1985" s="2">
        <f t="shared" ca="1" si="206"/>
        <v>0.64457500000000001</v>
      </c>
      <c r="J1985" s="2">
        <f t="shared" ca="1" si="206"/>
        <v>0.152645</v>
      </c>
      <c r="K1985" s="2">
        <v>0</v>
      </c>
      <c r="L1985" s="2">
        <v>0</v>
      </c>
      <c r="M1985" s="2">
        <f t="shared" ca="1" si="207"/>
        <v>-6.46</v>
      </c>
      <c r="N1985" s="2">
        <f t="shared" ca="1" si="208"/>
        <v>0.79852299999999998</v>
      </c>
      <c r="O1985" s="2">
        <f t="shared" ca="1" si="208"/>
        <v>0.83854600000000001</v>
      </c>
      <c r="P1985" s="2">
        <v>0</v>
      </c>
      <c r="Q1985" s="2">
        <v>0</v>
      </c>
      <c r="R1985" s="4" t="str">
        <f t="shared" si="210"/>
        <v>18</v>
      </c>
      <c r="S1985" s="3" t="s">
        <v>11807</v>
      </c>
      <c r="T1985" s="3" t="s">
        <v>11808</v>
      </c>
      <c r="U1985" s="4" t="s">
        <v>40</v>
      </c>
      <c r="V1985" s="3" t="s">
        <v>320</v>
      </c>
      <c r="W1985" s="3" t="s">
        <v>86</v>
      </c>
      <c r="X1985" s="3" t="s">
        <v>11809</v>
      </c>
      <c r="Y1985" s="3">
        <v>41.8</v>
      </c>
      <c r="Z1985" s="3" t="s">
        <v>20</v>
      </c>
      <c r="AA1985" s="3" t="s">
        <v>11810</v>
      </c>
    </row>
    <row r="1986" spans="1:27">
      <c r="A1986" s="1" t="s">
        <v>11811</v>
      </c>
      <c r="B1986" s="1" t="s">
        <v>11812</v>
      </c>
      <c r="C1986" s="2">
        <f t="shared" ca="1" si="203"/>
        <v>4.54</v>
      </c>
      <c r="D1986" s="2">
        <f t="shared" ca="1" si="204"/>
        <v>3.8761999999999998E-2</v>
      </c>
      <c r="E1986" s="2">
        <f t="shared" ca="1" si="204"/>
        <v>0.454461</v>
      </c>
      <c r="F1986" s="2">
        <v>0</v>
      </c>
      <c r="G1986" s="2">
        <v>0</v>
      </c>
      <c r="H1986" s="2">
        <f t="shared" ca="1" si="205"/>
        <v>6.68</v>
      </c>
      <c r="I1986" s="2">
        <f t="shared" ca="1" si="206"/>
        <v>0.41272399999999998</v>
      </c>
      <c r="J1986" s="2">
        <f t="shared" ca="1" si="206"/>
        <v>3.2564000000000003E-2</v>
      </c>
      <c r="K1986" s="2">
        <v>0</v>
      </c>
      <c r="L1986" s="2">
        <v>0</v>
      </c>
      <c r="M1986" s="2">
        <f t="shared" ca="1" si="207"/>
        <v>1.03</v>
      </c>
      <c r="N1986" s="2">
        <f t="shared" ca="1" si="208"/>
        <v>0.31075700000000001</v>
      </c>
      <c r="O1986" s="2">
        <f t="shared" ca="1" si="208"/>
        <v>0.976406</v>
      </c>
      <c r="P1986" s="2">
        <v>0</v>
      </c>
      <c r="Q1986" s="2">
        <v>0</v>
      </c>
      <c r="R1986" s="4" t="str">
        <f t="shared" si="210"/>
        <v>18</v>
      </c>
      <c r="S1986" s="3" t="s">
        <v>11813</v>
      </c>
      <c r="T1986" s="3" t="s">
        <v>11814</v>
      </c>
      <c r="U1986" s="4" t="s">
        <v>40</v>
      </c>
      <c r="V1986" s="3" t="s">
        <v>79</v>
      </c>
      <c r="W1986" s="3" t="s">
        <v>155</v>
      </c>
      <c r="X1986" s="3" t="s">
        <v>957</v>
      </c>
      <c r="Y1986" s="3">
        <v>41.09</v>
      </c>
      <c r="Z1986" s="3" t="s">
        <v>20</v>
      </c>
      <c r="AA1986" s="3" t="s">
        <v>11815</v>
      </c>
    </row>
    <row r="1987" spans="1:27">
      <c r="A1987" s="1" t="s">
        <v>11816</v>
      </c>
      <c r="B1987" s="1" t="s">
        <v>11817</v>
      </c>
      <c r="C1987" s="2">
        <f t="shared" ref="C1987:C2001" ca="1" si="211">RANDBETWEEN(-800,800)/100</f>
        <v>-6.38</v>
      </c>
      <c r="D1987" s="2">
        <f t="shared" ref="D1987:E2001" ca="1" si="212">RANDBETWEEN(0,1000000)/1000000</f>
        <v>0.36097800000000002</v>
      </c>
      <c r="E1987" s="2">
        <f t="shared" ca="1" si="212"/>
        <v>0.51308600000000004</v>
      </c>
      <c r="F1987" s="2">
        <v>0</v>
      </c>
      <c r="G1987" s="2">
        <v>0</v>
      </c>
      <c r="H1987" s="2">
        <f t="shared" ref="H1987:H2001" ca="1" si="213">RANDBETWEEN(-800,800)/100</f>
        <v>5.59</v>
      </c>
      <c r="I1987" s="2">
        <f t="shared" ref="I1987:J2001" ca="1" si="214">RANDBETWEEN(0,1000000)/1000000</f>
        <v>0.66523600000000005</v>
      </c>
      <c r="J1987" s="2">
        <f t="shared" ca="1" si="214"/>
        <v>0.44693100000000002</v>
      </c>
      <c r="K1987" s="2">
        <v>0</v>
      </c>
      <c r="L1987" s="2">
        <v>0</v>
      </c>
      <c r="M1987" s="2">
        <f t="shared" ref="M1987:M2001" ca="1" si="215">RANDBETWEEN(-800,800)/100</f>
        <v>7.78</v>
      </c>
      <c r="N1987" s="2">
        <f t="shared" ref="N1987:O2001" ca="1" si="216">RANDBETWEEN(0,1000000)/1000000</f>
        <v>0.69215499999999996</v>
      </c>
      <c r="O1987" s="2">
        <f t="shared" ca="1" si="216"/>
        <v>0.82137300000000002</v>
      </c>
      <c r="P1987" s="2">
        <v>0</v>
      </c>
      <c r="Q1987" s="2">
        <v>0</v>
      </c>
      <c r="R1987" s="4" t="str">
        <f t="shared" ref="R1987:R1998" si="217">"X"</f>
        <v>X</v>
      </c>
      <c r="S1987" s="3" t="s">
        <v>11818</v>
      </c>
      <c r="T1987" s="3" t="s">
        <v>11819</v>
      </c>
      <c r="U1987" s="4" t="s">
        <v>40</v>
      </c>
      <c r="V1987" s="3" t="s">
        <v>86</v>
      </c>
      <c r="W1987" s="3" t="s">
        <v>100</v>
      </c>
      <c r="X1987" s="3" t="s">
        <v>11820</v>
      </c>
      <c r="Y1987" s="3">
        <v>52.81</v>
      </c>
      <c r="Z1987" s="3" t="s">
        <v>20</v>
      </c>
      <c r="AA1987" s="3" t="s">
        <v>11821</v>
      </c>
    </row>
    <row r="1988" spans="1:27">
      <c r="A1988" s="1" t="s">
        <v>11822</v>
      </c>
      <c r="B1988" s="1" t="s">
        <v>11823</v>
      </c>
      <c r="C1988" s="2">
        <f t="shared" ca="1" si="211"/>
        <v>-2.65</v>
      </c>
      <c r="D1988" s="2">
        <f t="shared" ca="1" si="212"/>
        <v>0.55664800000000003</v>
      </c>
      <c r="E1988" s="2">
        <f t="shared" ca="1" si="212"/>
        <v>0.77000900000000005</v>
      </c>
      <c r="F1988" s="2">
        <v>0</v>
      </c>
      <c r="G1988" s="2">
        <v>0</v>
      </c>
      <c r="H1988" s="2">
        <f t="shared" ca="1" si="213"/>
        <v>-6.99</v>
      </c>
      <c r="I1988" s="2">
        <f t="shared" ca="1" si="214"/>
        <v>1.2309E-2</v>
      </c>
      <c r="J1988" s="2">
        <f t="shared" ca="1" si="214"/>
        <v>9.6907999999999994E-2</v>
      </c>
      <c r="K1988" s="2">
        <v>0</v>
      </c>
      <c r="L1988" s="2">
        <v>0</v>
      </c>
      <c r="M1988" s="2">
        <f t="shared" ca="1" si="215"/>
        <v>-3.48</v>
      </c>
      <c r="N1988" s="2">
        <f t="shared" ca="1" si="216"/>
        <v>0.16294700000000001</v>
      </c>
      <c r="O1988" s="2">
        <f t="shared" ca="1" si="216"/>
        <v>1.7552999999999999E-2</v>
      </c>
      <c r="P1988" s="2">
        <v>0</v>
      </c>
      <c r="Q1988" s="2">
        <v>0</v>
      </c>
      <c r="R1988" s="4" t="str">
        <f t="shared" si="217"/>
        <v>X</v>
      </c>
      <c r="S1988" s="3" t="s">
        <v>11824</v>
      </c>
      <c r="T1988" s="3" t="s">
        <v>11825</v>
      </c>
      <c r="U1988" s="4" t="s">
        <v>40</v>
      </c>
      <c r="V1988" s="3" t="s">
        <v>42</v>
      </c>
      <c r="W1988" s="3" t="s">
        <v>18</v>
      </c>
      <c r="X1988" s="3" t="s">
        <v>11826</v>
      </c>
      <c r="Y1988" s="3">
        <v>42.53</v>
      </c>
      <c r="Z1988" s="3" t="s">
        <v>20</v>
      </c>
      <c r="AA1988" s="3" t="s">
        <v>11827</v>
      </c>
    </row>
    <row r="1989" spans="1:27">
      <c r="A1989" s="1" t="s">
        <v>11828</v>
      </c>
      <c r="B1989" s="1" t="s">
        <v>11829</v>
      </c>
      <c r="C1989" s="2">
        <f t="shared" ca="1" si="211"/>
        <v>1.1200000000000001</v>
      </c>
      <c r="D1989" s="2">
        <f t="shared" ca="1" si="212"/>
        <v>0.17648800000000001</v>
      </c>
      <c r="E1989" s="2">
        <f t="shared" ca="1" si="212"/>
        <v>0.75700400000000001</v>
      </c>
      <c r="F1989" s="2">
        <v>0</v>
      </c>
      <c r="G1989" s="2">
        <v>0</v>
      </c>
      <c r="H1989" s="2">
        <f t="shared" ca="1" si="213"/>
        <v>-0.33</v>
      </c>
      <c r="I1989" s="2">
        <f t="shared" ca="1" si="214"/>
        <v>0.11874800000000001</v>
      </c>
      <c r="J1989" s="2">
        <f t="shared" ca="1" si="214"/>
        <v>4.8885999999999999E-2</v>
      </c>
      <c r="K1989" s="2">
        <v>0</v>
      </c>
      <c r="L1989" s="2">
        <v>0</v>
      </c>
      <c r="M1989" s="2">
        <f t="shared" ca="1" si="215"/>
        <v>-5.04</v>
      </c>
      <c r="N1989" s="2">
        <f t="shared" ca="1" si="216"/>
        <v>0.65480000000000005</v>
      </c>
      <c r="O1989" s="2">
        <f t="shared" ca="1" si="216"/>
        <v>0.41366799999999998</v>
      </c>
      <c r="P1989" s="2">
        <v>0</v>
      </c>
      <c r="Q1989" s="2">
        <v>0</v>
      </c>
      <c r="R1989" s="4" t="str">
        <f t="shared" si="217"/>
        <v>X</v>
      </c>
      <c r="S1989" s="3" t="s">
        <v>11830</v>
      </c>
      <c r="T1989" s="3" t="s">
        <v>11831</v>
      </c>
      <c r="U1989" s="4" t="s">
        <v>16</v>
      </c>
      <c r="V1989" s="3" t="s">
        <v>18</v>
      </c>
      <c r="W1989" s="3" t="s">
        <v>56</v>
      </c>
      <c r="X1989" s="3" t="s">
        <v>11832</v>
      </c>
      <c r="Y1989" s="3">
        <v>39.159999999999997</v>
      </c>
      <c r="Z1989" s="3" t="s">
        <v>20</v>
      </c>
      <c r="AA1989" s="3" t="s">
        <v>11833</v>
      </c>
    </row>
    <row r="1990" spans="1:27">
      <c r="A1990" s="1" t="s">
        <v>11834</v>
      </c>
      <c r="B1990" s="1" t="s">
        <v>11835</v>
      </c>
      <c r="C1990" s="2">
        <f t="shared" ca="1" si="211"/>
        <v>1.51</v>
      </c>
      <c r="D1990" s="2">
        <f t="shared" ca="1" si="212"/>
        <v>0.63492899999999997</v>
      </c>
      <c r="E1990" s="2">
        <f t="shared" ca="1" si="212"/>
        <v>0.72268299999999996</v>
      </c>
      <c r="F1990" s="2">
        <v>0</v>
      </c>
      <c r="G1990" s="2">
        <v>0</v>
      </c>
      <c r="H1990" s="2">
        <f t="shared" ca="1" si="213"/>
        <v>-5.82</v>
      </c>
      <c r="I1990" s="2">
        <f t="shared" ca="1" si="214"/>
        <v>0.92871199999999998</v>
      </c>
      <c r="J1990" s="2">
        <f t="shared" ca="1" si="214"/>
        <v>0.110273</v>
      </c>
      <c r="K1990" s="2">
        <v>0</v>
      </c>
      <c r="L1990" s="2">
        <v>0</v>
      </c>
      <c r="M1990" s="2">
        <f t="shared" ca="1" si="215"/>
        <v>5.49</v>
      </c>
      <c r="N1990" s="2">
        <f t="shared" ca="1" si="216"/>
        <v>0.47393999999999997</v>
      </c>
      <c r="O1990" s="2">
        <f t="shared" ca="1" si="216"/>
        <v>0.123943</v>
      </c>
      <c r="P1990" s="2">
        <v>0</v>
      </c>
      <c r="Q1990" s="2">
        <v>0</v>
      </c>
      <c r="R1990" s="4" t="str">
        <f t="shared" si="217"/>
        <v>X</v>
      </c>
      <c r="S1990" s="3" t="s">
        <v>11836</v>
      </c>
      <c r="T1990" s="3" t="s">
        <v>11837</v>
      </c>
      <c r="U1990" s="4" t="s">
        <v>40</v>
      </c>
      <c r="V1990" s="3" t="s">
        <v>93</v>
      </c>
      <c r="W1990" s="3" t="s">
        <v>281</v>
      </c>
      <c r="X1990" s="3" t="s">
        <v>11838</v>
      </c>
      <c r="Y1990" s="3">
        <v>43.15</v>
      </c>
      <c r="Z1990" s="3" t="s">
        <v>20</v>
      </c>
      <c r="AA1990" s="3" t="s">
        <v>11839</v>
      </c>
    </row>
    <row r="1991" spans="1:27">
      <c r="A1991" s="1" t="s">
        <v>11840</v>
      </c>
      <c r="B1991" s="1" t="s">
        <v>11841</v>
      </c>
      <c r="C1991" s="2">
        <f t="shared" ca="1" si="211"/>
        <v>-0.05</v>
      </c>
      <c r="D1991" s="2">
        <f t="shared" ca="1" si="212"/>
        <v>0.57800300000000004</v>
      </c>
      <c r="E1991" s="2">
        <f t="shared" ca="1" si="212"/>
        <v>0.140402</v>
      </c>
      <c r="F1991" s="2">
        <v>0</v>
      </c>
      <c r="G1991" s="2">
        <v>0</v>
      </c>
      <c r="H1991" s="2">
        <f t="shared" ca="1" si="213"/>
        <v>0.38</v>
      </c>
      <c r="I1991" s="2">
        <f t="shared" ca="1" si="214"/>
        <v>5.6283E-2</v>
      </c>
      <c r="J1991" s="2">
        <f t="shared" ca="1" si="214"/>
        <v>0.117517</v>
      </c>
      <c r="K1991" s="2">
        <v>0</v>
      </c>
      <c r="L1991" s="2">
        <v>0</v>
      </c>
      <c r="M1991" s="2">
        <f t="shared" ca="1" si="215"/>
        <v>-5.58</v>
      </c>
      <c r="N1991" s="2">
        <f t="shared" ca="1" si="216"/>
        <v>0.15787899999999999</v>
      </c>
      <c r="O1991" s="2">
        <f t="shared" ca="1" si="216"/>
        <v>0.27859699999999998</v>
      </c>
      <c r="P1991" s="2">
        <v>0</v>
      </c>
      <c r="Q1991" s="2">
        <v>0</v>
      </c>
      <c r="R1991" s="4" t="str">
        <f t="shared" si="217"/>
        <v>X</v>
      </c>
      <c r="S1991" s="3" t="s">
        <v>11842</v>
      </c>
      <c r="T1991" s="3" t="s">
        <v>11843</v>
      </c>
      <c r="U1991" s="4" t="s">
        <v>40</v>
      </c>
      <c r="V1991" s="3" t="s">
        <v>17</v>
      </c>
      <c r="W1991" s="3" t="s">
        <v>101</v>
      </c>
      <c r="X1991" s="3" t="s">
        <v>11844</v>
      </c>
      <c r="Y1991" s="3">
        <v>43.06</v>
      </c>
      <c r="Z1991" s="3" t="s">
        <v>20</v>
      </c>
      <c r="AA1991" s="3" t="s">
        <v>11845</v>
      </c>
    </row>
    <row r="1992" spans="1:27">
      <c r="A1992" s="1" t="s">
        <v>11846</v>
      </c>
      <c r="B1992" s="1" t="s">
        <v>11847</v>
      </c>
      <c r="C1992" s="2">
        <f t="shared" ca="1" si="211"/>
        <v>-0.53</v>
      </c>
      <c r="D1992" s="2">
        <f t="shared" ca="1" si="212"/>
        <v>0.70813199999999998</v>
      </c>
      <c r="E1992" s="2">
        <f t="shared" ca="1" si="212"/>
        <v>0.31998100000000002</v>
      </c>
      <c r="F1992" s="2">
        <v>0</v>
      </c>
      <c r="G1992" s="2">
        <v>0</v>
      </c>
      <c r="H1992" s="2">
        <f t="shared" ca="1" si="213"/>
        <v>3.54</v>
      </c>
      <c r="I1992" s="2">
        <f t="shared" ca="1" si="214"/>
        <v>0.70584199999999997</v>
      </c>
      <c r="J1992" s="2">
        <f t="shared" ca="1" si="214"/>
        <v>0.51835399999999998</v>
      </c>
      <c r="K1992" s="2">
        <v>0</v>
      </c>
      <c r="L1992" s="2">
        <v>0</v>
      </c>
      <c r="M1992" s="2">
        <f t="shared" ca="1" si="215"/>
        <v>4.9800000000000004</v>
      </c>
      <c r="N1992" s="2">
        <f t="shared" ca="1" si="216"/>
        <v>0.77645500000000001</v>
      </c>
      <c r="O1992" s="2">
        <f t="shared" ca="1" si="216"/>
        <v>0.51388199999999995</v>
      </c>
      <c r="P1992" s="2">
        <v>0</v>
      </c>
      <c r="Q1992" s="2">
        <v>0</v>
      </c>
      <c r="R1992" s="4" t="str">
        <f t="shared" si="217"/>
        <v>X</v>
      </c>
      <c r="S1992" s="3" t="s">
        <v>11848</v>
      </c>
      <c r="T1992" s="3" t="s">
        <v>11849</v>
      </c>
      <c r="U1992" s="4" t="s">
        <v>40</v>
      </c>
      <c r="V1992" s="3" t="s">
        <v>377</v>
      </c>
      <c r="W1992" s="3" t="s">
        <v>42</v>
      </c>
      <c r="X1992" s="3" t="s">
        <v>11850</v>
      </c>
      <c r="Y1992" s="3">
        <v>51.52</v>
      </c>
      <c r="Z1992" s="3" t="s">
        <v>20</v>
      </c>
      <c r="AA1992" s="3" t="s">
        <v>11851</v>
      </c>
    </row>
    <row r="1993" spans="1:27">
      <c r="A1993" s="1" t="s">
        <v>11852</v>
      </c>
      <c r="B1993" s="1" t="s">
        <v>11853</v>
      </c>
      <c r="C1993" s="2">
        <f t="shared" ca="1" si="211"/>
        <v>-1.98</v>
      </c>
      <c r="D1993" s="2">
        <f t="shared" ca="1" si="212"/>
        <v>0.99620600000000004</v>
      </c>
      <c r="E1993" s="2">
        <f t="shared" ca="1" si="212"/>
        <v>0.35533999999999999</v>
      </c>
      <c r="F1993" s="2">
        <v>0</v>
      </c>
      <c r="G1993" s="2">
        <v>0</v>
      </c>
      <c r="H1993" s="2">
        <f t="shared" ca="1" si="213"/>
        <v>7.04</v>
      </c>
      <c r="I1993" s="2">
        <f t="shared" ca="1" si="214"/>
        <v>0.86496899999999999</v>
      </c>
      <c r="J1993" s="2">
        <f t="shared" ca="1" si="214"/>
        <v>0.42085699999999998</v>
      </c>
      <c r="K1993" s="2">
        <v>0</v>
      </c>
      <c r="L1993" s="2">
        <v>0</v>
      </c>
      <c r="M1993" s="2">
        <f t="shared" ca="1" si="215"/>
        <v>-6.04</v>
      </c>
      <c r="N1993" s="2">
        <f t="shared" ca="1" si="216"/>
        <v>0.25081900000000001</v>
      </c>
      <c r="O1993" s="2">
        <f t="shared" ca="1" si="216"/>
        <v>0.94838100000000003</v>
      </c>
      <c r="P1993" s="2">
        <v>0</v>
      </c>
      <c r="Q1993" s="2">
        <v>0</v>
      </c>
      <c r="R1993" s="4" t="str">
        <f t="shared" si="217"/>
        <v>X</v>
      </c>
      <c r="S1993" s="3" t="s">
        <v>11854</v>
      </c>
      <c r="T1993" s="3" t="s">
        <v>11855</v>
      </c>
      <c r="U1993" s="4" t="s">
        <v>16</v>
      </c>
      <c r="V1993" s="3" t="s">
        <v>65</v>
      </c>
      <c r="W1993" s="3" t="s">
        <v>18</v>
      </c>
      <c r="X1993" s="3" t="s">
        <v>11856</v>
      </c>
      <c r="Y1993" s="3">
        <v>52.9</v>
      </c>
      <c r="Z1993" s="3" t="s">
        <v>20</v>
      </c>
      <c r="AA1993" s="3" t="s">
        <v>11857</v>
      </c>
    </row>
    <row r="1994" spans="1:27">
      <c r="A1994" s="1" t="s">
        <v>11858</v>
      </c>
      <c r="B1994" s="1" t="s">
        <v>11859</v>
      </c>
      <c r="C1994" s="2">
        <f t="shared" ca="1" si="211"/>
        <v>-1.1499999999999999</v>
      </c>
      <c r="D1994" s="2">
        <f t="shared" ca="1" si="212"/>
        <v>0.63818900000000001</v>
      </c>
      <c r="E1994" s="2">
        <f t="shared" ca="1" si="212"/>
        <v>0.47383599999999998</v>
      </c>
      <c r="F1994" s="2">
        <v>0</v>
      </c>
      <c r="G1994" s="2">
        <v>0</v>
      </c>
      <c r="H1994" s="2">
        <f t="shared" ca="1" si="213"/>
        <v>1.57</v>
      </c>
      <c r="I1994" s="2">
        <f t="shared" ca="1" si="214"/>
        <v>0.5917</v>
      </c>
      <c r="J1994" s="2">
        <f t="shared" ca="1" si="214"/>
        <v>0.13759399999999999</v>
      </c>
      <c r="K1994" s="2">
        <v>0</v>
      </c>
      <c r="L1994" s="2">
        <v>0</v>
      </c>
      <c r="M1994" s="2">
        <f t="shared" ca="1" si="215"/>
        <v>-3.09</v>
      </c>
      <c r="N1994" s="2">
        <f t="shared" ca="1" si="216"/>
        <v>0.64760399999999996</v>
      </c>
      <c r="O1994" s="2">
        <f t="shared" ca="1" si="216"/>
        <v>0.761517</v>
      </c>
      <c r="P1994" s="2">
        <v>0</v>
      </c>
      <c r="Q1994" s="2">
        <v>0</v>
      </c>
      <c r="R1994" s="4" t="str">
        <f t="shared" si="217"/>
        <v>X</v>
      </c>
      <c r="S1994" s="3" t="s">
        <v>11860</v>
      </c>
      <c r="T1994" s="3" t="s">
        <v>11861</v>
      </c>
      <c r="U1994" s="4" t="s">
        <v>40</v>
      </c>
      <c r="V1994" s="3" t="s">
        <v>57</v>
      </c>
      <c r="W1994" s="3" t="s">
        <v>72</v>
      </c>
      <c r="X1994" s="3" t="s">
        <v>8254</v>
      </c>
      <c r="Y1994" s="3">
        <v>44.45</v>
      </c>
      <c r="Z1994" s="3" t="s">
        <v>20</v>
      </c>
      <c r="AA1994" s="3" t="s">
        <v>11862</v>
      </c>
    </row>
    <row r="1995" spans="1:27">
      <c r="A1995" s="1" t="s">
        <v>11863</v>
      </c>
      <c r="B1995" s="1" t="s">
        <v>11864</v>
      </c>
      <c r="C1995" s="2">
        <f t="shared" ca="1" si="211"/>
        <v>6.25</v>
      </c>
      <c r="D1995" s="2">
        <f t="shared" ca="1" si="212"/>
        <v>0.113923</v>
      </c>
      <c r="E1995" s="2">
        <f t="shared" ca="1" si="212"/>
        <v>0.59772000000000003</v>
      </c>
      <c r="F1995" s="2">
        <v>0</v>
      </c>
      <c r="G1995" s="2">
        <v>0</v>
      </c>
      <c r="H1995" s="2">
        <f t="shared" ca="1" si="213"/>
        <v>7.45</v>
      </c>
      <c r="I1995" s="2">
        <f t="shared" ca="1" si="214"/>
        <v>0.28489999999999999</v>
      </c>
      <c r="J1995" s="2">
        <f t="shared" ca="1" si="214"/>
        <v>0.69568700000000006</v>
      </c>
      <c r="K1995" s="2">
        <v>0</v>
      </c>
      <c r="L1995" s="2">
        <v>0</v>
      </c>
      <c r="M1995" s="2">
        <f t="shared" ca="1" si="215"/>
        <v>7.23</v>
      </c>
      <c r="N1995" s="2">
        <f t="shared" ca="1" si="216"/>
        <v>0.585198</v>
      </c>
      <c r="O1995" s="2">
        <f t="shared" ca="1" si="216"/>
        <v>0.67828999999999995</v>
      </c>
      <c r="P1995" s="2">
        <v>0</v>
      </c>
      <c r="Q1995" s="2">
        <v>0</v>
      </c>
      <c r="R1995" s="4" t="str">
        <f t="shared" si="217"/>
        <v>X</v>
      </c>
      <c r="S1995" s="3" t="s">
        <v>11865</v>
      </c>
      <c r="T1995" s="3" t="s">
        <v>11866</v>
      </c>
      <c r="U1995" s="4" t="s">
        <v>40</v>
      </c>
      <c r="V1995" s="3" t="s">
        <v>2128</v>
      </c>
      <c r="W1995" s="3" t="s">
        <v>26</v>
      </c>
      <c r="X1995" s="3" t="s">
        <v>11867</v>
      </c>
      <c r="Y1995" s="3">
        <v>42.52</v>
      </c>
      <c r="Z1995" s="3" t="s">
        <v>20</v>
      </c>
      <c r="AA1995" s="3" t="s">
        <v>11868</v>
      </c>
    </row>
    <row r="1996" spans="1:27">
      <c r="A1996" s="1" t="s">
        <v>11869</v>
      </c>
      <c r="B1996" s="1" t="s">
        <v>11870</v>
      </c>
      <c r="C1996" s="2">
        <f t="shared" ca="1" si="211"/>
        <v>-0.92</v>
      </c>
      <c r="D1996" s="2">
        <f t="shared" ca="1" si="212"/>
        <v>0.212501</v>
      </c>
      <c r="E1996" s="2">
        <f t="shared" ca="1" si="212"/>
        <v>0.31427699999999997</v>
      </c>
      <c r="F1996" s="2">
        <v>0</v>
      </c>
      <c r="G1996" s="2">
        <v>0</v>
      </c>
      <c r="H1996" s="2">
        <f t="shared" ca="1" si="213"/>
        <v>4.92</v>
      </c>
      <c r="I1996" s="2">
        <f t="shared" ca="1" si="214"/>
        <v>0.30943700000000002</v>
      </c>
      <c r="J1996" s="2">
        <f t="shared" ca="1" si="214"/>
        <v>0.56541200000000003</v>
      </c>
      <c r="K1996" s="2">
        <v>0</v>
      </c>
      <c r="L1996" s="2">
        <v>0</v>
      </c>
      <c r="M1996" s="2">
        <f t="shared" ca="1" si="215"/>
        <v>5.22</v>
      </c>
      <c r="N1996" s="2">
        <f t="shared" ca="1" si="216"/>
        <v>0.93550299999999997</v>
      </c>
      <c r="O1996" s="2">
        <f t="shared" ca="1" si="216"/>
        <v>5.5765000000000002E-2</v>
      </c>
      <c r="P1996" s="2">
        <v>0</v>
      </c>
      <c r="Q1996" s="2">
        <v>0</v>
      </c>
      <c r="R1996" s="4" t="str">
        <f t="shared" si="217"/>
        <v>X</v>
      </c>
      <c r="S1996" s="3" t="s">
        <v>11871</v>
      </c>
      <c r="T1996" s="3" t="s">
        <v>11872</v>
      </c>
      <c r="U1996" s="4" t="s">
        <v>16</v>
      </c>
      <c r="V1996" s="3" t="s">
        <v>86</v>
      </c>
      <c r="W1996" s="3" t="s">
        <v>79</v>
      </c>
      <c r="X1996" s="3" t="s">
        <v>11873</v>
      </c>
      <c r="Y1996" s="3">
        <v>42.82</v>
      </c>
      <c r="Z1996" s="3" t="s">
        <v>20</v>
      </c>
      <c r="AA1996" s="3" t="s">
        <v>11874</v>
      </c>
    </row>
    <row r="1997" spans="1:27">
      <c r="A1997" s="1" t="s">
        <v>11875</v>
      </c>
      <c r="B1997" s="1" t="s">
        <v>11876</v>
      </c>
      <c r="C1997" s="2">
        <f t="shared" ca="1" si="211"/>
        <v>7.17</v>
      </c>
      <c r="D1997" s="2">
        <f t="shared" ca="1" si="212"/>
        <v>0.58001999999999998</v>
      </c>
      <c r="E1997" s="2">
        <f t="shared" ca="1" si="212"/>
        <v>5.7451000000000002E-2</v>
      </c>
      <c r="F1997" s="2">
        <v>0</v>
      </c>
      <c r="G1997" s="2">
        <v>0</v>
      </c>
      <c r="H1997" s="2">
        <f t="shared" ca="1" si="213"/>
        <v>5.2</v>
      </c>
      <c r="I1997" s="2">
        <f t="shared" ca="1" si="214"/>
        <v>0.78196100000000002</v>
      </c>
      <c r="J1997" s="2">
        <f t="shared" ca="1" si="214"/>
        <v>0.59343100000000004</v>
      </c>
      <c r="K1997" s="2">
        <v>0</v>
      </c>
      <c r="L1997" s="2">
        <v>0</v>
      </c>
      <c r="M1997" s="2">
        <f t="shared" ca="1" si="215"/>
        <v>4.7</v>
      </c>
      <c r="N1997" s="2">
        <f t="shared" ca="1" si="216"/>
        <v>4.7272000000000002E-2</v>
      </c>
      <c r="O1997" s="2">
        <f t="shared" ca="1" si="216"/>
        <v>0.20969599999999999</v>
      </c>
      <c r="P1997" s="2">
        <v>0</v>
      </c>
      <c r="Q1997" s="2">
        <v>0</v>
      </c>
      <c r="R1997" s="4" t="str">
        <f t="shared" si="217"/>
        <v>X</v>
      </c>
      <c r="S1997" s="3" t="s">
        <v>11877</v>
      </c>
      <c r="T1997" s="3" t="s">
        <v>11878</v>
      </c>
      <c r="U1997" s="4" t="s">
        <v>16</v>
      </c>
      <c r="V1997" s="3" t="s">
        <v>42</v>
      </c>
      <c r="W1997" s="3" t="s">
        <v>100</v>
      </c>
      <c r="X1997" s="3" t="s">
        <v>9347</v>
      </c>
      <c r="Y1997" s="3">
        <v>42.3</v>
      </c>
      <c r="Z1997" s="3" t="s">
        <v>20</v>
      </c>
      <c r="AA1997" s="3" t="s">
        <v>11879</v>
      </c>
    </row>
    <row r="1998" spans="1:27">
      <c r="A1998" s="1" t="s">
        <v>11880</v>
      </c>
      <c r="B1998" s="1" t="s">
        <v>11881</v>
      </c>
      <c r="C1998" s="2">
        <f t="shared" ca="1" si="211"/>
        <v>-0.09</v>
      </c>
      <c r="D1998" s="2">
        <f t="shared" ca="1" si="212"/>
        <v>0.63465000000000005</v>
      </c>
      <c r="E1998" s="2">
        <f t="shared" ca="1" si="212"/>
        <v>0.17863299999999999</v>
      </c>
      <c r="F1998" s="2">
        <v>0</v>
      </c>
      <c r="G1998" s="2">
        <v>0</v>
      </c>
      <c r="H1998" s="2">
        <f t="shared" ca="1" si="213"/>
        <v>2.41</v>
      </c>
      <c r="I1998" s="2">
        <f t="shared" ca="1" si="214"/>
        <v>0.65131099999999997</v>
      </c>
      <c r="J1998" s="2">
        <f t="shared" ca="1" si="214"/>
        <v>0.63064500000000001</v>
      </c>
      <c r="K1998" s="2">
        <v>0</v>
      </c>
      <c r="L1998" s="2">
        <v>0</v>
      </c>
      <c r="M1998" s="2">
        <f t="shared" ca="1" si="215"/>
        <v>3.57</v>
      </c>
      <c r="N1998" s="2">
        <f t="shared" ca="1" si="216"/>
        <v>0.37511100000000003</v>
      </c>
      <c r="O1998" s="2">
        <f t="shared" ca="1" si="216"/>
        <v>0.30546600000000002</v>
      </c>
      <c r="P1998" s="2">
        <v>0</v>
      </c>
      <c r="Q1998" s="2">
        <v>0</v>
      </c>
      <c r="R1998" s="4" t="str">
        <f t="shared" si="217"/>
        <v>X</v>
      </c>
      <c r="S1998" s="3" t="s">
        <v>11882</v>
      </c>
      <c r="T1998" s="3" t="s">
        <v>11883</v>
      </c>
      <c r="U1998" s="4" t="s">
        <v>40</v>
      </c>
      <c r="V1998" s="3" t="s">
        <v>56</v>
      </c>
      <c r="W1998" s="3" t="s">
        <v>100</v>
      </c>
      <c r="X1998" s="3" t="s">
        <v>11884</v>
      </c>
      <c r="Y1998" s="3">
        <v>37.24</v>
      </c>
      <c r="Z1998" s="3" t="s">
        <v>20</v>
      </c>
      <c r="AA1998" s="3" t="s">
        <v>11885</v>
      </c>
    </row>
    <row r="1999" spans="1:27">
      <c r="A1999" s="1" t="s">
        <v>11886</v>
      </c>
      <c r="B1999" s="1" t="s">
        <v>11887</v>
      </c>
      <c r="C1999" s="2">
        <f t="shared" ca="1" si="211"/>
        <v>0.94</v>
      </c>
      <c r="D1999" s="2">
        <f t="shared" ca="1" si="212"/>
        <v>0.74532399999999999</v>
      </c>
      <c r="E1999" s="2">
        <f t="shared" ca="1" si="212"/>
        <v>0.44123499999999999</v>
      </c>
      <c r="F1999" s="2">
        <v>0</v>
      </c>
      <c r="G1999" s="2">
        <v>0</v>
      </c>
      <c r="H1999" s="2">
        <f t="shared" ca="1" si="213"/>
        <v>-5.92</v>
      </c>
      <c r="I1999" s="2">
        <f t="shared" ca="1" si="214"/>
        <v>0.224991</v>
      </c>
      <c r="J1999" s="2">
        <f t="shared" ca="1" si="214"/>
        <v>0.86273900000000003</v>
      </c>
      <c r="K1999" s="2">
        <v>0</v>
      </c>
      <c r="L1999" s="2">
        <v>0</v>
      </c>
      <c r="M1999" s="2">
        <f t="shared" ca="1" si="215"/>
        <v>7.93</v>
      </c>
      <c r="N1999" s="2">
        <f t="shared" ca="1" si="216"/>
        <v>0.81211</v>
      </c>
      <c r="O1999" s="2">
        <f t="shared" ca="1" si="216"/>
        <v>0.42996000000000001</v>
      </c>
      <c r="P1999" s="2">
        <v>0</v>
      </c>
      <c r="Q1999" s="2">
        <v>0</v>
      </c>
      <c r="R1999" s="4" t="str">
        <f>"20"</f>
        <v>20</v>
      </c>
      <c r="S1999" s="3" t="s">
        <v>11888</v>
      </c>
      <c r="T1999" s="3" t="s">
        <v>11889</v>
      </c>
      <c r="U1999" s="4" t="s">
        <v>40</v>
      </c>
      <c r="V1999" s="3" t="s">
        <v>101</v>
      </c>
      <c r="W1999" s="3" t="s">
        <v>101</v>
      </c>
      <c r="X1999" s="3" t="s">
        <v>11890</v>
      </c>
      <c r="Y1999" s="3">
        <v>40.479999999999997</v>
      </c>
      <c r="Z1999" s="3" t="s">
        <v>3779</v>
      </c>
      <c r="AA1999" s="3" t="s">
        <v>11891</v>
      </c>
    </row>
    <row r="2000" spans="1:27">
      <c r="A2000" s="1" t="s">
        <v>11892</v>
      </c>
      <c r="B2000" s="1" t="s">
        <v>11893</v>
      </c>
      <c r="C2000" s="2">
        <f t="shared" ca="1" si="211"/>
        <v>-4.57</v>
      </c>
      <c r="D2000" s="2">
        <f t="shared" ca="1" si="212"/>
        <v>0.66708699999999999</v>
      </c>
      <c r="E2000" s="2">
        <f t="shared" ca="1" si="212"/>
        <v>7.5510000000000004E-3</v>
      </c>
      <c r="F2000" s="2">
        <v>0</v>
      </c>
      <c r="G2000" s="2">
        <v>0</v>
      </c>
      <c r="H2000" s="2">
        <f t="shared" ca="1" si="213"/>
        <v>7.53</v>
      </c>
      <c r="I2000" s="2">
        <f t="shared" ca="1" si="214"/>
        <v>0.865228</v>
      </c>
      <c r="J2000" s="2">
        <f t="shared" ca="1" si="214"/>
        <v>0.220391</v>
      </c>
      <c r="K2000" s="2">
        <v>0</v>
      </c>
      <c r="L2000" s="2">
        <v>0</v>
      </c>
      <c r="M2000" s="2">
        <f t="shared" ca="1" si="215"/>
        <v>2.69</v>
      </c>
      <c r="N2000" s="2">
        <f t="shared" ca="1" si="216"/>
        <v>0.54870200000000002</v>
      </c>
      <c r="O2000" s="2">
        <f t="shared" ca="1" si="216"/>
        <v>3.3173000000000001E-2</v>
      </c>
      <c r="P2000" s="2">
        <v>0</v>
      </c>
      <c r="Q2000" s="2">
        <v>0</v>
      </c>
      <c r="R2000" s="4" t="str">
        <f t="shared" ref="R2000:R2001" si="218">"X"</f>
        <v>X</v>
      </c>
      <c r="S2000" s="3" t="s">
        <v>11894</v>
      </c>
      <c r="T2000" s="3" t="s">
        <v>11895</v>
      </c>
      <c r="U2000" s="4" t="s">
        <v>40</v>
      </c>
      <c r="V2000" s="3" t="s">
        <v>294</v>
      </c>
      <c r="W2000" s="3" t="s">
        <v>2164</v>
      </c>
      <c r="X2000" s="3" t="s">
        <v>11896</v>
      </c>
      <c r="Y2000" s="3">
        <v>40.06</v>
      </c>
      <c r="Z2000" s="3" t="s">
        <v>20</v>
      </c>
      <c r="AA2000" s="3" t="s">
        <v>11897</v>
      </c>
    </row>
    <row r="2001" spans="1:27">
      <c r="A2001" s="1" t="s">
        <v>11898</v>
      </c>
      <c r="B2001" s="1" t="s">
        <v>11899</v>
      </c>
      <c r="C2001" s="2">
        <f t="shared" ca="1" si="211"/>
        <v>-6.3</v>
      </c>
      <c r="D2001" s="2">
        <f t="shared" ca="1" si="212"/>
        <v>0.45521</v>
      </c>
      <c r="E2001" s="2">
        <f t="shared" ca="1" si="212"/>
        <v>0.314139</v>
      </c>
      <c r="F2001" s="2">
        <v>0</v>
      </c>
      <c r="G2001" s="2">
        <v>0</v>
      </c>
      <c r="H2001" s="2">
        <f t="shared" ca="1" si="213"/>
        <v>0.34</v>
      </c>
      <c r="I2001" s="2">
        <f t="shared" ca="1" si="214"/>
        <v>0.86923899999999998</v>
      </c>
      <c r="J2001" s="2">
        <f t="shared" ca="1" si="214"/>
        <v>0.69189699999999998</v>
      </c>
      <c r="K2001" s="2">
        <v>0</v>
      </c>
      <c r="L2001" s="2">
        <v>0</v>
      </c>
      <c r="M2001" s="2">
        <f t="shared" ca="1" si="215"/>
        <v>-6.45</v>
      </c>
      <c r="N2001" s="2">
        <f t="shared" ca="1" si="216"/>
        <v>0.38966699999999999</v>
      </c>
      <c r="O2001" s="2">
        <f t="shared" ca="1" si="216"/>
        <v>0.72126100000000004</v>
      </c>
      <c r="P2001" s="2">
        <v>0</v>
      </c>
      <c r="Q2001" s="2">
        <v>0</v>
      </c>
      <c r="R2001" s="4" t="str">
        <f t="shared" si="218"/>
        <v>X</v>
      </c>
      <c r="S2001" s="3" t="s">
        <v>11900</v>
      </c>
      <c r="T2001" s="3" t="s">
        <v>11901</v>
      </c>
      <c r="U2001" s="4" t="s">
        <v>40</v>
      </c>
      <c r="V2001" s="3" t="s">
        <v>56</v>
      </c>
      <c r="W2001" s="3" t="s">
        <v>18</v>
      </c>
      <c r="X2001" s="3" t="s">
        <v>11902</v>
      </c>
      <c r="Y2001" s="3">
        <v>42.82</v>
      </c>
      <c r="Z2001" s="3" t="s">
        <v>20</v>
      </c>
      <c r="AA2001" s="3" t="s">
        <v>11903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Stephane Plaisance</cp:lastModifiedBy>
  <dcterms:created xsi:type="dcterms:W3CDTF">2014-03-07T16:08:25Z</dcterms:created>
  <dcterms:modified xsi:type="dcterms:W3CDTF">2017-06-15T12:42:15Z</dcterms:modified>
</cp:coreProperties>
</file>