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Users/jacob/workplace/influencer-dashboard/"/>
    </mc:Choice>
  </mc:AlternateContent>
  <xr:revisionPtr revIDLastSave="0" documentId="13_ncr:1_{4355A4EF-D89C-BC47-9A87-42E9C5ED092A}" xr6:coauthVersionLast="47" xr6:coauthVersionMax="47" xr10:uidLastSave="{00000000-0000-0000-0000-000000000000}"/>
  <bookViews>
    <workbookView xWindow="-51200" yWindow="-16300" windowWidth="25600" windowHeight="28300" xr2:uid="{A3E41E42-9EF4-3848-910D-43E5DAF16124}"/>
  </bookViews>
  <sheets>
    <sheet name="Tiktok #skimspartner" sheetId="1" r:id="rId1"/>
  </sheets>
  <definedNames>
    <definedName name="_xlnm._FilterDatabase" localSheetId="0" hidden="1">'Tiktok #skimspartner'!$A$2:$X$267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J3" i="1" l="1"/>
  <c r="I26" i="1" a="1"/>
  <c r="I26" i="1" s="1"/>
  <c r="I27" i="1" a="1"/>
  <c r="I27" i="1" s="1"/>
  <c r="I28" i="1" a="1"/>
  <c r="I28" i="1" s="1"/>
  <c r="I29" i="1" a="1"/>
  <c r="I29" i="1" s="1"/>
  <c r="I30" i="1" a="1"/>
  <c r="I30"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3" i="1" a="1"/>
  <c r="I3" i="1" s="1"/>
  <c r="H4" i="1"/>
  <c r="H3" i="1"/>
  <c r="K3" i="1"/>
  <c r="L3" i="1"/>
  <c r="O3" i="1" s="1"/>
  <c r="M3" i="1"/>
  <c r="N3" i="1"/>
  <c r="J4" i="1"/>
  <c r="K4" i="1"/>
  <c r="L4" i="1"/>
  <c r="O4" i="1" s="1"/>
  <c r="M4" i="1"/>
  <c r="N4" i="1"/>
  <c r="H5" i="1"/>
  <c r="J5" i="1"/>
  <c r="K5" i="1"/>
  <c r="L5" i="1"/>
  <c r="O5" i="1" s="1"/>
  <c r="M5" i="1"/>
  <c r="N5" i="1"/>
  <c r="H6" i="1"/>
  <c r="J6" i="1"/>
  <c r="K6" i="1"/>
  <c r="L6" i="1"/>
  <c r="O6" i="1" s="1"/>
  <c r="M6" i="1"/>
  <c r="N6" i="1"/>
  <c r="H7" i="1"/>
  <c r="J7" i="1"/>
  <c r="K7" i="1"/>
  <c r="L7" i="1"/>
  <c r="O7" i="1" s="1"/>
  <c r="M7" i="1"/>
  <c r="N7" i="1"/>
  <c r="H8" i="1"/>
  <c r="J8" i="1"/>
  <c r="K8" i="1"/>
  <c r="L8" i="1"/>
  <c r="O8" i="1" s="1"/>
  <c r="M8" i="1"/>
  <c r="N8" i="1"/>
  <c r="H9" i="1"/>
  <c r="J9" i="1"/>
  <c r="K9" i="1"/>
  <c r="L9" i="1"/>
  <c r="O9" i="1" s="1"/>
  <c r="M9" i="1"/>
  <c r="N9" i="1"/>
  <c r="H10" i="1"/>
  <c r="J10" i="1"/>
  <c r="K10" i="1"/>
  <c r="L10" i="1"/>
  <c r="O10" i="1" s="1"/>
  <c r="M10" i="1"/>
  <c r="N10" i="1"/>
  <c r="H11" i="1"/>
  <c r="J11" i="1"/>
  <c r="K11" i="1"/>
  <c r="L11" i="1"/>
  <c r="O11" i="1" s="1"/>
  <c r="M11" i="1"/>
  <c r="N11" i="1"/>
  <c r="H12" i="1"/>
  <c r="J12" i="1"/>
  <c r="K12" i="1"/>
  <c r="L12" i="1"/>
  <c r="O12" i="1" s="1"/>
  <c r="M12" i="1"/>
  <c r="N12" i="1"/>
  <c r="H13" i="1"/>
  <c r="J13" i="1"/>
  <c r="K13" i="1"/>
  <c r="L13" i="1"/>
  <c r="O13" i="1" s="1"/>
  <c r="M13" i="1"/>
  <c r="N13" i="1"/>
  <c r="H14" i="1"/>
  <c r="J14" i="1"/>
  <c r="K14" i="1"/>
  <c r="L14" i="1"/>
  <c r="O14" i="1" s="1"/>
  <c r="M14" i="1"/>
  <c r="N14" i="1"/>
  <c r="H15" i="1"/>
  <c r="J15" i="1"/>
  <c r="K15" i="1"/>
  <c r="L15" i="1"/>
  <c r="O15" i="1" s="1"/>
  <c r="M15" i="1"/>
  <c r="N15" i="1"/>
  <c r="H16" i="1"/>
  <c r="J16" i="1"/>
  <c r="K16" i="1"/>
  <c r="L16" i="1"/>
  <c r="O16" i="1" s="1"/>
  <c r="M16" i="1"/>
  <c r="N16" i="1"/>
  <c r="H17" i="1"/>
  <c r="J17" i="1"/>
  <c r="K17" i="1"/>
  <c r="L17" i="1"/>
  <c r="O17" i="1" s="1"/>
  <c r="M17" i="1"/>
  <c r="N17" i="1"/>
  <c r="H18" i="1"/>
  <c r="J18" i="1"/>
  <c r="K18" i="1"/>
  <c r="L18" i="1"/>
  <c r="O18" i="1" s="1"/>
  <c r="M18" i="1"/>
  <c r="N18" i="1"/>
  <c r="H19" i="1"/>
  <c r="J19" i="1"/>
  <c r="K19" i="1"/>
  <c r="L19" i="1"/>
  <c r="O19" i="1" s="1"/>
  <c r="M19" i="1"/>
  <c r="N19" i="1"/>
  <c r="H20" i="1"/>
  <c r="J20" i="1"/>
  <c r="K20" i="1"/>
  <c r="L20" i="1"/>
  <c r="O20" i="1" s="1"/>
  <c r="M20" i="1"/>
  <c r="N20" i="1"/>
  <c r="H21" i="1"/>
  <c r="J21" i="1"/>
  <c r="K21" i="1"/>
  <c r="L21" i="1"/>
  <c r="O21" i="1" s="1"/>
  <c r="M21" i="1"/>
  <c r="N21" i="1"/>
  <c r="H22" i="1"/>
  <c r="J22" i="1"/>
  <c r="K22" i="1"/>
  <c r="L22" i="1"/>
  <c r="O22" i="1" s="1"/>
  <c r="M22" i="1"/>
  <c r="N22" i="1"/>
  <c r="H23" i="1"/>
  <c r="J23" i="1"/>
  <c r="K23" i="1"/>
  <c r="L23" i="1"/>
  <c r="O23" i="1" s="1"/>
  <c r="M23" i="1"/>
  <c r="N23" i="1"/>
  <c r="H24" i="1"/>
  <c r="J24" i="1"/>
  <c r="K24" i="1"/>
  <c r="L24" i="1"/>
  <c r="O24" i="1" s="1"/>
  <c r="M24" i="1"/>
  <c r="N24" i="1"/>
  <c r="H25" i="1"/>
  <c r="J25" i="1"/>
  <c r="K25" i="1"/>
  <c r="L25" i="1"/>
  <c r="O25" i="1" s="1"/>
  <c r="M25" i="1"/>
  <c r="N25" i="1"/>
  <c r="H26" i="1"/>
  <c r="J26" i="1"/>
  <c r="K26" i="1"/>
  <c r="L26" i="1"/>
  <c r="O26" i="1" s="1"/>
  <c r="M26" i="1"/>
  <c r="N26" i="1"/>
  <c r="H27" i="1"/>
  <c r="J27" i="1"/>
  <c r="K27" i="1"/>
  <c r="L27" i="1"/>
  <c r="O27" i="1" s="1"/>
  <c r="M27" i="1"/>
  <c r="N27" i="1"/>
  <c r="H28" i="1"/>
  <c r="J28" i="1"/>
  <c r="K28" i="1"/>
  <c r="L28" i="1"/>
  <c r="O28" i="1" s="1"/>
  <c r="M28" i="1"/>
  <c r="N28" i="1"/>
  <c r="H29" i="1"/>
  <c r="J29" i="1"/>
  <c r="K29" i="1"/>
  <c r="L29" i="1"/>
  <c r="O29" i="1" s="1"/>
  <c r="M29" i="1"/>
  <c r="N29" i="1"/>
  <c r="H30" i="1"/>
  <c r="J30" i="1"/>
  <c r="K30" i="1"/>
  <c r="L30" i="1"/>
  <c r="O30" i="1" s="1"/>
  <c r="M30" i="1"/>
  <c r="N3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<sst xmlns="http://schemas.openxmlformats.org/spreadsheetml/2006/main" count="253" uniqueCount="250">
  <si>
    <t>6932279430375605254</t>
  </si>
  <si>
    <t>6749690764152587270</t>
  </si>
  <si>
    <t>6831707632907453441</t>
  </si>
  <si>
    <t>6826327992684266502</t>
  </si>
  <si>
    <t>7288123437894485038</t>
  </si>
  <si>
    <t>6764590593931920389</t>
  </si>
  <si>
    <t>6917523249614308357</t>
  </si>
  <si>
    <t>6679915048674919429</t>
  </si>
  <si>
    <t>6838470501246108677</t>
  </si>
  <si>
    <t>6618211226554220550</t>
  </si>
  <si>
    <t>6822267787190207494</t>
  </si>
  <si>
    <t>7019753902799438853</t>
  </si>
  <si>
    <t>6743365671482557445</t>
  </si>
  <si>
    <t>6743102358111667206</t>
  </si>
  <si>
    <t>6803089676765905926</t>
  </si>
  <si>
    <t>6823856004137583622</t>
  </si>
  <si>
    <t>6848085774141096965</t>
  </si>
  <si>
    <t>6744842546507891717</t>
  </si>
  <si>
    <t>6842777145191941126</t>
  </si>
  <si>
    <t>6635021118879481861</t>
  </si>
  <si>
    <t>6745835560159478790</t>
  </si>
  <si>
    <t>로직 설정 전</t>
  </si>
  <si>
    <t>작성자 고유 ID</t>
  </si>
  <si>
    <t>영상 URL</t>
  </si>
  <si>
    <t>영상 길이(초)</t>
  </si>
  <si>
    <t>조회수</t>
  </si>
  <si>
    <t>댓글 수</t>
  </si>
  <si>
    <t>좋아요 수</t>
  </si>
  <si>
    <t>업로드 영상 수</t>
  </si>
  <si>
    <t>팔로워 수</t>
  </si>
  <si>
    <t>영상 썸네일 URL</t>
  </si>
  <si>
    <t>비용 효율</t>
  </si>
  <si>
    <t>팔로워 품질</t>
  </si>
  <si>
    <t>조회수 비율</t>
  </si>
  <si>
    <t>예상 CPM($)</t>
  </si>
  <si>
    <t>댓글 전환율</t>
  </si>
  <si>
    <t>참여율</t>
  </si>
  <si>
    <t>이메일 추출</t>
  </si>
  <si>
    <t>팔로워 Tier</t>
  </si>
  <si>
    <t>우선순위</t>
  </si>
  <si>
    <t>영상 설명(캡션)</t>
  </si>
  <si>
    <t>프로필 소개글</t>
  </si>
  <si>
    <t>프로필 진입</t>
  </si>
  <si>
    <t>아이디(@계정)</t>
  </si>
  <si>
    <t>작성자 이름</t>
  </si>
  <si>
    <t>번호</t>
  </si>
  <si>
    <t>팔로워 대비</t>
  </si>
  <si>
    <t>1000회 당 노출 비용</t>
  </si>
  <si>
    <t>조회수 대비</t>
  </si>
  <si>
    <t>6655488533438398469</t>
  </si>
  <si>
    <t>5322175</t>
  </si>
  <si>
    <t>6731076361681634309</t>
  </si>
  <si>
    <t>6812581980992619525</t>
  </si>
  <si>
    <t>6629103227084308486</t>
  </si>
  <si>
    <t>7137662598266307627</t>
  </si>
  <si>
    <t>황선혜</t>
  </si>
  <si>
    <t>솔비</t>
  </si>
  <si>
    <t>배은주 (  손하준 )</t>
  </si>
  <si>
    <t xml:space="preserve">⋆୨୧⋆   </t>
  </si>
  <si>
    <t>예리</t>
  </si>
  <si>
    <t>오언주ㅣ글로벌 아기랑 여행/아웃도어 크리에이터</t>
  </si>
  <si>
    <t xml:space="preserve">정인 </t>
  </si>
  <si>
    <t>BAEK SEUNG YI</t>
  </si>
  <si>
    <t xml:space="preserve">Bochelin Guide </t>
  </si>
  <si>
    <t>김수진</t>
  </si>
  <si>
    <t xml:space="preserve">용복맘 l 육아템 • 육아정보 </t>
  </si>
  <si>
    <t>한진영</t>
  </si>
  <si>
    <t>허니어니</t>
  </si>
  <si>
    <t>Eunji Lee / May</t>
  </si>
  <si>
    <t>두둥맘 | 육아 트렌드를 공유하는 퍼스널 쇼퍼  | 정유진</t>
  </si>
  <si>
    <t>마루의정원 Maru’s Garden</t>
  </si>
  <si>
    <t>오영</t>
  </si>
  <si>
    <t xml:space="preserve">송이 </t>
  </si>
  <si>
    <t xml:space="preserve">태현이네꽁냥하우스 </t>
  </si>
  <si>
    <t xml:space="preserve"> JJ602</t>
  </si>
  <si>
    <t>공룡맘 | 육아ʟɪꜰᴇ | ʟɪᴠɪɴɢ</t>
  </si>
  <si>
    <t>홀리 | 패션, 뷰티, 여행</t>
  </si>
  <si>
    <t>(김영신) 아기모델 시윤 mom</t>
  </si>
  <si>
    <t xml:space="preserve"> ＋</t>
  </si>
  <si>
    <t>레비올라 les viola</t>
  </si>
  <si>
    <t>전대희</t>
  </si>
  <si>
    <t>˚⋆ ̥✩ ⋆⁺₊⋆ᙏ̤̫ 허진희˚⋆ ̥✩ ⋆⁺₊⋆</t>
  </si>
  <si>
    <t>디디알레시피</t>
  </si>
  <si>
    <t>sunhyet</t>
  </si>
  <si>
    <t>sol_biary</t>
  </si>
  <si>
    <t>b_eunjuuu</t>
  </si>
  <si>
    <t>shiwonderful</t>
  </si>
  <si>
    <t>ayerii_012</t>
  </si>
  <si>
    <t>ongmuseum</t>
  </si>
  <si>
    <t>maybehappyend</t>
  </si>
  <si>
    <t>from_reina86</t>
  </si>
  <si>
    <t>bosiri_</t>
  </si>
  <si>
    <t>seolwha_07</t>
  </si>
  <si>
    <t>bok_dragon_</t>
  </si>
  <si>
    <t>yoing119</t>
  </si>
  <si>
    <t>honeyoney_danzi</t>
  </si>
  <si>
    <t>2_eun_ggg</t>
  </si>
  <si>
    <t>dudung_love</t>
  </si>
  <si>
    <t>maru.s_garden</t>
  </si>
  <si>
    <t>zoody_o0</t>
  </si>
  <si>
    <t>soipensee</t>
  </si>
  <si>
    <t>taehyun_i_love</t>
  </si>
  <si>
    <t>zzazang_</t>
  </si>
  <si>
    <t>dinoya_home</t>
  </si>
  <si>
    <t>holie_mj</t>
  </si>
  <si>
    <t>si.yunm_</t>
  </si>
  <si>
    <t>happydana_</t>
  </si>
  <si>
    <t>seohyeon0812</t>
  </si>
  <si>
    <t>eogml0012</t>
  </si>
  <si>
    <t>hjo.oh</t>
  </si>
  <si>
    <t>ddrecipe</t>
  </si>
  <si>
    <t>https://www.instagram.com/p/DATCchAS640/</t>
  </si>
  <si>
    <t>https://www.instagram.com/p/DNxzI4L5G9l/</t>
  </si>
  <si>
    <t>https://www.instagram.com/p/C_K9gPKttt2/</t>
  </si>
  <si>
    <t>https://www.instagram.com/p/DBBkwOrvgXA/</t>
  </si>
  <si>
    <t>https://www.instagram.com/p/DOZ3uUDEuo8/</t>
  </si>
  <si>
    <t>https://www.instagram.com/p/DOBISeCk1Ew/</t>
  </si>
  <si>
    <t>https://www.instagram.com/p/DCwPXUozunS/</t>
  </si>
  <si>
    <t>https://www.instagram.com/p/DOWUJQ-DNH6/</t>
  </si>
  <si>
    <t>https://www.instagram.com/p/DF_9XS6SS5N/</t>
  </si>
  <si>
    <t>https://www.instagram.com/p/DAkZMYRSROX/</t>
  </si>
  <si>
    <t>https://www.instagram.com/p/DOfR4VDkcj_/</t>
  </si>
  <si>
    <t>https://www.instagram.com/p/DMscBhNhDaE/</t>
  </si>
  <si>
    <t>https://www.instagram.com/p/DMiJDyPJgfE/</t>
  </si>
  <si>
    <t>https://www.instagram.com/p/CeGFdeSjbgM/</t>
  </si>
  <si>
    <t>https://www.instagram.com/p/DMVNWK0P69Y/</t>
  </si>
  <si>
    <t>https://www.instagram.com/p/DMMlXDNTHu_/</t>
  </si>
  <si>
    <t>https://www.instagram.com/p/DOneIrPES_V/</t>
  </si>
  <si>
    <t>https://www.instagram.com/p/DKtoQ0-RuCN/</t>
  </si>
  <si>
    <t>https://www.instagram.com/p/CycGFAQPcMx/</t>
  </si>
  <si>
    <t>https://www.instagram.com/p/DAn2k8uvvBS/</t>
  </si>
  <si>
    <t>https://www.instagram.com/p/DNvAD1HZguY/</t>
  </si>
  <si>
    <t>https://www.instagram.com/p/C5H2uiDxyLb/</t>
  </si>
  <si>
    <t>https://www.instagram.com/p/DCOa54LRfnN/</t>
  </si>
  <si>
    <t>https://www.instagram.com/p/C--ViSgJyPf/</t>
  </si>
  <si>
    <t>https://www.instagram.com/p/DKJMja1P8LH/</t>
  </si>
  <si>
    <t>https://www.instagram.com/p/DNeT6tqTE31/</t>
  </si>
  <si>
    <t>https://www.instagram.com/p/C9_MGaeSwVp/</t>
  </si>
  <si>
    <t>https://www.instagram.com/p/DOYEplYCa5w/</t>
  </si>
  <si>
    <t>Bein’ everyones gurlll
다들 왤캐 친절하구 스윗한데!!! ♡
#milan #spain #barcelona #italy</t>
  </si>
  <si>
    <t>이번 여름 후쿠오카 여행에서 데려온 귀여운것들 소개한다
.
.
#일본쇼핑#뷰티#돈키호테</t>
  </si>
  <si>
    <t xml:space="preserve">방구 튼 부자지간 릴스
하쥬나 너무 자연스러웠다 ?????
아빠겨털은 서비스 ^^^^^
하쥬니네 곰보배추시럽 공구중~!! </t>
  </si>
  <si>
    <t>오늘의 룩은 스트로베리 말차 코디｡* .ᰔ
✿ 옷 정보 ✿
Top: @hm 
Cardigan: @beglowny 
Bottom: @hm 
Bag: vintage @coach 
Earrings: @analuisany Tracy
Shoes: @shoopen_kr 심플절개 미들부츠
Hair acc: @bluecity_kr 와플 니트 뜨개 휴양지 바캉스 반다나 두건
_
_
_
#오오티디 #데일리룩 #가을코디 #여자코디 #패션 #색조합코디 #ootd #outfit #fitcheck #fashion</t>
  </si>
  <si>
    <t>빈티지 필름 카메라, 좋아하세요? 
여행 갈 때 일회용 필름 카메라를 하나씩 사가곤 했는데 이제는 휴대폰만 챙겨가도 되겠어요!
✎ 푸디앱 - 필름 - 카메라 ‘M3’ 선택하면 끝!
적당히 자글하면서 몽글거리는 색감이 너무 마음에 들더라고요. 인물 뿐만 아니라 풍경 사진 찍어도 잘 어울려서, 다양하게 활용할 수 있을 것 같아요.
Tip.
푸디 앱 필름 모드에서, 두 손가락으로 화각을 조절해 찍어보세요!
저처럼 사진을 못 찍는 사람도 쉽게 구도를 잡을 수 있어서사진 잘 찍는 사람이 된 것 같아요.(˶• ֊ •˶)</t>
  </si>
  <si>
    <t>#광고 ❤️책 증정 이벤트 있음❤️
“엄마가 된다는 건, 때로는 나를 잃어버릴까 두려운 순간의 연속이었어요.”
내 커리어는 멈추지 않을까,
내가 좋아하던 산과 여행은 더는 못 가는 게 아닐까…
그런데 세계적 등반가이자 모험가 마이카 버하르트도
똑같은 고민을 했다는 걸 알게 되었어요.
바로 이 책, 『이토록 완벽한 불균형』에서요 ⛰️
저자는 전 세계 산과 대륙을 누비던 모험가였지만,
임신과 출산을 통해 느껴지는 불안과 두려움을 솔직하게 기록했어요. 
‘모험과 모성은 양립할 수 있을까?’라는 질문 앞에서,
완벽하지 않아도 괜찮다는 답을 찾는 과정이 담겨 있어요.
저도 아기를 키우며 산에 오르고, 여행을 떠나면서
“내 삶이 완벽히 균형 잡혀 있진 않지만,
이 불균형 속에서도 나답게 성장할 수 있다”는 걸
조금씩 배우고 있어 정말 공감이 많이 됐어요 
그래서 이 책을 여러분께도 꼭 소개하고 싶어요.
누군가에게는 용기가 되고, 누군가에게는 위로가 될 테니까요.
 댓글 이벤트
댓글에 “엄마 화이팅”를 남겨주신 분들 중
추첨을 통해 『이토록 완벽한 불균형』 5권을 선물로 드립니다.
엄마이면서도, 동시에 나 자신으로 살아가고 싶은 모든 분들께❤️
#이토록완벽한불균형 #MORE #마이카버하르트 #꿈많은엄마</t>
  </si>
  <si>
    <t>#제작지원#라테라스리조트
#윈터빌리지
  ෆ  
전 11월이 되면 항상 설레여져요.
왜냐면 라테라스의 윈터빌리지가 시작되기때문이죠!
작년에 이어 올해도 다녀온 라테라스
이번엔 놀이기구 못탔지만 괜찮아요~ 
산타요정놀이만해도 충분히 행복하니까요!
여수라테라스윈터빌리지는 해를 거듭하면서
업그레이드되고 있어요!
라테라스에서 머물면서 윈터빌리지도 함께 즐기세요✨
Coming soon-!
워터파크편도 올라와융 ㅋㅋ
여수 라테라스 리조트 
With. 윈터빌리지
전남 여수시 돌산읍 진모1길 29-12
@yeosu_laterrace_official 
#여수여행 #여수가볼만한곳 #전남여행 #겨울여수
#여수엔라테라스#라테라스윈터빌리지
#사진맛집 #아이들과가좋은곳 #겨울여행</t>
  </si>
  <si>
    <t>#광고 @timevillas.official
⚽ 귀여움+열정 콜라보!
[K리그 X 산리오캐릭터즈 팝업스토어]
 9/5~9/18 단 14일간, 타임빌라스 수원!
 한정판 굿즈 · 포토존 · 현장 이벤트 총집합
 인증샷 남기고
 리유저블백, 후드티+키링까지 득템 찬스
 수원 데이트 · 주말 나들이 고민 끝!
이번 주말은 타임빌라스로 GO!
#타임빌라스 #타임빌라스수원 #K리그 #산리오캐릭터즈 #팝업 #팝업스토어 #수원놀거리 #수원데이트</t>
  </si>
  <si>
    <t>@tokyoskytree_official
광고 도쿄 #스카이트리 30초만에 즐기기
스카이트리에 올라 뭐해야할지 다 알려드려요.٩(๑❛ワ❛๑)
.
 후지산뷰
☕SKYTREE CAFE
⭐소라카라짱
 유리바닥
Skytree Post
W1SH RIBBON
만월bar
아침에 가도, 저녁에가도 
너무 좋았던 스카이트리(｡•̀ᴗ-ღ)
.
[TOKYO SKYTREE]
 주소 : 1 Chome-1-2 Oshiage, Sumida City, Tokyo
 위치 : 지하철 스카이트리역과 오시아게역 도보 5분
 티켓(당일권) : 2,400円 ~ 3,800円
미리 구매하면 400円씩 저렴하게 예약가능
그 외 음료나 푸드가 포함 된 콤보 티켓도 있으니,
콤보로 구매해 다양하게 즐겨보는 걸 추천!
운영시간 : 월~토 10:00~22:00(최종입장 21:00)
일.공휴일 9:00~22:00(최종입장 21:00)
전망대의 영업시간은 변경될 수 있으니
자세한 사항은 공식 사이트를 확인하세요.
.
.
#보시리_여행 #도쿄스카이트리 #일본여행#도쿄 #후지산 #japantravel #japantravelphoto #japan #japantrip #tokyo #skytree #fuji #ダダイアモンド富士  #東京 #日本旅行 #東京旅行 #スカイツリー #tokyoskytree</t>
  </si>
  <si>
    <t>마루는 강쥐 챌린지 #마루는강쥐</t>
  </si>
  <si>
    <t>남편이 찾은 신박한 장난감
반응 좋으면 시리즈로 올려볼게요 ㅋㅋㅋ
(저희 남편 신날지도 모름)
댓글에 '❤' 남겨주시면 링크 보내드릴게요!
이런 움직이는 장난감 애기들 엄청 좋아하는거 아시죠
근데 가격도 4천원대라니..
남편..이번에는 잘 찾았다..ㅇㅈ...
#장난감추천 #아기장난감</t>
  </si>
  <si>
    <t>광란의 바닥분수
비치볼의 재발견과
소정이랑 춤배틀ㅋ
깔끔하게 내가졌다
.
.
.
.
#고래불국민야영장 
#광란의파티 
#즐거워 
#슬기로운방학생활</t>
  </si>
  <si>
    <t xml:space="preserve">요즘 제 찐 교복템이요
특히 블랙..
최저가 신규가입 쿠폰까지 하면 2만원도 안돼고, 기존회원이더라도 2만원 초반이에요. 최저가 링크는 자동발송 설정해둘게요~! 댓글에 ’링크‘ 적어주세요! 7/28까지입니다
/
스토리에만 소개해드렸는데도 놀랍게도 많은 분들이 구매하셨더라구요. 스토리 내려갈 때마다 구매 못하셨다고 링크 보내달라 하신 팬츠랍니다 릴스 편집 너무 늦었죠...
편한데 면팬츠라 그런지 너무 후리한 느낌은 아니에요. 바스락 거리는 소재‍♀️ 솔직히 리넨처럼 시원한 것도 ‍♀️ 대신 겨울 빼곤 모든 계절 입을 수 있을 것 같아요. ‍♀️ 너무 자주 입어서 금방 닳을 것 같은게 문제라면 문제. 
오늘 뭐입지? 싶을때 걍 이 바지 입으면 왠만하면 다 괜찮더라구요. 코디가 그만큼 너무 쉽습니다. 슬랙스 핏같기도 한데 편한 느낌이랄까. 길이는 160기준 쪼끔 길어요. 대신 밑위가 넉넉해서 살짝 올려 입으면 돼니 저는 기장 수선 안하고 입고 있어요. 
화이트 컬러는 여름에 찰떡인데 속옷을 그래도 스킨톤은 입는걸 추천드려요. 그래서 저는 휘뚤마뚤템으론 블랙이 손이 잘 가고, 좀 화사하고 싶은 룩엔 화이트가 딱이라 둘 다 너무 잘 입고 있답니다! 특히 등원갈때 아주 딱이야 </t>
  </si>
  <si>
    <t>우리도 예쁘게 찍고 싶었는데 
15초 이후 대참사 ಠ_ಠ
#메이의세계여행_몰디브
@pullman_maldives #pullmanmaldives #upyourgame #pullmanhotels</t>
  </si>
  <si>
    <t>필요하신 제품 적어주시면 
깜박하지 않고 구매하실 수 있게
오픈 날 최저가 링크 보내드릴게요! 
1.그로우러닝 자석블럭
자석블록 같은 경우 어린 월령부터 
최대 5-6세까지 사용 가능해서 
한번 살 때 다양한 활용이 가능하고 
최대한 뽕뽑을 수 있는 걸로 ! 
구매하고싶었어요 ✨
그 중 단연 눈에 띈 그로우러닝 자석블럭
각 분야 전문가들이 제품 개발에 참여해
(세계 최상위 2% 과학자/ 서울대 출신 발달 전문가 등)
전문성은 더 높이고 
한 블럭당 한 색상이 아닌
여섯면 전체가 다 다른색상으로 되어있어 
다양한 시각적 자극을주며 
입체적인 사고를 할 수있게 도와준답니다! 
미피 &amp; 에릭칼과 콜라보로 
희소성까지! 
(국내 유일)
아마 공구로 거의 못보셨을거고 
앞으로도 본사에서 자주 할 예정이 없다고하니
눈여겨 보셨다면 
✅댓글에 [자석] 두글자 남겨주시고
최대 혜택 받아가세요 
7/21일 오후 9시 오픈! 
2.오케스트라 심포니 
집에서 즐기는 작은 오케스트라! 
총 13가지 다 다른 악기를 
자유롭게 조합헤서 음악을 들을 수 있어요 
평소에 접하기 힘든 
다양한 악기 소리를 들려줄 수 있고 
클래식을 재미있게 노출해주기도 좋답니다! 
청각은 오감 중 가장 빨리 발달하는 감각기관이라 
다양한 소리 &amp; 악기를 들려주고싶은
분들께 추천드리는 제품이에요 
이것도 한때 공구로 자주 보였으나 
현재 중단한 상태구요!
✅한정수량 100개만 진행한다고 하셨으니 
눈여겨 보신 분들은
댓글에 [음악] 두글자 남겨주시면
7/24일 목요일 오후 9시 오픈 후 
최저가 링크 DM으로 보내드릴게요!</t>
  </si>
  <si>
    <t>#광고 Play Hacks! 초간단 아빠표 레고® 놀이  
이제 자동차를 만들다 만들다 레고 브릭과 풍선으로 레이싱까지 해보는 아빠와 마루 ㅋㅋㅋ 각자 마음에 드는 자동차를 고르고 풍선을 후후 불어 자동차와 연결하면 레이싱 준비 끝!
누가누가 더 멀리 나가나, 누가누가 더 빨리 달리나 시합해보았어요 ㅎㅎ 일단 풍선 부는 것 부터가 놀이 시작이라 한나절 이렇게 또 뚝딱 지나갑니다!
집돌이 아빠의 육아 치트키는 언제나 레고® ❤️
Homebody dad loves LEGO® ❤️
#레고 #레고빌더스클럽키즈 #육아 #아빠와아들 #parenting #family #cute #toddler #키즈모델 #아기 #어린이선물</t>
  </si>
  <si>
    <t>#광고 일단 짱구 성대모사 죄송합니다 그래도 흰둥이는 비슷하죠?! 제가 이렇게 신난 이유는 포맨트에서 짱구와 흰둥이 한정판 컬렉션이 나왔거든요!! 
둘 다 은은한 비누 향인데 짱구가 있는 코튼 허그는 포근한 섬유 유연제 냄새고 흰둥이가 있는 코튼 배쓰는 막 샤워를 끝낸듯함 청량한 비누 향이에요 랜덤 파우치와 함께 가방에 넣어 다니면 꿉꿉한 비 오는 날에도 보송함을 느낄 수 있어요데일리 향수로 귀여운 짱구 에디션 추천 드려요☁️ 
#FORMENT #포맨트 #짱구에디션 #짱구 #흰둥이 #짱구향수 #향기템 #향수추천 #코튼허그 #코튼배쓰 #짱구는못말려 #크레용신짱 #올리브영 #올영세일</t>
  </si>
  <si>
    <t>#광고 @sonplan_official 육아와 일을 병행하면서 피부관리는 사치라는 거 육아하시는 분글 공감하실거에요 ˊ•̥ ̯ •̥` 특히나 영상찍고 사진찍는 저로써는 피부관리를 또 안할 수가 없어서 올인원을 찾던 중 마침 저에게 찾아온 썬플랜 ˖◛⁺˖♡ 썬플랜은 주름성분은 꽉 채우고 보습까지 촉촉하게 케어할 수 있어 저에게 맞춤크림이에요! 특히나 아이크림 발라야지 하면서도 미뤘던 저에게 타입슬립 아이크림이 올인원으로 쓸 수 있다하니 얼마나 반갑던지.•♥ 영상보시면 제형이 정말 좋아요! 저처럼 바쁜 시간 쪼개서 생활하시는 분들 썬플랜 타입슬립 아이크림 하나로 관리해보세요 ⋰˚☆
#썬플랜 #주름개선크림 #육아맘추천템 #미니멀라이프 #대용량아이크림 #올인원스킨케어</t>
  </si>
  <si>
    <t xml:space="preserve">
#해운대블루라인파크
바다도 노을도 바람도 
우리도 전부 다 좋았다 ♥️
#부산 #부산청사포 #부산여행 
#노을맛집 #스카이캡슐기차 
⠀</t>
  </si>
  <si>
    <t>깔끔한 성격의 브라이언이 pick한 불스원 찐템
캠핑족의 차량관리 꿀템 3가지 알려드려요〰️
▫️원터치 살균탈취캔
뛰어난 탈취력으로 99.9% 악취 제거 및 살균효과가 있어서 
필터 속 세균을 깨끗하게 제거해줘요!
누구나 한번의 터치로 손쉽게 탈취가 가능하고, 
불연성 액체와 가스로 화재 걱정없이 사용가능해요
▫️스크래치 쓱싹 컴파운드 타월
차량 외부 스크래치 및 흠집 오염 복원은 물론
발수 코팅 성분 함유로 재오염 방지에 탁월해요!
게다가 얼룩없는 광택효과까지!
캠핑 다니며 알게 모르게 긁혔던 스크래치는 이제 안녕~
▫️파워제트 무선 청소기
볼링공까지 들어올릴 수 있는 강력한 흡입력으로 
차량내부 혹은 텐트 실내에서도 사용할 수 있어요!
2가지 브러시가 들어있어서 좁은 틈 어디든 다양한 공간에 활용이 가능해요~
Type-C충전 방식으로 차량에서도 충분히 충전이 가능하고 
한번 충전으로 30분 연속 사용이 가능하니까 믿음직스러워요.
살균 탈취캔으로 냄새잡고 컴파운드 타월로 스크래치 쓱싹~ 
파워제트 무선 청소기로 먼지까지 안녕
브라이언 추천템으로 캠핑차량 관리하세요 :)
.
.
.
#불스원 #살균탈취캔 #자동차내부관리 #차량악취제거 #차량냄새제거 #차량용탈취제 #쓱싹타월 #브라이언타월 #컴파운드타월 #자동차스크래치제거 #광택타월 #파워제트무선청소기 #세차용품 #자동차용품 #차량용청소기 #실내용청소기 #무선미니청소기 #자동차무선청소기</t>
  </si>
  <si>
    <t>#광고 주말마다 아이랑 어디 갈지 고민 된다면?
공룡이네 가족은 서울근교 아산 퍼스트빌리지 다녀왔어요 ✨
없는 게 없는 아울렛이라 아기 옷부터 어른 옷까지 한 번에 쏙~
게다가 민생회복 소비쿠폰도 전 매장에서 사용 가능해서
실속 쇼핑까지!! 
아이들과 함께라면 꼭 가야 하는 공룡월드 
실내라 날씨 걱정 없고, 공연이랑 체험까지 있어서
아이들이 진짜 좋아해요.
4층 퍼스트 키친에서 맛난 밥 먹고 든든하게 
밖으로 나오니 그림 같은 프랑스빌리지가 짠✨
너무 예뻐서 사진 스팟으로도 최고예요.
그리고 달콤하게 마무리한 건
호미탐 빙수랑 빵 
공룡이는 모던하우스에서 인형도 득템했답니다 
생활 매장(다이소, 모던하우스)도 있어서 필요한 건 다 해결!
주차장은 야외에 넓어서 편하게 다녀왔어요 
쇼핑 + 맛집 + 놀거리 다 갖춘 #퍼스트빌리지
서울근교 가족 나들이 장소로 추천해요 
#퍼빌로그 #퍼스트빌리지 #프랑스빌리지 #서울근교나들이 #민생지원금아울렛 #아이랑갈만한곳 #서울근교가볼만한곳 #아산가볼만한곳 #공룡월드 #아산퍼스트빌리지 #주말가족나들이 #아울렛추천</t>
  </si>
  <si>
    <t>#holystays  Busan vibe again #travel #travelblogger</t>
  </si>
  <si>
    <t>신생아시절부터 눈크기로 유명했던 보배..✨ 이렇게 컷어요!!
(보배계정 찾고싶어요 @instagram) 
⠀
#신생아 #출산 #보배 #보배롭다 #아들맘 #형제맘 #둘째 #산후조리원 #귀요미 #해피시윤 #형제 #아들 
⠀ 
⠀
⠀
⠀
⠀
⠀
⠀</t>
  </si>
  <si>
    <t>앞으로 둘이 싸울 때마다 이거 입혀야겠어.. #솔루션찾음#26개월아기#아들쌍둥이</t>
  </si>
  <si>
    <t>#협찬 
넘치는 체력을 주최 못해 집에서 방방 뛰는 딸들
체력 탕진을 위해 공원산책을 자주 나가는데
하루 만보는 우습게 걷고 뛰는 것 같아요.
활동적이고 땀 많은 
우리 아이를 위한 기능성 티셔츠!
유니클로 키즈 DRY-EX 티셔츠
DRY EX 기능으로 쾌적한 착용감은 물론
신축성이 좋은 울트라 스트레치 소재로
움직임이 자유로우니까 매일 이것만 입으려고 해요.
오버핏 좋아하는 소자매는 160사이즈 입었어요.
활동복으로 좋아서 컬러별로 쟁임각이에요.
@UNIQLO_KIDS_BABY_KR 
@UNIQLOKR
#유니클로 #유니클로키즈 #키즈티셔츠추천 
#아이티셔츠추천 #키즈코디 #키즈룩 #키즈스포츠 
#KIDS울트라스트레치DRYEX크루넥T</t>
  </si>
  <si>
    <t>#광고 립 정보 문의 폭주! 
혹시 아직도 이 제품 모른다고? 
✅네이밍 
오브디
바를 때마다 물어보는 웜톤추천 소프트 복숭아 머랭 색상이에요
✔️시간이 지날수록 맑게 차오르는 청초여리 윤슬광 
✔️촉촉한 수분 광택으로 여름에도 부담 없는 데일리 틴트
라 자연스러운 추구미인 분들께 강력 추천
#네이밍 #네이밍틴트 #틴트추천 #립추천 #틴트 #봄웜틴트 #여쿨틴트</t>
  </si>
  <si>
    <t>#협찬
@chunglimgwan
예전부터 꼭 방문해보고 싶었던
#홍대스튜디오 #청림관 에서
이번 시즌 새로운 #컨셉촬영 인 ’여름방학‘ 컨셉 촬영하고 왔어요 &gt;&lt;
컨셉 촬영은 많이 찍어보지 않아 포즈를 어떻게 취해야하는지 고민이 많았는데 작가님께서 포즈와 표정을 디테일하게 잡아주셔서 너무 편하게 촬영했답니다 &gt;&lt;
일반 스튜디오와 달리 컨셉촬영을 하는 곳이다보니
다양한 의상이 준비되어 있어서
본인이 원하는 스타일로 골라 입을 수 있는점이 너무 매력적인 곳이였어요!
촬영을 마치고 1:1 보정을 그 자리에서 진행하기 때문에
보정 원하는 부분 등을 실시간으로 피드백할 수 있어 더욱 만족스러운 사진퀄리티가 되고,
당일날 바로 사진을 받아볼수 있습니다 :)
주소 : 서울 마포구 독막로5길 8 . 지하1층(합정동)
.
.
.
.
#홍대사진관 #홍대프로필 #홍대프로필사진 #이색사진관 #합정스튜디오 #프로필사진 #프로필촬영 #프로필사진촬영 #프로필사진추천 #프로필사진관 #컨셉사진 #컨셉사진촬영 #컨셉사진관 #컨셉스튜디오</t>
  </si>
  <si>
    <t>#전체품절로 조기마감 
——————————— 
사전이벤트 마감
————————————
왔다 왔다! 집에서 즐기는 나만의 인형극
세계명작에 팝업북인데 한권에 2,950원?!
요즘 핫하다는 블루래빗의 세계명작 팝업북이 왔습니다! 
한권당 2천원 후반대의 초 저렴한 가격으로
툭 툭 튀어나오는 실감나는 팝업북으로 책 싫어하는 아가들도
모두 빠져들게 하는 블루래빗의 신상! 가져왔습니다 
 구성 (총 10권 구성)
✔️아기 돼지 삼 형제
✔️미운 아기 오리
✔️신데렐라
✔️백설공주
✔️헨젤과 그레텔
✔️피노키오
✔️인어공주
✔️빨간모자
✔️알라딘과 요술램프
✔️잠자는 숲속의 공주
➡️ 공구가 : 2만원후반 (무료배송)
 왜 블루래빗의 세계명작 팝업북, 아이들이 좋아하나요? 
1️⃣ 팝업으로 인형극을 보면서 사회성, 정서 발달
2️⃣ 줄거리를 살려 맛깔나게 압축된 이야기로 상상력 발달
(4,5세로 넘어가면서 글밥 올려주려는 아이들에게 딱 추천드려요)
3️⃣ 간결하고 경쾌한 문장으로 언어 감각 발달
그냥 글밥만 있는 책이 아닌 생생하게 튀어나오는 팝업과 함께
책읽기 싫어하는 아이들도 명작을 쉽고 재밌게 접하게 하여
어휘력과 문해력을 길러줘요! 
집에서 즐기는 인형극 무대처럼 이야기 주인공이 스윽 
몸을 일으켜, 어린 아이들부터 5세 이상 아이들까지 
너무 재밌어해요
2만원 후반의 부담없는 가격에도 높은 퀄리티로 
조카나 육아동지 선물로도 강력추천드려요
커피 한잔도 안 되는 가격에 우리아이 세계명작 한권!
(⚠️한정수량으로 진행하며 조기품절시 마감될 수 있습니다)
댓글로 ”알람“ 남겨주시면 오픈후
알람 울려드릴게요♥️</t>
  </si>
  <si>
    <t>https://scontent-atl3-3.cdninstagram.com/v/t51.2885-15/504148778_1214062053355367_4636684827889627476_n.jpg?stp=dst-jpg_e15_tt6&amp;efg=eyJ2ZW5jb2RlX3RhZyI6IkNMSVBTLmltYWdlX3VybGdlbi43MjB4MTI4MC5zZHIuZjcxODc4LmRlZmF1bHRfY292ZXJfZnJhbWUuYzIifQ&amp;_nc_ht=scontent-atl3-3.cdninstagram.com&amp;_nc_cat=111&amp;_nc_oc=Q6cZ2QF-yBqd_aRyhJPcc2UlHMWidoXoZ3WHzmrr3v1ZTVaq7lLGE3_BJVEDYS6Y0Er0ywU&amp;_nc_ohc=Jdr8e2PkKnwQ7kNvwGo8LvG&amp;_nc_gid=nGJFKym0qoxFxhtq5dHcBA&amp;edm=ACHbZRIBAAAA&amp;ccb=7-5&amp;ig_cache_key=MzQ2NDEyMzI5NDA1NDg1NDE5NjEyMTQwNjIwMzMzNTUzNjk%3D.3-ccb7-5&amp;oh=00_AfYLrI3LZekOsmKIUk_LAWqUvm5RtMoJ8D9wQdRy_7eDgA&amp;oe=68CFF130&amp;_nc_sid=c024bc</t>
  </si>
  <si>
    <t>https://instagram.flas1-1.fna.fbcdn.net/v/t51.2885-15/538220131_18078557999498746_1247828947933292638_n.jpg?stp=dst-jpg_e15_tt6&amp;efg=eyJ2ZW5jb2RlX3RhZyI6IkNMSVBTLmltYWdlX3VybGdlbi43NTh4MTM1Mi5zZHIuZjgyNzg3LmRlZmF1bHRfY292ZXJfZnJhbWUuYzIifQ&amp;_nc_ht=instagram.flas1-1.fna.fbcdn.net&amp;_nc_cat=110&amp;_nc_oc=Q6cZ2QGYdCxCfBW3YWddVYw1i53huo6CYzsarBpNB7UoY9KKF3PLFdiNdQWTpBNqZJPzbEA&amp;_nc_ohc=ho0eaBxu1AgQ7kNvwHPwbLc&amp;_nc_gid=S0A0QW0thjq5UWLhOK82uA&amp;edm=ACHbZRIBAAAA&amp;ccb=7-5&amp;ig_cache_key=MzcwNjk2ODg3ODc1OTU3MTMwMQ%3D%3D.3-ccb7-5&amp;oh=00_AfaZhawVULkUdRwjQYqsSB9gHj8cnqRT3sVbl7eKm7zN1w&amp;oe=68CFD287&amp;_nc_sid=c024bc</t>
  </si>
  <si>
    <t>https://scontent-sjc3-1.cdninstagram.com/v/t51.2885-15/502141735_743853454740917_4202525351712104279_n.jpg?stp=dst-jpg_e15_tt6&amp;efg=eyJ2ZW5jb2RlX3RhZyI6IkNMSVBTLmltYWdlX3VybGdlbi43MjB4MTI4MC5zZHIuZjcxODc4LmRlZmF1bHRfY292ZXJfZnJhbWUuYzIifQ&amp;_nc_ht=scontent-sjc3-1.cdninstagram.com&amp;_nc_cat=105&amp;_nc_oc=Q6cZ2QE3uMFGJH9gsySf1PvH3lYSPXxeCL8U6lso5Kf0emNWIIjSytdVU-qmP7Qwgid_5X4&amp;_nc_ohc=WWlzMtFuEmUQ7kNvwEXUQ34&amp;_nc_gid=xkimhDcHxNX8AHBhzjhtqA&amp;edm=ACHbZRIBAAAA&amp;ccb=7-5&amp;ig_cache_key=MzQ0MzgzNTM2MTIyNDQ4MTY1NA%3D%3D.3-ccb7-5&amp;oh=00_AfYlI0E8xRgD9TWEMbu_xU-GYiWd1W8zFKf_ueNoO807cw&amp;oe=68CFFBFE&amp;_nc_sid=c024bc</t>
  </si>
  <si>
    <t>https://scontent-iad3-1.cdninstagram.com/v/t51.2885-15/503011626_1649210125780765_4317061407272437636_n.jpg?stp=dst-jpg_e35_p828x828_sh0.08_tt6&amp;efg=eyJ2ZW5jb2RlX3RhZyI6IkNMSVBTLmltYWdlX3VybGdlbi4xMTQ2eDIwMzguc2RyLmY3MTg3OC5kZWZhdWx0X2NvdmVyX2ZyYW1lLmMyIn0&amp;_nc_ht=scontent-iad3-1.cdninstagram.com&amp;_nc_cat=101&amp;_nc_oc=Q6cZ2QEteKugkpZEC06lcgBwrYCgLJn5rgaj8FK_m_I2rKZzjEH6Z9Px7RFAh73mqIBs7qk&amp;_nc_ohc=wbIu4ubqw8kQ7kNvwFN-V17&amp;_nc_gid=X4K95HaHgKTxYMc-fVa8eQ&amp;edm=ACHbZRIBAAAA&amp;ccb=7-5&amp;ig_cache_key=MzQ3NzIyMjAzMTI4MjI3NTc3Ng%3D%3D.3-ccb7-5&amp;oh=00_AfY-Osiiesu2K4K-R_aSyf-pZT0HTQR2P2Fwab25gZpFsQ&amp;oe=68CFEE59&amp;_nc_sid=c024bc</t>
  </si>
  <si>
    <t>https://scontent-sea1-1.cdninstagram.com/v/t51.2885-15/546484348_18418118281108200_7719953860470719438_n.jpg?stp=dst-jpg_e35_p828x828_sh0.08_tt6&amp;efg=eyJ2ZW5jb2RlX3RhZyI6IkNMSVBTLmltYWdlX3VybGdlbi4yMjY4eDQwMzIuc2RyLmY4Mjc4Ny5kZWZhdWx0X2NvdmVyX2ZyYW1lLmMyIn0&amp;_nc_ht=scontent-sea1-1.cdninstagram.com&amp;_nc_cat=100&amp;_nc_oc=Q6cZ2QHRmZ_WhVVsI_ihTYmB0vMMPwrK1oLmyxHzNV8Rig6n7u4VIEMXiD4uN9Je7d8YRPg&amp;_nc_ohc=ZAfMrPdt4BIQ7kNvwHLSNy7&amp;_nc_gid=JzlB575wlD29oQxU_rgv5g&amp;edm=ACHbZRIBAAAA&amp;ccb=7-5&amp;ig_cache_key=MzcxODI0ODA0MjU1MTUwMzQyMDE4NDE4MTE4Mjc1MTA4MjAw.3-ccb7-5&amp;oh=00_AfZweRgHG4iTOARAqYXXejCNNnfGYsnvJQPhHJlL0mm-BA&amp;oe=68CFF8FC&amp;_nc_sid=c024bc</t>
  </si>
  <si>
    <t>https://instagram.fagc1-2.fna.fbcdn.net/v/t51.2885-15/542401815_18524127067004227_2505737229800030574_n.jpg?stp=dst-jpg_e35_p828x828_sh0.08_tt6&amp;efg=eyJ2ZW5jb2RlX3RhZyI6IkNMSVBTLmltYWdlX3VybGdlbi4yMzA0eDQwOTQuc2RyLmY4Mjc4Ny5kZWZhdWx0X2NvdmVyX2ZyYW1lLmMyIn0&amp;_nc_ht=instagram.fagc1-2.fna.fbcdn.net&amp;_nc_cat=107&amp;_nc_oc=Q6cZ2QGwDGmIfeGMY67rjHUcLicbYmAZEoQfwR8rVzZZIwwaO8MOYuqTg18YDRjKr4Lj1rc&amp;_nc_ohc=AeqsY8-YZqgQ7kNvwGkfvNe&amp;_nc_gid=xeUe9DH6W1qMUEdULeomPA&amp;edm=ACHbZRIBAAAA&amp;ccb=7-5&amp;ig_cache_key=MzcxMTI4NDAyMTUwODEzMzE2ODE4NTI0MTI3MDYxMDA0MjI3.3-ccb7-5&amp;oh=00_AfYsBGkGKbOOUvMKn0TsEziW2HBB1K-gXJTjJXXV9Rjf7g&amp;oe=68CFEBF8&amp;_nc_sid=c024bc</t>
  </si>
  <si>
    <t>https://scontent-lga3-3.cdninstagram.com/v/t51.2885-15/468373346_18469306630061310_3496428881667910325_n.jpg?stp=dst-jpg_e15_tt6&amp;efg=eyJ2ZW5jb2RlX3RhZyI6IkNMSVBTLmltYWdlX3VybGdlbi43MjB4MTI4MC5zZHIuZjc1NzYxLmRlZmF1bHRfY292ZXJfZnJhbWUuYzIifQ&amp;_nc_ht=scontent-lga3-3.cdninstagram.com&amp;_nc_cat=106&amp;_nc_oc=Q6cZ2QFc5JCYYBItalJkbk882lMFk_wXW4txVOjW0OApv3w62dDvbs9_DVsLcMjKzilGJT4&amp;_nc_ohc=fMkEHwdfsfgQ7kNvwG6ryoQ&amp;_nc_gid=rNPjLlXdJ8hkmy-0fQbudA&amp;edm=ACHbZRIBAAAA&amp;ccb=7-5&amp;ig_cache_key=MzUwODM3MTY4MzEyNjczMzI2Ng%3D%3D.3-ccb7-5&amp;oh=00_AfahMoJ3hYQ2CabnQ5UBsMZzjTU-HuyTCEZJQOlyAiCUHg&amp;oe=68CFF930&amp;_nc_sid=c024bc</t>
  </si>
  <si>
    <t>https://scontent-bos5-1.cdninstagram.com/v/t51.2885-15/543826598_4354282858179430_3259533698145785277_n.jpg?stp=dst-jpg_e15_tt6&amp;efg=eyJ2ZW5jb2RlX3RhZyI6IkNMSVBTLmltYWdlX3VybGdlbi42NDB4MTEzNi5zZHIuZjcxODc4LmRlZmF1bHRfY292ZXJfZnJhbWUuYzIifQ&amp;_nc_ht=scontent-bos5-1.cdninstagram.com&amp;_nc_cat=110&amp;_nc_oc=Q6cZ2QGgbh5y5XBizT0eOhPATyUcTsl172OxqamCPe_53deoSf13isyJUxRqjx5nFpMY8x0&amp;_nc_ohc=fnKjOHQj_4wQ7kNvwGPP6EU&amp;_nc_gid=_OKZr22RdCox9PxvqaEnCA&amp;edm=ACHbZRIBAAAA&amp;ccb=7-5&amp;ig_cache_key=MzcxNzI0NzE0MDA2NzMzMjYwMg%3D%3D.3-ccb7-5&amp;oh=00_AfZ5sRGOtBsUUE3XK4CQJLux6tNvKaT9T1nf1VhksjoyLQ&amp;oe=68CFF398&amp;_nc_sid=c024bc</t>
  </si>
  <si>
    <t>https://scontent-atl3-2.cdninstagram.com/v/t51.2885-15/477100292_2861906640636712_1273112652665450487_n.jpg?stp=dst-jpg_e15_tt6&amp;efg=eyJ2ZW5jb2RlX3RhZyI6IkNMSVBTLmltYWdlX3VybGdlbi42NDB4MTEzNi5zZHIuZjcxODc4LmRlZmF1bHRfY292ZXJfZnJhbWUuYzIifQ&amp;_nc_ht=scontent-atl3-2.cdninstagram.com&amp;_nc_cat=104&amp;_nc_oc=Q6cZ2QEVm7mzKVCLPoJpwjGQ3bUfzQnnM4UY21oWLwKZl244IxsJvkz2XYNjSnuUjHDQR1o&amp;_nc_ohc=AiV4hUUjF9cQ7kNvwGAGfPq&amp;_nc_gid=hSL7fq0FI0Yz6pvl5Sk4gg&amp;edm=ACHbZRIBAAAA&amp;ccb=7-5&amp;ig_cache_key=MzU2NjgzOTMxMTU5MTA5MTc4OQ%3D%3D.3-ccb7-5&amp;oh=00_AfbHLjjSTjjT6oWfQp8IQ_Iy0SmHYdOKs3Fdqqwim3vDsg&amp;oe=68CFC6DC&amp;_nc_sid=c024bc</t>
  </si>
  <si>
    <t>https://scontent-sea1-1.cdninstagram.com/v/t51.2885-15/503211695_1110446114245528_5787888003401166623_n.jpg?stp=dst-jpg_e15_tt6&amp;efg=eyJ2ZW5jb2RlX3RhZyI6IkNMSVBTLmltYWdlX3VybGdlbi43MjB4MTI4MC5zZHIuZjcxODc4LmRlZmF1bHRfY292ZXJfZnJhbWUuYzIifQ&amp;_nc_ht=scontent-sea1-1.cdninstagram.com&amp;_nc_cat=104&amp;_nc_oc=Q6cZ2QFTtQHhj-wZZFtQHrRAnNokwP-FCjdHNukKK40xdnAhlFgudQmKDQHdQJVzZXBUr6c&amp;_nc_ohc=5rqLglpENikQ7kNvwEhvT1P&amp;_nc_gid=WCl-_I83oMpAqRWL3w7nsg&amp;edm=ACHbZRIBAAAA&amp;ccb=7-5&amp;ig_cache_key=MzQ2OTAwODQxNDgzODQyODU2NzExMTA0NDYxMDQyNDU1Mjk%3D.3-ccb7-5&amp;oh=00_AfblILoWXDtJUx0XHSLH5mO4o5l1NaZX4fHcK8wJcITC_A&amp;oe=68CFE3E0&amp;_nc_sid=c024bc</t>
  </si>
  <si>
    <t>https://scontent-atl3-2.cdninstagram.com/v/t51.2885-15/544931254_746785658179321_6943062795858194531_n.jpg?se=-1&amp;stp=dst-jpegr_e15_tt6&amp;efg=eyJ2ZW5jb2RlX3RhZyI6IkNMSVBTLmltYWdlX3VybGdlbi42NDB4MTEzNi5oZHIuZjcxODc4Lm5mcmFtZV9jb3Zlcl9mcmFtZS5jMiJ9&amp;_nc_ht=scontent-atl3-2.cdninstagram.com&amp;_nc_cat=101&amp;_nc_oc=Q6cZ2QHCMYLGlr2ZQ9iiwXiAeYqUXi1NWI9IVRagljjYpoSjgyWMR7nRa_miTjO-P_HA8Uo&amp;_nc_ohc=LsKVmM1JB2sQ7kNvwGRXNyj&amp;_nc_gid=3LgiWWr4AnjmaaHnH1Jysg&amp;edm=ACHbZRIBAAAA&amp;ccb=7-5&amp;ig_cache_key=MzcxOTc3MDQ1NDkyMTE2OTE1MQ%3D%3D.3-ccb7-5&amp;oh=00_AfZVzyxBD5fBmaJRgf1dFOiauxqeEaQJwqTMCheqzaqzKg&amp;oe=68CFD651&amp;_nc_sid=c024bc</t>
  </si>
  <si>
    <t>https://scontent-dfw5-1.cdninstagram.com/v/t51.2885-15/524573518_1060042486213129_4970723556676350499_n.jpg?stp=dst-jpg_e15_tt6&amp;efg=eyJ2ZW5jb2RlX3RhZyI6IkNMSVBTLmltYWdlX3VybGdlbi42NDB4MTEzNi5zZHIuZjcxODc4LmRlZmF1bHRfY292ZXJfZnJhbWUuYzIifQ&amp;_nc_ht=scontent-dfw5-1.cdninstagram.com&amp;_nc_cat=101&amp;_nc_oc=Q6cZ2QFGAPUDVHpyLyy0zhpkngk_bk5AdU6WzgO_rLhOYbu2G18nIL6fVXb7PzUGmddo43Q&amp;_nc_ohc=dTu-vpXJ9NgQ7kNvwF54eTT&amp;_nc_gid=mNPilxS-mvzBzNeCWjLxRA&amp;edm=ACHbZRIBAAAA&amp;ccb=7-5&amp;ig_cache_key=MzY4NzQ0NTQ0NDU5MTYyOTk1Ng%3D%3D.3-ccb7-5&amp;oh=00_AfZcj-2spQoTeAG5fw16bTZDrdC7DA8XJ6hgJLU5wAHW5A&amp;oe=68CFD3CF&amp;_nc_sid=c024bc</t>
  </si>
  <si>
    <t>https://scontent-atl3-2.cdninstagram.com/v/t51.2885-15/523255356_18024079976710489_2702679049070170753_n.jpg?stp=dst-jpg_e35_p828x828_sh0.08_tt6&amp;efg=eyJ2ZW5jb2RlX3RhZyI6IkNMSVBTLmltYWdlX3VybGdlbi4xMTY4eDIwNzQuc2RyLmY4Mjc4Ny5kZWZhdWx0X2NvdmVyX2ZyYW1lLmMyIn0&amp;_nc_ht=scontent-atl3-2.cdninstagram.com&amp;_nc_cat=101&amp;_nc_oc=Q6cZ2QGrdCpoQ6q1TA-Y8xiedGydT1pNv3WJRkMA_ZRqvljM-0B2CAp_uH2-6ImQPFmVfto&amp;_nc_ohc=-LqImciM-TcQ7kNvwFha5mK&amp;_nc_gid=kuQCRHoKQRgrU3sVoFsDFg&amp;edm=ACHbZRIBAAAA&amp;ccb=7-5&amp;ig_cache_key=MzY4NDU0NzI4NzY2MDc1ODk4MDE4MDI0MDc5OTcwNzEwNDg5.3-ccb7-5&amp;oh=00_Afb41OboM_V2jkvzEldfyieMXcGBjT1B7K22lZUKTe9MUQ&amp;oe=68CFE08A&amp;_nc_sid=c024bc</t>
  </si>
  <si>
    <t>https://scontent-atl3-2.cdninstagram.com/v/t51.2885-15/498542496_1474181803609298_3955184966308030236_n.jpg?stp=dst-jpg_e15_tt6&amp;efg=eyJ2ZW5jb2RlX3RhZyI6IkNMSVBTLmltYWdlX3VybGdlbi41NDB4OTYwLnNkci5mNzE4NzguZGVmYXVsdF9jb3Zlcl9mcmFtZS5jMiJ9&amp;_nc_ht=scontent-atl3-2.cdninstagram.com&amp;_nc_cat=102&amp;_nc_oc=Q6cZ2QGgfAoW9y1R2jF2GrkY84MKgnNxdzUIZVaGgNA9V3ytUA48mDqHc9ZS43ptUNlG9YM&amp;_nc_ohc=R42RQpn5licQ7kNvwFc31cf&amp;_nc_gid=pgH-pM2LOeLLDWr7LU_mMg&amp;edm=ACHbZRIBAAAA&amp;ccb=7-5&amp;ig_cache_key=Mjg0Nzk4NzgyOTk3OTMzMDU3Mg%3D%3D.3-ccb7-5&amp;oh=00_Afbi-WK4MRQ_5UcdjF7EZ_eqmGf7og_4r-Jc6HKuWf1x7g&amp;oe=68CFD18D&amp;_nc_sid=c024bc</t>
  </si>
  <si>
    <t>https://scontent-sea1-1.cdninstagram.com/v/t51.2885-15/521174737_17985929135832312_8086380947583576905_n.jpg?stp=dst-jpg_e35_p828x828_sh0.08_tt6&amp;efg=eyJ2ZW5jb2RlX3RhZyI6IkNMSVBTLmltYWdlX3VybGdlbi4xMjAyeDIxMzQuc2RyLmY4Mjc4Ny5kZWZhdWx0X2NvdmVyX2ZyYW1lLmMyIn0&amp;_nc_ht=scontent-sea1-1.cdninstagram.com&amp;_nc_cat=100&amp;_nc_oc=Q6cZ2QGk7XybCVmVRete9XOOPtS5Fo3aDa97I-zJ8lTezgTh3z1XQTDFW7fNo89PEUOxHSA&amp;_nc_ohc=w4gcZuwSagUQ7kNvwGIWOlL&amp;_nc_gid=k0n4An7gjiVVC2LSpw10kQ&amp;edm=ACHbZRIBAAAA&amp;ccb=7-5&amp;ig_cache_key=MzY4MDkwNjk2ODQ5MjM4ODE4NA%3D%3D.3-ccb7-5&amp;oh=00_AfbiuQaJYyIi5c6VOeYKLyeNdNCdx4mrIm43nWclH6B_mw&amp;oe=68CFE534&amp;_nc_sid=c024bc</t>
  </si>
  <si>
    <t>https://scontent-ord5-2.cdninstagram.com/v/t51.2885-15/521848824_18053361179617814_4540718259091310031_n.jpg?stp=dst-jpg_e15_tt6&amp;efg=eyJ2ZW5jb2RlX3RhZyI6IkNMSVBTLmltYWdlX3VybGdlbi43MjB4MTI4MC5zZHIuZjgyNzg3LmRlZmF1bHRfY292ZXJfZnJhbWUuYzIifQ&amp;_nc_ht=scontent-ord5-2.cdninstagram.com&amp;_nc_cat=102&amp;_nc_oc=Q6cZ2QGEcfhPqNQ6WNODXbgtBFtPRKZccwxWKS1QDfMZpml6GUGg8BR3KtwjkBFc6pVmQdw&amp;_nc_ohc=raDKMS__Jv8Q7kNvwGVpLln&amp;_nc_gid=kgIi4z-SdTuNIJ1Lh7esGw&amp;edm=ACHbZRIBAAAA&amp;ccb=7-5&amp;ig_cache_key=MzY3ODQ3OTMwNzM2ODA3MDA3OQ%3D%3D.3-ccb7-5&amp;oh=00_AfaS2Eaugo7eKBb_yh8S0rE1rG2tLn06vu-GR9IGv4Qfhg&amp;oe=68CFDE2F&amp;_nc_sid=c024bc</t>
  </si>
  <si>
    <t>https://scontent-lax3-2.cdninstagram.com/v/t51.2885-15/549527695_1101846658812337_2994719168947323151_n.jpg?stp=dst-jpg_e15_tt6&amp;efg=eyJ2ZW5jb2RlX3RhZyI6IkNMSVBTLmltYWdlX3VybGdlbi42NDB4MTEzNi5zZHIuZjcxODc4Lm5mcmFtZV9jb3Zlcl9mcmFtZS5jMiJ9&amp;_nc_ht=scontent-lax3-2.cdninstagram.com&amp;_nc_cat=101&amp;_nc_oc=Q6cZ2QFGj9cvj-hc_D_yYN6lML3wqf5kAtYkyQhyyZ3y2HFFwK7mbjMKRA6p1xykFqdqdG4&amp;_nc_ohc=NbN91UBs3e0Q7kNvwH1LmqY&amp;_nc_gid=JcJFKRGhRgZkxiLHHLPlKg&amp;edm=ACHbZRIBAAAA&amp;ccb=7-5&amp;ig_cache_key=MzcyMjA3NjE1NDYxOTgzNDMyNQ%3D%3D.3-ccb7-5&amp;oh=00_AfYABe90fLaOZrNrMvCyN79ofeH21JJ1eZm-cTkL96VzXQ&amp;oe=68CFEBB4&amp;_nc_sid=c024bc</t>
  </si>
  <si>
    <t>https://scontent-atl3-2.cdninstagram.com/v/t51.2885-15/503952540_18043061981541362_5656164703544952281_n.jpg?stp=dst-jpg_e35_p828x828_sh0.08_tt6&amp;efg=eyJ2ZW5jb2RlX3RhZyI6IkNMSVBTLmltYWdlX3VybGdlbi4xMTc2eDIwODYuc2RyLmY3NTc2MS5kZWZhdWx0X2NvdmVyX2ZyYW1lLmMyIn0&amp;_nc_ht=scontent-atl3-2.cdninstagram.com&amp;_nc_cat=102&amp;_nc_oc=Q6cZ2QGEYJmt5IgV839K-10cuNRS-2sHRSXBCxafHGVDtmIXItRM8aj4Q1NSp51RqIDBtDQ&amp;_nc_ohc=nm9tav71vlEQ7kNvwEhzLRH&amp;_nc_gid=4aoKxPZx1whpZGOkm1MPZQ&amp;edm=ACHbZRIBAAAA&amp;ccb=7-5&amp;ig_cache_key=MzY1MTc1MTk1MTExODgxOTQ2OTE4MDQzMDYxOTc1NTQxMzYy.3-ccb7-5&amp;oh=00_AfYjhX1uGBbG-HJKk2A0QTgi6eDl4ThGbXtL2tNxZkSejg&amp;oe=68CFD930&amp;_nc_sid=c024bc</t>
  </si>
  <si>
    <t>https://scontent-atl3-3.cdninstagram.com/v/t51.2885-15/499552077_1702254893728943_8240687342324916423_n.jpg?stp=dst-jpg_e35_p828x828_sh0.08_tt6&amp;efg=eyJ2ZW5jb2RlX3RhZyI6IkNMSVBTLmltYWdlX3VybGdlbi4xMDgweDE5MjAuc2RyLmY3MTg3OC5kZWZhdWx0X2NvdmVyX2ZyYW1lLmMyIn0&amp;_nc_ht=scontent-atl3-3.cdninstagram.com&amp;_nc_cat=111&amp;_nc_oc=Q6cZ2QGn84zNyCnv9EiKT0e6kGF5hriEvraMboDNxINpWzQA3lRUFnrtEHgSXzZ2tX8Wv4U&amp;_nc_ohc=i1LL2AonmvEQ7kNvwHTC5ww&amp;_nc_gid=TxIH6LSIrHPiTjIIJ6kSVg&amp;edm=ACHbZRIBAAAA&amp;ccb=7-5&amp;ig_cache_key=MzIxNDQ3MDk2NjE4NDYyNDk0NQ%3D%3D.3-ccb7-5&amp;oh=00_AfYlA_MWcf3YDx06mYc3Lkc138vEeRVec-DMSDb6qBGorA&amp;oe=68CFF312&amp;_nc_sid=c024bc</t>
  </si>
  <si>
    <t>https://scontent-hou1-1.cdninstagram.com/v/t51.2885-15/495484142_1193297345906278_3935556289403737811_n.jpg?stp=dst-jpg_e35_p828x828_sh0.08_tt6&amp;efg=eyJ2ZW5jb2RlX3RhZyI6IkNMSVBTLmltYWdlX3VybGdlbi4xMDgweDE5MjAuc2RyLmY3MTg3OC5kZWZhdWx0X2NvdmVyX2ZyYW1lLmMyIn0&amp;_nc_ht=scontent-hou1-1.cdninstagram.com&amp;_nc_cat=110&amp;_nc_oc=Q6cZ2QF-iIJsMR2raMIJlQqGH50hWA2T3ZXSSukH7ZnB_q4hydUTvylsBzF1GSpWcZ_T56o&amp;_nc_ohc=kugbAyyLu7EQ7kNvwHA6ooR&amp;_nc_gid=7dVhXr0DsHl6XMA1nwv2vQ&amp;edm=ACHbZRIBAAAA&amp;ccb=7-5&amp;ig_cache_key=MzQ2OTk4MjA3MTUzMzc5MzM2MjExOTMyOTczMzU5MDYyNzk%3D.3-ccb7-5&amp;oh=00_AfYJuh7sVEFwq0oeU0x1YYib-HHim3KLWLO9LpgIeD4zNw&amp;oe=68CFC739&amp;_nc_sid=c024bc</t>
  </si>
  <si>
    <t>https://scontent-atl3-3.cdninstagram.com/v/t51.2885-15/538282528_18528305296004649_6738103327615622582_n.jpg?stp=dst-jpg_e15_tt6&amp;efg=eyJ2ZW5jb2RlX3RhZyI6IkNMSVBTLmltYWdlX3VybGdlbi41NDB4OTYwLnNkci5mODI3ODcuZGVmYXVsdF9jb3Zlcl9mcmFtZS5jMiJ9&amp;_nc_ht=scontent-atl3-3.cdninstagram.com&amp;_nc_cat=109&amp;_nc_oc=Q6cZ2QG_JLdTKrcXSKx0tlaylvRY5l8KNO6huTjYMsodzItp104LhsAYZfOVaubdfBp3n4g&amp;_nc_ohc=7nT8-HMAWGQQ7kNvwGcjWnH&amp;_nc_gid=ZoShCQvq5kF8ov4eSmGCdA&amp;edm=ACHbZRIBAAAA&amp;ccb=7-5&amp;ig_cache_key=MzcwNjE4MTI4MTU0MDA4MjU4NDE4NTI4MzA1MjkzMDA0NjQ5.3-ccb7-5&amp;oh=00_AfZ0zDF6siYwAyqEidG_lxZYZxln1_fdS3K9iXAGA96SIg&amp;oe=68CFF2CD&amp;_nc_sid=c024bc</t>
  </si>
  <si>
    <t>https://scontent-mia5-1.cdninstagram.com/v/t51.2885-15/501905681_495024946964677_5227621408561807130_n.jpg?stp=dst-jpg_e15_tt6&amp;efg=eyJ2ZW5jb2RlX3RhZyI6IkNMSVBTLmltYWdlX3VybGdlbi43MjB4MTI4MC5zZHIuZjcxODc4LmRlZmF1bHRfY292ZXJfZnJhbWUuYzIifQ&amp;_nc_ht=scontent-mia5-1.cdninstagram.com&amp;_nc_cat=101&amp;_nc_oc=Q6cZ2QGq0rz2UdkiOAgISl8LnpuKaCQudNTKzowrTj5IyaT_VbW5joDSVUIg4Xu6EqcjwbY&amp;_nc_ohc=rwqaAyhNIvsQ7kNvwF-YksV&amp;_nc_gid=xFNejmGXK6oE_3bN3PhulQ&amp;edm=ACHbZRIBAAAA&amp;ccb=7-5&amp;ig_cache_key=MzMzNDg3NDc0MTI2OTI3NTM1NQ%3D%3D.3-ccb7-5&amp;oh=00_AfbzB685NsN4NJpbgI7B-G9h9uPayVwSOpBgCvOmiTLFaw&amp;oe=68CFC483&amp;_nc_sid=c024bc</t>
  </si>
  <si>
    <t>https://scontent-hou1-1.cdninstagram.com/v/t51.2885-15/502248753_568099516021494_615537981799491828_n.jpg?stp=dst-jpg_e35_p828x828_sh0.08_tt6&amp;efg=eyJ2ZW5jb2RlX3RhZyI6IkNMSVBTLmltYWdlX3VybGdlbi4xMDgweDE5MjAuc2RyLmY3MTg3OC5kZWZhdWx0X2NvdmVyX2ZyYW1lLmMyIn0&amp;_nc_ht=scontent-hou1-1.cdninstagram.com&amp;_nc_cat=106&amp;_nc_oc=Q6cZ2QHq7W1JX2RYzkHiYmZNnDV7X71OJCbZ-GnaigLujrSS5PCjtWJdSig7hxP1g0tvhKE&amp;_nc_ohc=aZwqKVRa4GwQ7kNvwEUaIo2&amp;_nc_gid=eh9RQEfcQqjSfij5sSkhqQ&amp;edm=ACHbZRIBAAAA&amp;ccb=7-5&amp;ig_cache_key=MzQ5ODg1MjI4NzA1MTU5NDE4OTU2ODA5OTUwOTM1NDgyOA%3D%3D.3-ccb7-5&amp;oh=00_AfZnojqyUWtcNKuu2NV-JcDRpirM2ywpq-us59D8j-nxuQ&amp;oe=68CFD199&amp;_nc_sid=c024bc</t>
  </si>
  <si>
    <t>https://scontent-hou1-1.cdninstagram.com/v/t51.2885-15/504372508_1460527138692646_3127105162632823312_n.jpg?stp=dst-jpg_e35_p828x828_sh0.08_tt6&amp;efg=eyJ2ZW5jb2RlX3RhZyI6IkNMSVBTLmltYWdlX3VybGdlbi4xMTgweDIwOTQuc2RyLmY3MTg3OC5kZWZhdWx0X2NvdmVyX2ZyYW1lLmMyIn0&amp;_nc_ht=scontent-hou1-1.cdninstagram.com&amp;_nc_cat=110&amp;_nc_oc=Q6cZ2QEIIp5uCwlVQ8THDZz8JdiTW9izsca8uRrfoHRh3xI8RisLoYSkKTSzk4fdk8mUKJs&amp;_nc_ohc=7sJg9ZGM2dAQ7kNvwF7yolG&amp;_nc_gid=RzriUetnb33wCuJteTAK_w&amp;edm=ACHbZRIBAAAA&amp;ccb=7-5&amp;ig_cache_key=MzQ0MDI4MTg4MDY2MzM2ODY3MQ%3D%3D.3-ccb7-5&amp;oh=00_AfakVAH5pfGOReM0UBJFYBZ6U5-3ZYM-pVItSKRZVZK2iQ&amp;oe=68CFDF6B&amp;_nc_sid=c024bc</t>
  </si>
  <si>
    <t>https://scontent-lga3-3.cdninstagram.com/v/t51.2885-15/501386954_1768311514033336_5255672572711212111_n.jpg?stp=dst-jpg_e15_tt6&amp;efg=eyJ2ZW5jb2RlX3RhZyI6IkNMSVBTLmltYWdlX3VybGdlbi42NDB4MTEzNi5zZHIuZjcxODc4LmRlZmF1bHRfY292ZXJfZnJhbWUuYzIifQ&amp;_nc_ht=scontent-lga3-3.cdninstagram.com&amp;_nc_cat=104&amp;_nc_oc=Q6cZ2QHIegt_yeJielMys_CsiNAw0Ov2XnUvkvQ9vYtYL2Pw8h3XGOXPJQPILzfL7e4kh8F0Kb-OO_7IlX4aXivzrOUl&amp;_nc_ohc=gPQbgA20xcEQ7kNvwG-OL3t&amp;_nc_gid=pgBnio-UcMgHGEjKUtqm3Q&amp;edm=ACHbZRIBAAAA&amp;ccb=7-5&amp;ig_cache_key=MzY0MTQ5Njk4NDI1NjIzNDE4Mw%3D%3D.3-ccb7-5&amp;oh=00_AfbolD4fudm7p3KUrzPvsXVwN3syG1qb9OOhg9CLzygswg&amp;oe=68CFC8BE&amp;_nc_sid=c024bc</t>
  </si>
  <si>
    <t>https://scontent-atl3-3.cdninstagram.com/v/t51.2885-15/534375296_1294841178907355_5929248563681540086_n.jpg?stp=dst-jpg_e15_tt6&amp;efg=eyJ2ZW5jb2RlX3RhZyI6IkNMSVBTLmltYWdlX3VybGdlbi42NDB4MTEzNi5zZHIuZjcxODc4Lm5mcmFtZV9jb3Zlcl9mcmFtZS5jMiJ9&amp;_nc_ht=scontent-atl3-3.cdninstagram.com&amp;_nc_cat=111&amp;_nc_oc=Q6cZ2QEuv_NG2ley9NuI_g-7DJv3lAjtBVJEFWqy_BQI0QY1la-DMgY0H1hQ-RW15o-uQyQ&amp;_nc_ohc=Iw5Ial4TjTEQ7kNvwH92XHY&amp;_nc_gid=jdqGUvHcjPi2V9jQjtMIuQ&amp;edm=ACHbZRIBAAAA&amp;ccb=7-5&amp;ig_cache_key=MzcwMTQ4MzU0MTM4NjUxMzkwOQ%3D%3D.3-ccb7-5&amp;oh=00_AfZYL0U7CHtSOtuNkbfbM5AqTtLEP-J6IxtLrDfSeqdzvw&amp;oe=68CFEA19&amp;_nc_sid=c024bc</t>
  </si>
  <si>
    <t>https://scontent-ord5-2.cdninstagram.com/v/t51.2885-15/498246470_1707528846526253_919653392842396331_n.jpg?stp=dst-jpg_e35_p828x828_sh0.08_tt6&amp;efg=eyJ2ZW5jb2RlX3RhZyI6IkNMSVBTLmltYWdlX3VybGdlbi4zMTQyeDU1ODIuc2RyLmY3MTg3OC5kZWZhdWx0X2NvdmVyX2ZyYW1lLmMyIn0&amp;_nc_ht=scontent-ord5-2.cdninstagram.com&amp;_nc_cat=105&amp;_nc_oc=Q6cZ2QHrnlChkqD6zxfE2YQRHYhPCnw7iN9FW0ZS3YGDzplpLlC-Hbo1MwXIo36VfFfRGm4&amp;_nc_ohc=qRw3M8CPV7cQ7kNvwF32hOd&amp;_nc_gid=cwuppOhbNX461CPxty-UPA&amp;edm=ACHbZRIBAAAA&amp;ccb=7-5&amp;ig_cache_key=MzQyMjUwNzQ1OTEyNTM4MDQ1Nw%3D%3D.3-ccb7-5&amp;oh=00_AfaIzma53EAx9OHw6I1ioL20-6eDod_HN6dZROnavp_p8Q&amp;oe=68CFE876&amp;_nc_sid=c024bc</t>
  </si>
  <si>
    <t>https://scontent-sjc6-1.cdninstagram.com/v/t51.2885-15/542849075_18092875453668887_7245902091745990795_n.jpg?stp=dst-jpg_e15_tt6&amp;efg=eyJ2ZW5jb2RlX3RhZyI6IkNMSVBTLmltYWdlX3VybGdlbi44ODR4MTU3MC5zZHIuZjgyNzg3LmRlZmF1bHRfY292ZXJfZnJhbWUuYzIifQ&amp;_nc_ht=scontent-sjc6-1.cdninstagram.com&amp;_nc_cat=111&amp;_nc_oc=Q6cZ2QFbyh-GvfK2GmX32RWVs9WFiVMgWFA9E4U5zOSYRSJ_aqXoAF0FMS3-tqgwUQdPhyE&amp;_nc_ohc=eTfwROY1HqwQ7kNvwFPIJNU&amp;_nc_gid=081Q2OHWTq5AQFaMhVYEVg&amp;edm=ACHbZRIBAAAA&amp;ccb=7-5&amp;ig_cache_key=MzcxNzc0MTk0MjIxMDY3MDE5MjE4MDkyODc1NDUwNjY4ODg3.3-ccb7-5&amp;oh=00_AfbeStEiTg7baiSZOsHR3gp6HAa9sx4uf7OrVNvgqd-3SQ&amp;oe=68CFD57B&amp;_nc_sid=c024bc</t>
  </si>
  <si>
    <t>biz@doohocorp.com</t>
  </si>
  <si>
    <t>뷰티,연기/고려대 국어교육석사-ing/국어강사
문의: business@ag-ent.netㅇ</t>
  </si>
  <si>
    <t>“ 우리는 쏘나준패밀리 ”
 YouTube : 쏘팸 sso_fam
 account run by mom
 쏘팸마켓 @sso_fam_market</t>
  </si>
  <si>
    <t xml:space="preserve"> isnt.shiwon.derful@gmail.com</t>
  </si>
  <si>
    <t>Contact - DM‍♂️
 @omaju_._</t>
  </si>
  <si>
    <t>⛰ 아기와 떠나는 아웃도어 여행 크리에이터
 1천 명+ 아기&amp;엄마 함께하는 ‘아기랑 등산’ 커뮤니티 @babyhikingclub 운영 (카페)
 @gopro @allbirds @thule 앰버서더
✨ 협업 문의 : ongmuseum@naver.com</t>
  </si>
  <si>
    <t>18년생 쌍둥이 소소와 가볼만한 곳+여행기록
협찬협의 DM ☀︎여행☀︎제품☀︎뷰티☀︎책 Contents
Account run by mom. Me &amp; Daughters 
공구마켓계정은 따로@lovesoxso</t>
  </si>
  <si>
    <t>Travel influencer ✈️    ⚾️
 &lt;웰시코기마로리어디까지가봤니&gt; 저자
너도 떠나보면 나를 알게 될 거야
   ?</t>
  </si>
  <si>
    <t>✈️보슐랭가이드 ✈️</t>
  </si>
  <si>
    <t>촬영 및 협찬, 광고 문의 -&gt; DM
Welcome to my youtube channel❤️</t>
  </si>
  <si>
    <t>1살 아기 키우면서 꼭 필요한 육아템 소개
sns 유명템 보다 가성비+실용템 추구
모르면 손해인 200% 활용가능 육아꿀팁까지
근데 진짜 고오급 정보는 스토리에서!
9/15-18 니가드키즈4&amp;베베루트
9/18-21 에코숨쉼 케이넵 네블라이저</t>
  </si>
  <si>
    <t>두아이 키우는 평범한 주부 육아소통뷰티그램먹스타그램유소맘공구
'Account run by mom'</t>
  </si>
  <si>
    <t xml:space="preserve"> honeyoney623@gmail.com
 귀엽고 아름다운 것들을 담아요
 비밀 아이템 신박템 찾는게 취미요
직접 사용한 아이템들을 리뷰해요
 24.12.25. @merry_aon_mas✨</t>
  </si>
  <si>
    <t>여행을 좋아해요  
ｃａｒｐｅ ｄｉｅｍ
 v992800@naver.com
#메이의세계여행</t>
  </si>
  <si>
    <t xml:space="preserve">▪️제가 갖고 있는 취향과 경험을 공유해요 ✨
▪️효율과 낭만을  추구하는 라이프 스타일 
▪️간호사 출신 엄마가 건강하게 ! 
   행복할 줄 아는 아이로 키우고 있어요
 스토리 한번 보시면 재미있을걸요 ? </t>
  </si>
  <si>
    <t>Gardening healthy families, cultivating happy lives
 Family • Travel • Cook • Wellness
 Seoul, KOREA
Account run by mom</t>
  </si>
  <si>
    <t xml:space="preserve">@yyyyyygm </t>
  </si>
  <si>
    <t>｡ﾟﾟ･｡･ﾟﾟ｡
 。ᵎ
⠀ﾟ･｡･
 biz@doohocorp.com</t>
  </si>
  <si>
    <t xml:space="preserve"> . ◡̎
 일상l리뷰l육아l끄적l리빙
 ℎ    </t>
  </si>
  <si>
    <t xml:space="preserve"> @sihoo_gyuri</t>
  </si>
  <si>
    <t>공룡이네 | 가족모델 광고문의  
 @hello_dinoya 
써보고 좋은것만 자세한 후기는 아래⬇️
실리포터5기,뉴트리모어8기,힙10기,베베숲8기</t>
  </si>
  <si>
    <t>패션&amp;뷰티|✈️여행 덕후☺️intj-a
요즘트렌드는홀리랑 
릴스: 여행, 일상
@4910_official</t>
  </si>
  <si>
    <t>보배랑슈니네 @bobae.m_ 
- account run by mom 
시윤 (90cm/14kg)
촬영문의 DM  오픈카톡이 답변빨라요!</t>
  </si>
  <si>
    <t xml:space="preserve">   ⸝ဗီူ⸜ ⸝ဗီူ⸜ 
@danarobe_</t>
  </si>
  <si>
    <t>인플루언서&amp;블로그 에디터 | 프리랜서
육아와 일상을 사랑하는 엄마의 기록.
가족과 함께하는 여행, 건강한 식생활, 
문화 체험을 공유합니다.
실용적인 제품 리뷰와 협찬 콘텐츠로 
일상에 도움이 되는 정보를 전해드려요.
문의는 DM주세요~</t>
  </si>
  <si>
    <t xml:space="preserve">  ₊ ﾟ ☽ * ₊ ⋆ 모델 / 방송 / 광고 문의 DM </t>
  </si>
  <si>
    <t>정보요정의 육아기록
일상은 스토리로 
‍♀️
(엄마와 아빠가 함께 관리하는 계정)
⬇️ 공구일정 &amp; 구매링크 ⬇️</t>
  </si>
  <si>
    <t>https://www.instagram.com/sunhyet</t>
  </si>
  <si>
    <t>https://www.instagram.com/sol_biary</t>
  </si>
  <si>
    <t>https://www.instagram.com/b_eunjuuu</t>
  </si>
  <si>
    <t>https://www.instagram.com/shiwonderful</t>
  </si>
  <si>
    <t>https://www.instagram.com/ayerii_012</t>
  </si>
  <si>
    <t>https://www.instagram.com/ongmuseum</t>
  </si>
  <si>
    <t>https://www.instagram.com/maybehappyend</t>
  </si>
  <si>
    <t>https://www.instagram.com/from_reina86</t>
  </si>
  <si>
    <t>https://www.instagram.com/bosiri_</t>
  </si>
  <si>
    <t>https://www.instagram.com/seolwha_07</t>
  </si>
  <si>
    <t>https://www.instagram.com/bok_dragon_</t>
  </si>
  <si>
    <t>https://www.instagram.com/yoing119</t>
  </si>
  <si>
    <t>https://www.instagram.com/honeyoney_danzi</t>
  </si>
  <si>
    <t>https://www.instagram.com/2_eun_ggg</t>
  </si>
  <si>
    <t>https://www.instagram.com/dudung_love</t>
  </si>
  <si>
    <t>https://www.instagram.com/maru.s_garden</t>
  </si>
  <si>
    <t>https://www.instagram.com/zoody_o0</t>
  </si>
  <si>
    <t>https://www.instagram.com/soipensee</t>
  </si>
  <si>
    <t>https://www.instagram.com/taehyun_i_love</t>
  </si>
  <si>
    <t>https://www.instagram.com/zzazang_</t>
  </si>
  <si>
    <t>https://www.instagram.com/dinoya_home</t>
  </si>
  <si>
    <t>https://www.instagram.com/holie_mj</t>
  </si>
  <si>
    <t>https://www.instagram.com/si.yunm_</t>
  </si>
  <si>
    <t>https://www.instagram.com/happydana_</t>
  </si>
  <si>
    <t>https://www.instagram.com/seohyeon0812</t>
  </si>
  <si>
    <t>https://www.instagram.com/eogml0012</t>
  </si>
  <si>
    <t>https://www.instagram.com/hjo.oh</t>
  </si>
  <si>
    <t>https://www.instagram.com/ddrecipe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</si>
</sst>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0.0"/>
    <numFmt numFmtId="166" formatCode="0.0%"/>
  </numFmts>
  <fonts count="5">
    <font>
      <sz val="10"/>
      <color rgb="FF000000"/>
      <name val="Calibri"/>
      <family val="2"/>
      <scheme val="minor"/>
    </font>
    <font>
      <sz val="12"/>
      <color rgb="FF1F2123"/>
      <name val="-apple-system"/>
    </font>
    <font>
      <sz val="12"/>
      <color rgb="FF1F2123"/>
      <name val="Arial"/>
      <family val="2"/>
    </font>
    <font>
      <sz val="12"/>
      <color rgb="FFFFFFFF"/>
      <name val="Calibri"/>
      <family val="2"/>
      <scheme val="minor"/>
    </font>
    <font>
      <b/>
      <sz val="12"/>
      <color rgb="FFFFFFFF"/>
      <name val="Calibri"/>
      <family val="2"/>
      <scheme val="minor"/>
    </font>
  </fonts>
  <fills count="7">
    <fill>
      <patternFill patternType="none"/>
    </fill>
    <fill>
      <patternFill patternType="gray125"/>
    </fill>
    <fill>
      <patternFill patternType="solid">
        <fgColor rgb="FFFFFFFF"/>
        <bgColor rgb="FFFFFFFF"/>
      </patternFill>
    </fill>
    <fill>
      <patternFill patternType="solid">
        <fgColor rgb="FFEDEEEF"/>
        <bgColor rgb="FFEDEEEF"/>
      </patternFill>
    </fill>
    <fill>
      <patternFill patternType="solid">
        <fgColor rgb="FF000000"/>
        <bgColor rgb="FF000000"/>
      </patternFill>
    </fill>
    <fill>
      <patternFill patternType="solid">
        <fgColor rgb="FF434343"/>
        <bgColor rgb="FF434343"/>
      </patternFill>
    </fill>
    <fill>
      <patternFill patternType="solid">
        <fgColor theme="1"/>
        <bgColor rgb="FF000000"/>
      </patternFill>
    </fill>
  </fills>
  <borders count="2">
    <border>
      <left/>
      <right/>
      <top/>
      <bottom/>
      <diagonal/>
    </border>
    <border>
      <left style="thin">
        <color rgb="FFE4E5E6"/>
      </left>
      <right style="thin">
        <color rgb="FFE4E5E6"/>
      </right>
      <top style="thin">
        <color rgb="FFE4E5E6"/>
      </top>
      <bottom style="thin">
        <color rgb="FFE4E5E6"/>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right"/>
    </xf>
    <xf numFmtId="165" fontId="1" fillId="2" borderId="1" xfId="0" applyNumberFormat="1" applyFont="1" applyFill="1" applyBorder="1"/>
    <xf numFmtId="9" fontId="1" fillId="2" borderId="1" xfId="0" applyNumberFormat="1" applyFont="1" applyFill="1" applyBorder="1"/>
    <xf numFmtId="1" fontId="1" fillId="2" borderId="1" xfId="0" applyNumberFormat="1" applyFont="1" applyFill="1" applyBorder="1"/>
    <xf numFmtId="10" fontId="1" fillId="2" borderId="1" xfId="0" applyNumberFormat="1" applyFont="1" applyFill="1" applyBorder="1"/>
    <xf numFmtId="166" fontId="1" fillId="2" borderId="1" xfId="0" applyNumberFormat="1" applyFont="1" applyFill="1" applyBorder="1"/>
    <xf numFmtId="0" fontId="1" fillId="3" borderId="1" xfId="0" applyFont="1" applyFill="1" applyBorder="1" applyAlignment="1">
      <alignment horizontal="right"/>
    </xf>
    <xf numFmtId="0" fontId="2" fillId="2" borderId="1" xfId="0" applyFont="1" applyFill="1" applyBorder="1"/>
    <xf numFmtId="0" fontId="3" fillId="4" borderId="0" xfId="0" applyFont="1" applyFill="1"/>
    <xf numFmtId="165" fontId="3" fillId="5" borderId="0" xfId="0" applyNumberFormat="1" applyFont="1" applyFill="1"/>
    <xf numFmtId="9" fontId="4" fillId="5" borderId="0" xfId="0" applyNumberFormat="1" applyFont="1" applyFill="1"/>
    <xf numFmtId="1" fontId="3" fillId="5" borderId="0" xfId="0" applyNumberFormat="1" applyFont="1" applyFill="1"/>
    <xf numFmtId="0" fontId="3" fillId="5" borderId="0" xfId="0" applyFont="1" applyFill="1"/>
    <xf numFmtId="166" fontId="3" fillId="5" borderId="0" xfId="0" applyNumberFormat="1" applyFont="1" applyFill="1"/>
    <xf numFmtId="165" fontId="4" fillId="5" borderId="0" xfId="0" applyNumberFormat="1" applyFont="1" applyFill="1"/>
    <xf numFmtId="0" fontId="4" fillId="5" borderId="0" xfId="0" applyFont="1" applyFill="1"/>
    <xf numFmtId="1" fontId="4" fillId="5" borderId="0" xfId="0" applyNumberFormat="1" applyFont="1" applyFill="1"/>
    <xf numFmtId="166" fontId="3" fillId="4" borderId="0" xfId="0" applyNumberFormat="1" applyFont="1" applyFill="1"/>
    <xf numFmtId="0" fontId="3"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763F6-2091-7C4B-B7E6-8032A5E4C4A7}">
  <sheetPr>
    <tabColor rgb="FF000000"/>
    <outlinePr summaryBelow="0" summaryRight="0"/>
  </sheetPr>
  <dimension ref="A1:X277"/>
  <sheetViews>
    <sheetView tabSelected="1" topLeftCell="F1" zoomScale="125" workbookViewId="0">
      <pane ySplit="2" topLeftCell="A3" activePane="bottomLeft" state="frozen"/>
      <selection pane="bottomLeft" activeCell="L37" sqref="L37"/>
    </sheetView>
  </sheetViews>
  <sheetFormatPr baseColWidth="10" defaultColWidth="14.3984375" defaultRowHeight="15.75" customHeight="1"/>
  <cols>
    <col min="1" max="1" width="7.59765625" customWidth="1"/>
    <col min="4" max="4" width="46.796875" customWidth="1"/>
    <col min="5" max="5" width="84.19921875" customWidth="1"/>
    <col min="6" max="6" width="42.19921875" customWidth="1"/>
    <col min="9" max="9" width="23.3984375" customWidth="1"/>
    <col min="12" max="12" width="17.3984375" customWidth="1"/>
    <col min="16" max="16" width="21.796875" customWidth="1"/>
    <col min="18" max="18" width="25.3984375" customWidth="1"/>
    <col min="19" max="19" width="24.19921875" customWidth="1"/>
    <col min="23" max="23" width="45.796875" customWidth="1"/>
    <col min="24" max="24" width="30" customWidth="1"/>
  </cols>
  <sheetData>
    <row r="1" spans="1:24" ht="16">
      <c r="A1" s="9"/>
      <c r="B1" s="9"/>
      <c r="C1" s="9"/>
      <c r="D1" s="18"/>
      <c r="E1" s="9"/>
      <c r="F1" s="9"/>
      <c r="G1" s="14"/>
      <c r="H1" s="14"/>
      <c r="I1" s="16"/>
      <c r="J1" s="16" t="s">
        <v>48</v>
      </c>
      <c r="K1" s="16" t="s">
        <v>48</v>
      </c>
      <c r="L1" s="17" t="s">
        <v>47</v>
      </c>
      <c r="M1" s="16" t="s">
        <v>46</v>
      </c>
      <c r="N1" s="15" t="s">
        <v>46</v>
      </c>
      <c r="O1" s="10"/>
      <c r="P1" s="9"/>
      <c r="Q1" s="9"/>
      <c r="R1" s="9"/>
      <c r="S1" s="9"/>
      <c r="T1" s="9"/>
      <c r="U1" s="9"/>
      <c r="V1" s="9"/>
      <c r="W1" s="9"/>
      <c r="X1" s="9"/>
    </row>
    <row r="2" spans="1:24" ht="16">
      <c r="A2" s="9" t="s">
        <v>45</v>
      </c>
      <c r="B2" s="9" t="s">
        <v>44</v>
      </c>
      <c r="C2" s="9" t="s">
        <v>43</v>
      </c>
      <c r="D2" s="9" t="s">
        <v>42</v>
      </c>
      <c r="E2" s="9" t="s">
        <v>41</v>
      </c>
      <c r="F2" s="9" t="s">
        <v>40</v>
      </c>
      <c r="G2" s="13" t="s">
        <v>39</v>
      </c>
      <c r="H2" s="13" t="s">
        <v>38</v>
      </c>
      <c r="I2" s="13" t="s">
        <v>37</v>
      </c>
      <c r="J2" s="14" t="s">
        <v>36</v>
      </c>
      <c r="K2" s="13" t="s">
        <v>35</v>
      </c>
      <c r="L2" s="12" t="s">
        <v>34</v>
      </c>
      <c r="M2" s="11" t="s">
        <v>33</v>
      </c>
      <c r="N2" s="10" t="s">
        <v>32</v>
      </c>
      <c r="O2" s="10" t="s">
        <v>31</v>
      </c>
      <c r="P2" s="9" t="s">
        <v>30</v>
      </c>
      <c r="Q2" s="9" t="s">
        <v>29</v>
      </c>
      <c r="R2" s="9" t="s">
        <v>28</v>
      </c>
      <c r="S2" s="9" t="s">
        <v>27</v>
      </c>
      <c r="T2" s="19" t="s">
        <v>26</v>
      </c>
      <c r="U2" s="19" t="s">
        <v>25</v>
      </c>
      <c r="V2" s="19" t="s">
        <v>24</v>
      </c>
      <c r="W2" s="9" t="s">
        <v>23</v>
      </c>
      <c r="X2" s="9" t="s">
        <v>22</v>
      </c>
    </row>
    <row r="3" spans="1:24" ht="16">
      <c r="A3" s="1">
        <v>1</v>
      </c>
      <c r="B3" t="s">
        <v>55</v>
      </c>
      <c r="C3" t="s">
        <v>83</v>
      </c>
      <c r="D3" t="s">
        <v>222</v>
      </c>
      <c r="E3" t="s">
        <v>195</v>
      </c>
      <c r="F3" t="s">
        <v>139</v>
      </c>
      <c r="G3" s="8" t="s">
        <v>21</v>
      </c>
      <c r="H3" s="6" t="str">
        <f t="shared" ref="H3:H31" si="0">IF(Q3&lt;100000,"1.마이크로-10만명 미만","2.메가-10만명 이상")</f>
        <v>1.마이크로-10만명 미만</v>
      </c>
      <c r="I3" s="6" t="str" cm="1">
        <f t="array" ref="I3">IFERROR(_xlfn.REGEXEXTRACT(E3,"[a-zA-Z0-9._%+-]+@[a-zA-Z0-9.-]+\.[a-zA-Z]{2,}"),"2.이메일 없음")</f>
        <v>biz@doohocorp.com</v>
      </c>
      <c r="J3" s="6" t="str">
        <f>IFERROR((S3+#REF!+T3)/U3,"")</f>
        <v/>
      </c>
      <c r="K3" s="5">
        <f t="shared" ref="K3:K66" si="1">IFERROR(T3/U3,"")</f>
        <v>9.3078490844607058E-5</v>
      </c>
      <c r="L3" s="4">
        <f t="shared" ref="L3:L31" si="2">IFERROR(MIN(Q3/1000*1.5, 150),"")</f>
        <v>46.042500000000004</v>
      </c>
      <c r="M3" s="3">
        <f>IFERROR(U3/Q3,"")</f>
        <v>81.202801759244181</v>
      </c>
      <c r="N3" s="2">
        <f>IFERROR((S3+T3)/Q3,"")</f>
        <v>7.3590812835966766</v>
      </c>
      <c r="O3" s="2">
        <f t="shared" ref="O3:O31" si="3">IFERROR(100/(L3+1),"")</f>
        <v>2.1257373651485358</v>
      </c>
      <c r="P3" t="s">
        <v>167</v>
      </c>
      <c r="Q3">
        <v>30695</v>
      </c>
      <c r="R3">
        <v>205</v>
      </c>
      <c r="S3">
        <v>225655</v>
      </c>
      <c r="T3">
        <v>232</v>
      </c>
      <c r="U3">
        <v>2492520</v>
      </c>
      <c r="V3">
        <v>9.8330000000000002</v>
      </c>
      <c r="W3" t="s">
        <v>111</v>
      </c>
      <c r="X3" t="s">
        <v>2</v>
      </c>
    </row>
    <row r="4" spans="1:24" ht="16">
      <c r="A4" s="1">
        <v>2</v>
      </c>
      <c r="B4" t="s">
        <v>56</v>
      </c>
      <c r="C4" t="s">
        <v>84</v>
      </c>
      <c r="D4" t="s">
        <v>223</v>
      </c>
      <c r="E4" t="s">
        <v>196</v>
      </c>
      <c r="F4" t="s">
        <v>140</v>
      </c>
      <c r="G4" s="6"/>
      <c r="H4" s="6" t="str">
        <f>IF(Q4&lt;100000,"1.마이크로-10만명 미만","2.메가-10만명 이상")</f>
        <v>1.마이크로-10만명 미만</v>
      </c>
      <c r="I4" s="6" t="str" cm="1">
        <f t="array" ref="I4">IFERROR(_xlfn.REGEXEXTRACT(E4,"[a-zA-Z0-9._%+-]+@[a-zA-Z0-9.-]+\.[a-zA-Z]{2,}"),"2.이메일 없음")</f>
        <v>business@ag-ent.net</v>
      </c>
      <c r="J4" s="6" t="str">
        <f>IFERROR((S4+#REF!+T4)/U4,"")</f>
        <v/>
      </c>
      <c r="K4" s="5">
        <f t="shared" si="1"/>
        <v>1.1811023622047244E-2</v>
      </c>
      <c r="L4" s="4">
        <f t="shared" si="2"/>
        <v>25.576499999999996</v>
      </c>
      <c r="M4" s="3">
        <f>IFERROR(U4/Q4,"")</f>
        <v>5.9585948038238225E-2</v>
      </c>
      <c r="N4" s="2">
        <f>IFERROR((S4+T4)/Q4,"")</f>
        <v>7.1550055715207317E-3</v>
      </c>
      <c r="O4" s="2">
        <f t="shared" si="3"/>
        <v>3.7627227061501709</v>
      </c>
      <c r="P4" t="s">
        <v>168</v>
      </c>
      <c r="Q4">
        <v>17051</v>
      </c>
      <c r="R4">
        <v>218</v>
      </c>
      <c r="S4">
        <v>110</v>
      </c>
      <c r="T4">
        <v>12</v>
      </c>
      <c r="U4">
        <v>1016</v>
      </c>
      <c r="V4">
        <v>52.533000000000001</v>
      </c>
      <c r="W4" t="s">
        <v>112</v>
      </c>
      <c r="X4" t="s">
        <v>49</v>
      </c>
    </row>
    <row r="5" spans="1:24" ht="16">
      <c r="A5" s="1">
        <v>3</v>
      </c>
      <c r="B5" t="s">
        <v>57</v>
      </c>
      <c r="C5" t="s">
        <v>85</v>
      </c>
      <c r="D5" t="s">
        <v>224</v>
      </c>
      <c r="E5" t="s">
        <v>197</v>
      </c>
      <c r="F5" t="s">
        <v>141</v>
      </c>
      <c r="G5" s="6"/>
      <c r="H5" s="6" t="str">
        <f t="shared" si="0"/>
        <v>2.메가-10만명 이상</v>
      </c>
      <c r="I5" s="6" t="str" cm="1">
        <f t="array" ref="I5">IFERROR(_xlfn.REGEXEXTRACT(E5,"[a-zA-Z0-9._%+-]+@[a-zA-Z0-9.-]+\.[a-zA-Z]{2,}"),"2.이메일 없음")</f>
        <v>2.이메일 없음</v>
      </c>
      <c r="J5" s="6" t="str">
        <f>IFERROR((S5+#REF!+T5)/U5,"")</f>
        <v/>
      </c>
      <c r="K5" s="5">
        <f t="shared" si="1"/>
        <v>1.4545070181092899E-4</v>
      </c>
      <c r="L5" s="4">
        <f t="shared" si="2"/>
        <v>150</v>
      </c>
      <c r="M5" s="3">
        <f>IFERROR(U5/Q5,"")</f>
        <v>31.183475835645769</v>
      </c>
      <c r="N5" s="2">
        <f>IFERROR((S5+T5)/Q5,"")</f>
        <v>0.82306706294986831</v>
      </c>
      <c r="O5" s="2">
        <f t="shared" si="3"/>
        <v>0.66225165562913912</v>
      </c>
      <c r="P5" t="s">
        <v>169</v>
      </c>
      <c r="Q5">
        <v>141986</v>
      </c>
      <c r="R5">
        <v>3460</v>
      </c>
      <c r="S5">
        <v>116220</v>
      </c>
      <c r="T5">
        <v>644</v>
      </c>
      <c r="U5">
        <v>4427617</v>
      </c>
      <c r="V5">
        <v>9.8659999999999997</v>
      </c>
      <c r="W5" t="s">
        <v>113</v>
      </c>
      <c r="X5" t="s">
        <v>20</v>
      </c>
    </row>
    <row r="6" spans="1:24" ht="16">
      <c r="A6" s="1">
        <v>4</v>
      </c>
      <c r="B6" t="s">
        <v>58</v>
      </c>
      <c r="C6" t="s">
        <v>86</v>
      </c>
      <c r="D6" t="s">
        <v>225</v>
      </c>
      <c r="E6" t="s">
        <v>198</v>
      </c>
      <c r="F6" t="s">
        <v>142</v>
      </c>
      <c r="G6" s="6"/>
      <c r="H6" s="6" t="str">
        <f t="shared" si="0"/>
        <v>1.마이크로-10만명 미만</v>
      </c>
      <c r="I6" s="6" t="str" cm="1">
        <f t="array" ref="I6">IFERROR(_xlfn.REGEXEXTRACT(E6,"[a-zA-Z0-9._%+-]+@[a-zA-Z0-9.-]+\.[a-zA-Z]{2,}"),"2.이메일 없음")</f>
        <v>isnt.shiwon.derful@gmail.com</v>
      </c>
      <c r="J6" s="6" t="str">
        <f>IFERROR((S6+#REF!+T6)/U6,"")</f>
        <v/>
      </c>
      <c r="K6" s="5">
        <f t="shared" si="1"/>
        <v>4.5401558377814588E-4</v>
      </c>
      <c r="L6" s="4">
        <f t="shared" si="2"/>
        <v>62.8125</v>
      </c>
      <c r="M6" s="3">
        <f>IFERROR(U6/Q6,"")</f>
        <v>19.461492537313433</v>
      </c>
      <c r="N6" s="2">
        <f>IFERROR((S6+T6)/Q6,"")</f>
        <v>0.81449552238805967</v>
      </c>
      <c r="O6" s="2">
        <f t="shared" si="3"/>
        <v>1.5670910871694417</v>
      </c>
      <c r="P6" t="s">
        <v>170</v>
      </c>
      <c r="Q6">
        <v>41875</v>
      </c>
      <c r="R6">
        <v>198</v>
      </c>
      <c r="S6">
        <v>33737</v>
      </c>
      <c r="T6">
        <v>370</v>
      </c>
      <c r="U6">
        <v>814950</v>
      </c>
      <c r="V6">
        <v>59.966000000000001</v>
      </c>
      <c r="W6" t="s">
        <v>114</v>
      </c>
      <c r="X6" t="s">
        <v>50</v>
      </c>
    </row>
    <row r="7" spans="1:24" ht="16">
      <c r="A7" s="1">
        <v>5</v>
      </c>
      <c r="B7" t="s">
        <v>59</v>
      </c>
      <c r="C7" t="s">
        <v>87</v>
      </c>
      <c r="D7" t="s">
        <v>226</v>
      </c>
      <c r="E7" t="s">
        <v>199</v>
      </c>
      <c r="F7" t="s">
        <v>143</v>
      </c>
      <c r="G7" s="6"/>
      <c r="H7" s="6" t="str">
        <f t="shared" si="0"/>
        <v>1.마이크로-10만명 미만</v>
      </c>
      <c r="I7" s="6" t="str" cm="1">
        <f t="array" ref="I7">IFERROR(_xlfn.REGEXEXTRACT(E7,"[a-zA-Z0-9._%+-]+@[a-zA-Z0-9.-]+\.[a-zA-Z]{2,}"),"2.이메일 없음")</f>
        <v>2.이메일 없음</v>
      </c>
      <c r="J7" s="6" t="str">
        <f>IFERROR((S7+#REF!+T7)/U7,"")</f>
        <v/>
      </c>
      <c r="K7" s="5">
        <f t="shared" si="1"/>
        <v>1.376889848812095E-2</v>
      </c>
      <c r="L7" s="4">
        <f t="shared" si="2"/>
        <v>18.235500000000002</v>
      </c>
      <c r="M7" s="3">
        <f>IFERROR(U7/Q7,"")</f>
        <v>0.30468043102739162</v>
      </c>
      <c r="N7" s="2">
        <f>IFERROR((S7+T7)/Q7,"")</f>
        <v>4.7297853088755448E-2</v>
      </c>
      <c r="O7" s="2">
        <f t="shared" si="3"/>
        <v>5.1987211146058065</v>
      </c>
      <c r="P7" t="s">
        <v>171</v>
      </c>
      <c r="Q7">
        <v>12157</v>
      </c>
      <c r="R7">
        <v>224</v>
      </c>
      <c r="S7">
        <v>524</v>
      </c>
      <c r="T7">
        <v>51</v>
      </c>
      <c r="U7">
        <v>3704</v>
      </c>
      <c r="V7">
        <v>16.067</v>
      </c>
      <c r="W7" t="s">
        <v>115</v>
      </c>
      <c r="X7" t="s">
        <v>51</v>
      </c>
    </row>
    <row r="8" spans="1:24" ht="16">
      <c r="A8" s="1">
        <v>6</v>
      </c>
      <c r="B8" t="s">
        <v>60</v>
      </c>
      <c r="C8" t="s">
        <v>88</v>
      </c>
      <c r="D8" t="s">
        <v>227</v>
      </c>
      <c r="E8" t="s">
        <v>200</v>
      </c>
      <c r="F8" t="s">
        <v>144</v>
      </c>
      <c r="G8" s="6"/>
      <c r="H8" s="6" t="str">
        <f t="shared" si="0"/>
        <v>1.마이크로-10만명 미만</v>
      </c>
      <c r="I8" s="6" t="str" cm="1">
        <f t="array" ref="I8">IFERROR(_xlfn.REGEXEXTRACT(E8,"[a-zA-Z0-9._%+-]+@[a-zA-Z0-9.-]+\.[a-zA-Z]{2,}"),"2.이메일 없음")</f>
        <v>ongmuseum@naver.com</v>
      </c>
      <c r="J8" s="6" t="str">
        <f>IFERROR((S8+#REF!+T8)/U8,"")</f>
        <v/>
      </c>
      <c r="K8" s="5">
        <f t="shared" si="1"/>
        <v>1.7766497461928935E-2</v>
      </c>
      <c r="L8" s="4">
        <f t="shared" si="2"/>
        <v>57.070499999999996</v>
      </c>
      <c r="M8" s="3">
        <f>IFERROR(U8/Q8,"")</f>
        <v>0.13462296633111678</v>
      </c>
      <c r="N8" s="2">
        <f>IFERROR((S8+T8)/Q8,"")</f>
        <v>7.9638342050621595E-3</v>
      </c>
      <c r="O8" s="2">
        <f t="shared" si="3"/>
        <v>1.7220447559432071</v>
      </c>
      <c r="P8" t="s">
        <v>172</v>
      </c>
      <c r="Q8">
        <v>38047</v>
      </c>
      <c r="R8">
        <v>1688</v>
      </c>
      <c r="S8">
        <v>212</v>
      </c>
      <c r="T8">
        <v>91</v>
      </c>
      <c r="U8">
        <v>5122</v>
      </c>
      <c r="V8">
        <v>54.912999999999997</v>
      </c>
      <c r="W8" t="s">
        <v>116</v>
      </c>
      <c r="X8" t="s">
        <v>19</v>
      </c>
    </row>
    <row r="9" spans="1:24" ht="16">
      <c r="A9" s="1">
        <v>7</v>
      </c>
      <c r="B9" t="s">
        <v>61</v>
      </c>
      <c r="C9" t="s">
        <v>89</v>
      </c>
      <c r="D9" t="s">
        <v>228</v>
      </c>
      <c r="E9" t="s">
        <v>201</v>
      </c>
      <c r="F9" t="s">
        <v>145</v>
      </c>
      <c r="G9" s="6"/>
      <c r="H9" s="6" t="str">
        <f t="shared" si="0"/>
        <v>1.마이크로-10만명 미만</v>
      </c>
      <c r="I9" s="6" t="str" cm="1">
        <f t="array" ref="I9">IFERROR(_xlfn.REGEXEXTRACT(E9,"[a-zA-Z0-9._%+-]+@[a-zA-Z0-9.-]+\.[a-zA-Z]{2,}"),"2.이메일 없음")</f>
        <v>2.이메일 없음</v>
      </c>
      <c r="J9" s="6" t="str">
        <f>IFERROR((S9+#REF!+T9)/U9,"")</f>
        <v/>
      </c>
      <c r="K9" s="5">
        <f t="shared" si="1"/>
        <v>0.21333333333333335</v>
      </c>
      <c r="L9" s="4">
        <f t="shared" si="2"/>
        <v>38.892000000000003</v>
      </c>
      <c r="M9" s="3">
        <f>IFERROR(U9/Q9,"")</f>
        <v>1.1570502931194077E-2</v>
      </c>
      <c r="N9" s="2">
        <f>IFERROR((S9+T9)/Q9,"")</f>
        <v>1.4116013576056772E-2</v>
      </c>
      <c r="O9" s="2">
        <f t="shared" si="3"/>
        <v>2.5067682743407196</v>
      </c>
      <c r="P9" t="s">
        <v>173</v>
      </c>
      <c r="Q9">
        <v>25928</v>
      </c>
      <c r="R9">
        <v>3029</v>
      </c>
      <c r="S9">
        <v>302</v>
      </c>
      <c r="T9">
        <v>64</v>
      </c>
      <c r="U9">
        <v>300</v>
      </c>
      <c r="V9">
        <v>45.332999999999998</v>
      </c>
      <c r="W9" t="s">
        <v>117</v>
      </c>
      <c r="X9" t="s">
        <v>3</v>
      </c>
    </row>
    <row r="10" spans="1:24" ht="16">
      <c r="A10" s="1">
        <v>8</v>
      </c>
      <c r="B10" t="s">
        <v>62</v>
      </c>
      <c r="C10" t="s">
        <v>90</v>
      </c>
      <c r="D10" t="s">
        <v>229</v>
      </c>
      <c r="E10" t="s">
        <v>202</v>
      </c>
      <c r="F10" t="s">
        <v>146</v>
      </c>
      <c r="G10" s="6"/>
      <c r="H10" s="6" t="str">
        <f t="shared" si="0"/>
        <v>1.마이크로-10만명 미만</v>
      </c>
      <c r="I10" s="6" t="str" cm="1">
        <f t="array" ref="I10">IFERROR(_xlfn.REGEXEXTRACT(E10,"[a-zA-Z0-9._%+-]+@[a-zA-Z0-9.-]+\.[a-zA-Z]{2,}"),"2.이메일 없음")</f>
        <v>2.이메일 없음</v>
      </c>
      <c r="J10" s="6" t="str">
        <f>IFERROR((S10+#REF!+T10)/U10,"")</f>
        <v/>
      </c>
      <c r="K10" s="5">
        <f t="shared" si="1"/>
        <v>0</v>
      </c>
      <c r="L10" s="4">
        <f t="shared" si="2"/>
        <v>120.9255</v>
      </c>
      <c r="M10" s="3">
        <f>IFERROR(U10/Q10,"")</f>
        <v>3.2251262140739548E-3</v>
      </c>
      <c r="N10" s="2">
        <f>IFERROR((S10+T10)/Q10,"")</f>
        <v>-1.2404331592592133E-5</v>
      </c>
      <c r="O10" s="2">
        <f t="shared" si="3"/>
        <v>0.8201729744803179</v>
      </c>
      <c r="P10" t="s">
        <v>174</v>
      </c>
      <c r="Q10">
        <v>80617</v>
      </c>
      <c r="R10">
        <v>1390</v>
      </c>
      <c r="S10">
        <v>-1</v>
      </c>
      <c r="T10">
        <v>0</v>
      </c>
      <c r="U10">
        <v>260</v>
      </c>
      <c r="V10">
        <v>16.111999999999998</v>
      </c>
      <c r="W10" t="s">
        <v>118</v>
      </c>
      <c r="X10" t="s">
        <v>12</v>
      </c>
    </row>
    <row r="11" spans="1:24" ht="16">
      <c r="A11" s="1">
        <v>9</v>
      </c>
      <c r="B11" t="s">
        <v>63</v>
      </c>
      <c r="C11" t="s">
        <v>91</v>
      </c>
      <c r="D11" t="s">
        <v>230</v>
      </c>
      <c r="E11" t="s">
        <v>203</v>
      </c>
      <c r="F11" t="s">
        <v>147</v>
      </c>
      <c r="G11" s="6"/>
      <c r="H11" s="6" t="str">
        <f t="shared" si="0"/>
        <v>1.마이크로-10만명 미만</v>
      </c>
      <c r="I11" s="6" t="str" cm="1">
        <f t="array" ref="I11">IFERROR(_xlfn.REGEXEXTRACT(E11,"[a-zA-Z0-9._%+-]+@[a-zA-Z0-9.-]+\.[a-zA-Z]{2,}"),"2.이메일 없음")</f>
        <v>2.이메일 없음</v>
      </c>
      <c r="J11" s="6" t="str">
        <f>IFERROR((S11+#REF!+T11)/U11,"")</f>
        <v/>
      </c>
      <c r="K11" s="5">
        <f t="shared" si="1"/>
        <v>0.17788461538461539</v>
      </c>
      <c r="L11" s="4">
        <f t="shared" si="2"/>
        <v>75.128999999999991</v>
      </c>
      <c r="M11" s="3">
        <f>IFERROR(U11/Q11,"")</f>
        <v>4.1528570858124026E-3</v>
      </c>
      <c r="N11" s="2">
        <f>IFERROR((S11+T11)/Q11,"")</f>
        <v>2.3898893902487721E-2</v>
      </c>
      <c r="O11" s="2">
        <f t="shared" si="3"/>
        <v>1.3135598786270675</v>
      </c>
      <c r="P11" t="s">
        <v>175</v>
      </c>
      <c r="Q11">
        <v>50086</v>
      </c>
      <c r="R11">
        <v>811</v>
      </c>
      <c r="S11">
        <v>1160</v>
      </c>
      <c r="T11">
        <v>37</v>
      </c>
      <c r="U11">
        <v>208</v>
      </c>
      <c r="V11">
        <v>28.332999999999998</v>
      </c>
      <c r="W11" t="s">
        <v>119</v>
      </c>
      <c r="X11" t="s">
        <v>17</v>
      </c>
    </row>
    <row r="12" spans="1:24" ht="16">
      <c r="A12" s="1">
        <v>10</v>
      </c>
      <c r="B12" t="s">
        <v>64</v>
      </c>
      <c r="C12" t="s">
        <v>92</v>
      </c>
      <c r="D12" t="s">
        <v>231</v>
      </c>
      <c r="E12" t="s">
        <v>204</v>
      </c>
      <c r="F12" t="s">
        <v>148</v>
      </c>
      <c r="G12" s="6"/>
      <c r="H12" s="6" t="str">
        <f t="shared" si="0"/>
        <v>1.마이크로-10만명 미만</v>
      </c>
      <c r="I12" s="6" t="str" cm="1">
        <f t="array" ref="I12">IFERROR(_xlfn.REGEXEXTRACT(E12,"[a-zA-Z0-9._%+-]+@[a-zA-Z0-9.-]+\.[a-zA-Z]{2,}"),"2.이메일 없음")</f>
        <v>2.이메일 없음</v>
      </c>
      <c r="J12" s="6" t="str">
        <f>IFERROR((S12+#REF!+T12)/U12,"")</f>
        <v/>
      </c>
      <c r="K12" s="5">
        <f t="shared" si="1"/>
        <v>4.0863981319322826E-3</v>
      </c>
      <c r="L12" s="4">
        <f t="shared" si="2"/>
        <v>35.8095</v>
      </c>
      <c r="M12" s="3">
        <f>IFERROR(U12/Q12,"")</f>
        <v>0.14350940392912495</v>
      </c>
      <c r="N12" s="2">
        <f>IFERROR((S12+T12)/Q12,"")</f>
        <v>2.375068068529301E-2</v>
      </c>
      <c r="O12" s="2">
        <f t="shared" si="3"/>
        <v>2.7166899849223705</v>
      </c>
      <c r="P12" t="s">
        <v>176</v>
      </c>
      <c r="Q12">
        <v>23873</v>
      </c>
      <c r="R12">
        <v>352</v>
      </c>
      <c r="S12">
        <v>553</v>
      </c>
      <c r="T12">
        <v>14</v>
      </c>
      <c r="U12">
        <v>3426</v>
      </c>
      <c r="V12">
        <v>14.566000000000001</v>
      </c>
      <c r="W12" t="s">
        <v>120</v>
      </c>
      <c r="X12" t="s">
        <v>18</v>
      </c>
    </row>
    <row r="13" spans="1:24" ht="16">
      <c r="A13" s="1">
        <v>11</v>
      </c>
      <c r="B13" t="s">
        <v>65</v>
      </c>
      <c r="C13" t="s">
        <v>93</v>
      </c>
      <c r="D13" t="s">
        <v>232</v>
      </c>
      <c r="E13" t="s">
        <v>205</v>
      </c>
      <c r="F13" t="s">
        <v>149</v>
      </c>
      <c r="G13" s="6"/>
      <c r="H13" s="6" t="str">
        <f t="shared" si="0"/>
        <v>1.마이크로-10만명 미만</v>
      </c>
      <c r="I13" s="6" t="str" cm="1">
        <f t="array" ref="I13">IFERROR(_xlfn.REGEXEXTRACT(E13,"[a-zA-Z0-9._%+-]+@[a-zA-Z0-9.-]+\.[a-zA-Z]{2,}"),"2.이메일 없음")</f>
        <v>2.이메일 없음</v>
      </c>
      <c r="J13" s="6" t="str">
        <f>IFERROR((S13+#REF!+T13)/U13,"")</f>
        <v/>
      </c>
      <c r="K13" s="5">
        <f t="shared" si="1"/>
        <v>0.11211870235972879</v>
      </c>
      <c r="L13" s="4">
        <f t="shared" si="2"/>
        <v>62.764500000000005</v>
      </c>
      <c r="M13" s="3">
        <f>IFERROR(U13/Q13,"")</f>
        <v>1.7024830915565328</v>
      </c>
      <c r="N13" s="2">
        <f>IFERROR((S13+T13)/Q13,"")</f>
        <v>0.21714504218148795</v>
      </c>
      <c r="O13" s="2">
        <f t="shared" si="3"/>
        <v>1.5682707462616345</v>
      </c>
      <c r="P13" t="s">
        <v>177</v>
      </c>
      <c r="Q13">
        <v>41843</v>
      </c>
      <c r="R13">
        <v>226</v>
      </c>
      <c r="S13">
        <v>1099</v>
      </c>
      <c r="T13">
        <v>7987</v>
      </c>
      <c r="U13">
        <v>71237</v>
      </c>
      <c r="V13">
        <v>16.966000000000001</v>
      </c>
      <c r="W13" t="s">
        <v>121</v>
      </c>
      <c r="X13" t="s">
        <v>1</v>
      </c>
    </row>
    <row r="14" spans="1:24" ht="16">
      <c r="A14" s="1">
        <v>12</v>
      </c>
      <c r="B14" t="s">
        <v>66</v>
      </c>
      <c r="C14" t="s">
        <v>94</v>
      </c>
      <c r="D14" t="s">
        <v>233</v>
      </c>
      <c r="E14" t="s">
        <v>206</v>
      </c>
      <c r="F14" t="s">
        <v>150</v>
      </c>
      <c r="G14" s="6"/>
      <c r="H14" s="6" t="str">
        <f t="shared" si="0"/>
        <v>1.마이크로-10만명 미만</v>
      </c>
      <c r="I14" s="6" t="str" cm="1">
        <f t="array" ref="I14">IFERROR(_xlfn.REGEXEXTRACT(E14,"[a-zA-Z0-9._%+-]+@[a-zA-Z0-9.-]+\.[a-zA-Z]{2,}"),"2.이메일 없음")</f>
        <v>2.이메일 없음</v>
      </c>
      <c r="J14" s="6" t="str">
        <f>IFERROR((S14+#REF!+T14)/U14,"")</f>
        <v/>
      </c>
      <c r="K14" s="5">
        <f t="shared" si="1"/>
        <v>0</v>
      </c>
      <c r="L14" s="4">
        <f t="shared" si="2"/>
        <v>17.689499999999999</v>
      </c>
      <c r="M14" s="3">
        <f>IFERROR(U14/Q14,"")</f>
        <v>7.8012380225557535E-3</v>
      </c>
      <c r="N14" s="2">
        <f>IFERROR((S14+T14)/Q14,"")</f>
        <v>1.1023488510133129E-3</v>
      </c>
      <c r="O14" s="2">
        <f t="shared" si="3"/>
        <v>5.3505979293186012</v>
      </c>
      <c r="P14" t="s">
        <v>178</v>
      </c>
      <c r="Q14">
        <v>11793</v>
      </c>
      <c r="R14">
        <v>11943</v>
      </c>
      <c r="S14">
        <v>13</v>
      </c>
      <c r="T14">
        <v>0</v>
      </c>
      <c r="U14">
        <v>92</v>
      </c>
      <c r="V14">
        <v>28.445</v>
      </c>
      <c r="W14" t="s">
        <v>122</v>
      </c>
      <c r="X14" t="s">
        <v>52</v>
      </c>
    </row>
    <row r="15" spans="1:24" ht="16">
      <c r="A15" s="1">
        <v>13</v>
      </c>
      <c r="B15" t="s">
        <v>67</v>
      </c>
      <c r="C15" t="s">
        <v>95</v>
      </c>
      <c r="D15" t="s">
        <v>234</v>
      </c>
      <c r="E15" t="s">
        <v>207</v>
      </c>
      <c r="F15" t="s">
        <v>151</v>
      </c>
      <c r="G15" s="6"/>
      <c r="H15" s="6" t="str">
        <f t="shared" si="0"/>
        <v>1.마이크로-10만명 미만</v>
      </c>
      <c r="I15" s="6" t="str" cm="1">
        <f t="array" ref="I15">IFERROR(_xlfn.REGEXEXTRACT(E15,"[a-zA-Z0-9._%+-]+@[a-zA-Z0-9.-]+\.[a-zA-Z]{2,}"),"2.이메일 없음")</f>
        <v>honeyoney623@gmail.com</v>
      </c>
      <c r="J15" s="6" t="str">
        <f>IFERROR((S15+#REF!+T15)/U15,"")</f>
        <v/>
      </c>
      <c r="K15" s="5">
        <f t="shared" si="1"/>
        <v>2.1984061555372355E-2</v>
      </c>
      <c r="L15" s="4">
        <f t="shared" si="2"/>
        <v>28.030500000000004</v>
      </c>
      <c r="M15" s="3">
        <f>IFERROR(U15/Q15,"")</f>
        <v>0.19473430727243538</v>
      </c>
      <c r="N15" s="2">
        <f>IFERROR((S15+T15)/Q15,"")</f>
        <v>4.2275378605447639E-3</v>
      </c>
      <c r="O15" s="2">
        <f t="shared" si="3"/>
        <v>3.4446530373228152</v>
      </c>
      <c r="P15" t="s">
        <v>179</v>
      </c>
      <c r="Q15">
        <v>18687</v>
      </c>
      <c r="R15">
        <v>685</v>
      </c>
      <c r="S15">
        <v>-1</v>
      </c>
      <c r="T15">
        <v>80</v>
      </c>
      <c r="U15">
        <v>3639</v>
      </c>
      <c r="V15">
        <v>27.6</v>
      </c>
      <c r="W15" t="s">
        <v>123</v>
      </c>
      <c r="X15" t="s">
        <v>15</v>
      </c>
    </row>
    <row r="16" spans="1:24" ht="16">
      <c r="A16" s="1">
        <v>14</v>
      </c>
      <c r="B16" t="s">
        <v>68</v>
      </c>
      <c r="C16" t="s">
        <v>96</v>
      </c>
      <c r="D16" t="s">
        <v>235</v>
      </c>
      <c r="E16" t="s">
        <v>208</v>
      </c>
      <c r="F16" t="s">
        <v>152</v>
      </c>
      <c r="G16" s="6"/>
      <c r="H16" s="6" t="str">
        <f t="shared" si="0"/>
        <v>1.마이크로-10만명 미만</v>
      </c>
      <c r="I16" s="6" t="str" cm="1">
        <f t="array" ref="I16">IFERROR(_xlfn.REGEXEXTRACT(E16,"[a-zA-Z0-9._%+-]+@[a-zA-Z0-9.-]+\.[a-zA-Z]{2,}"),"2.이메일 없음")</f>
        <v>v992800@naver.com</v>
      </c>
      <c r="J16" s="6" t="str">
        <f>IFERROR((S16+#REF!+T16)/U16,"")</f>
        <v/>
      </c>
      <c r="K16" s="5">
        <f t="shared" si="1"/>
        <v>6.9513406156901684E-3</v>
      </c>
      <c r="L16" s="4">
        <f t="shared" si="2"/>
        <v>137.946</v>
      </c>
      <c r="M16" s="3">
        <f>IFERROR(U16/Q16,"")</f>
        <v>8.7599495454743159E-2</v>
      </c>
      <c r="N16" s="2">
        <f>IFERROR((S16+T16)/Q16,"")</f>
        <v>6.6439041364012002E-3</v>
      </c>
      <c r="O16" s="2">
        <f t="shared" si="3"/>
        <v>0.71970405769147727</v>
      </c>
      <c r="P16" t="s">
        <v>180</v>
      </c>
      <c r="Q16">
        <v>91964</v>
      </c>
      <c r="R16">
        <v>3254</v>
      </c>
      <c r="S16">
        <v>555</v>
      </c>
      <c r="T16">
        <v>56</v>
      </c>
      <c r="U16">
        <v>8056</v>
      </c>
      <c r="V16">
        <v>17.332999999999998</v>
      </c>
      <c r="W16" t="s">
        <v>124</v>
      </c>
      <c r="X16" t="s">
        <v>5</v>
      </c>
    </row>
    <row r="17" spans="1:24" ht="16">
      <c r="A17" s="1">
        <v>15</v>
      </c>
      <c r="B17" t="s">
        <v>69</v>
      </c>
      <c r="C17" t="s">
        <v>97</v>
      </c>
      <c r="D17" t="s">
        <v>236</v>
      </c>
      <c r="E17" t="s">
        <v>209</v>
      </c>
      <c r="F17" t="s">
        <v>153</v>
      </c>
      <c r="G17" s="6"/>
      <c r="H17" s="6" t="str">
        <f t="shared" si="0"/>
        <v>1.마이크로-10만명 미만</v>
      </c>
      <c r="I17" s="6" t="str" cm="1">
        <f t="array" ref="I17">IFERROR(_xlfn.REGEXEXTRACT(E17,"[a-zA-Z0-9._%+-]+@[a-zA-Z0-9.-]+\.[a-zA-Z]{2,}"),"2.이메일 없음")</f>
        <v>2.이메일 없음</v>
      </c>
      <c r="J17" s="6" t="str">
        <f>IFERROR((S17+#REF!+T17)/U17,"")</f>
        <v/>
      </c>
      <c r="K17" s="5">
        <f t="shared" si="1"/>
        <v>0.18158689775799014</v>
      </c>
      <c r="L17" s="4">
        <f t="shared" si="2"/>
        <v>132.40049999999999</v>
      </c>
      <c r="M17" s="3">
        <f>IFERROR(U17/Q17,"")</f>
        <v>7.1249730930019142E-2</v>
      </c>
      <c r="N17" s="2">
        <f>IFERROR((S17+T17)/Q17,"")</f>
        <v>1.2926688343321967E-2</v>
      </c>
      <c r="O17" s="2">
        <f t="shared" si="3"/>
        <v>0.74962237772721996</v>
      </c>
      <c r="P17" t="s">
        <v>181</v>
      </c>
      <c r="Q17">
        <v>88267</v>
      </c>
      <c r="R17">
        <v>532</v>
      </c>
      <c r="S17">
        <v>-1</v>
      </c>
      <c r="T17">
        <v>1142</v>
      </c>
      <c r="U17">
        <v>6289</v>
      </c>
      <c r="V17">
        <v>33.533000000000001</v>
      </c>
      <c r="W17" t="s">
        <v>125</v>
      </c>
      <c r="X17" t="s">
        <v>13</v>
      </c>
    </row>
    <row r="18" spans="1:24" ht="16">
      <c r="A18" s="1">
        <v>16</v>
      </c>
      <c r="B18" t="s">
        <v>70</v>
      </c>
      <c r="C18" t="s">
        <v>98</v>
      </c>
      <c r="D18" t="s">
        <v>237</v>
      </c>
      <c r="E18" t="s">
        <v>210</v>
      </c>
      <c r="F18" t="s">
        <v>154</v>
      </c>
      <c r="G18" s="6"/>
      <c r="H18" s="6" t="str">
        <f t="shared" si="0"/>
        <v>1.마이크로-10만명 미만</v>
      </c>
      <c r="I18" s="6" t="str" cm="1">
        <f t="array" ref="I18">IFERROR(_xlfn.REGEXEXTRACT(E18,"[a-zA-Z0-9._%+-]+@[a-zA-Z0-9.-]+\.[a-zA-Z]{2,}"),"2.이메일 없음")</f>
        <v>2.이메일 없음</v>
      </c>
      <c r="J18" s="6" t="str">
        <f>IFERROR((S18+#REF!+T18)/U18,"")</f>
        <v/>
      </c>
      <c r="K18" s="5">
        <f t="shared" si="1"/>
        <v>0.14917127071823205</v>
      </c>
      <c r="L18" s="4">
        <f t="shared" si="2"/>
        <v>81.366</v>
      </c>
      <c r="M18" s="3">
        <f>IFERROR(U18/Q18,"")</f>
        <v>3.3367745741464494E-3</v>
      </c>
      <c r="N18" s="2">
        <f>IFERROR((S18+T18)/Q18,"")</f>
        <v>4.7009807536317382E-3</v>
      </c>
      <c r="O18" s="2">
        <f t="shared" si="3"/>
        <v>1.2140931937935555</v>
      </c>
      <c r="P18" t="s">
        <v>182</v>
      </c>
      <c r="Q18">
        <v>54244</v>
      </c>
      <c r="R18">
        <v>517</v>
      </c>
      <c r="S18">
        <v>228</v>
      </c>
      <c r="T18">
        <v>27</v>
      </c>
      <c r="U18">
        <v>181</v>
      </c>
      <c r="V18">
        <v>36.133000000000003</v>
      </c>
      <c r="W18" t="s">
        <v>126</v>
      </c>
      <c r="X18" t="s">
        <v>11</v>
      </c>
    </row>
    <row r="19" spans="1:24" ht="16">
      <c r="A19" s="1">
        <v>17</v>
      </c>
      <c r="B19" t="s">
        <v>71</v>
      </c>
      <c r="C19" t="s">
        <v>99</v>
      </c>
      <c r="D19" t="s">
        <v>238</v>
      </c>
      <c r="E19" t="s">
        <v>211</v>
      </c>
      <c r="F19" t="s">
        <v>155</v>
      </c>
      <c r="G19" s="6"/>
      <c r="H19" s="6" t="str">
        <f t="shared" si="0"/>
        <v>1.마이크로-10만명 미만</v>
      </c>
      <c r="I19" s="6" t="str" cm="1">
        <f t="array" ref="I19">IFERROR(_xlfn.REGEXEXTRACT(E19,"[a-zA-Z0-9._%+-]+@[a-zA-Z0-9.-]+\.[a-zA-Z]{2,}"),"2.이메일 없음")</f>
        <v>2.이메일 없음</v>
      </c>
      <c r="J19" s="6" t="str">
        <f>IFERROR((S19+#REF!+T19)/U19,"")</f>
        <v/>
      </c>
      <c r="K19" s="5">
        <f t="shared" si="1"/>
        <v>3.857566765578635E-2</v>
      </c>
      <c r="L19" s="4">
        <f t="shared" si="2"/>
        <v>30.616500000000002</v>
      </c>
      <c r="M19" s="3">
        <f>IFERROR(U19/Q19,"")</f>
        <v>1.6510705012003333E-2</v>
      </c>
      <c r="N19" s="2">
        <f>IFERROR((S19+T19)/Q19,"")</f>
        <v>5.8791827935916904E-4</v>
      </c>
      <c r="O19" s="2">
        <f t="shared" si="3"/>
        <v>3.1629054449417233</v>
      </c>
      <c r="P19" t="s">
        <v>183</v>
      </c>
      <c r="Q19">
        <v>20411</v>
      </c>
      <c r="R19">
        <v>541</v>
      </c>
      <c r="S19">
        <v>-1</v>
      </c>
      <c r="T19">
        <v>13</v>
      </c>
      <c r="U19">
        <v>337</v>
      </c>
      <c r="V19">
        <v>27.609000000000002</v>
      </c>
      <c r="W19" t="s">
        <v>127</v>
      </c>
      <c r="X19" t="s">
        <v>14</v>
      </c>
    </row>
    <row r="20" spans="1:24" ht="16">
      <c r="A20" s="1">
        <v>18</v>
      </c>
      <c r="B20" t="s">
        <v>72</v>
      </c>
      <c r="C20" t="s">
        <v>100</v>
      </c>
      <c r="D20" t="s">
        <v>239</v>
      </c>
      <c r="E20" t="s">
        <v>212</v>
      </c>
      <c r="F20" t="s">
        <v>156</v>
      </c>
      <c r="G20" s="6"/>
      <c r="H20" s="6" t="str">
        <f t="shared" si="0"/>
        <v>1.마이크로-10만명 미만</v>
      </c>
      <c r="I20" s="6" t="str" cm="1">
        <f t="array" ref="I20">IFERROR(_xlfn.REGEXEXTRACT(E20,"[a-zA-Z0-9._%+-]+@[a-zA-Z0-9.-]+\.[a-zA-Z]{2,}"),"2.이메일 없음")</f>
        <v>biz@doohocorp.com</v>
      </c>
      <c r="J20" s="6" t="str">
        <f>IFERROR((S20+#REF!+T20)/U20,"")</f>
        <v/>
      </c>
      <c r="K20" s="5">
        <f t="shared" si="1"/>
        <v>0</v>
      </c>
      <c r="L20" s="4">
        <f t="shared" si="2"/>
        <v>76.3185</v>
      </c>
      <c r="M20" s="3">
        <f>IFERROR(U20/Q20,"")</f>
        <v>1.1792684604650249E-4</v>
      </c>
      <c r="N20" s="2">
        <f>IFERROR((S20+T20)/Q20,"")</f>
        <v>8.8641679278287696E-3</v>
      </c>
      <c r="O20" s="2">
        <f t="shared" si="3"/>
        <v>1.2933515264781392</v>
      </c>
      <c r="P20" t="s">
        <v>184</v>
      </c>
      <c r="Q20">
        <v>50879</v>
      </c>
      <c r="R20">
        <v>1039</v>
      </c>
      <c r="S20">
        <v>451</v>
      </c>
      <c r="T20">
        <v>0</v>
      </c>
      <c r="U20">
        <v>6</v>
      </c>
      <c r="V20">
        <v>30.132999999999999</v>
      </c>
      <c r="W20" t="s">
        <v>128</v>
      </c>
      <c r="X20" t="s">
        <v>53</v>
      </c>
    </row>
    <row r="21" spans="1:24" ht="16">
      <c r="A21" s="1">
        <v>19</v>
      </c>
      <c r="B21" t="s">
        <v>73</v>
      </c>
      <c r="C21" t="s">
        <v>101</v>
      </c>
      <c r="D21" t="s">
        <v>240</v>
      </c>
      <c r="E21" t="s">
        <v>213</v>
      </c>
      <c r="F21" t="s">
        <v>157</v>
      </c>
      <c r="G21" s="6"/>
      <c r="H21" s="6" t="str">
        <f t="shared" si="0"/>
        <v>1.마이크로-10만명 미만</v>
      </c>
      <c r="I21" s="6" t="str" cm="1">
        <f t="array" ref="I21">IFERROR(_xlfn.REGEXEXTRACT(E21,"[a-zA-Z0-9._%+-]+@[a-zA-Z0-9.-]+\.[a-zA-Z]{2,}"),"2.이메일 없음")</f>
        <v>2.이메일 없음</v>
      </c>
      <c r="J21" s="6" t="str">
        <f>IFERROR((S21+#REF!+T21)/U21,"")</f>
        <v/>
      </c>
      <c r="K21" s="5">
        <f t="shared" si="1"/>
        <v>0</v>
      </c>
      <c r="L21" s="4">
        <f t="shared" si="2"/>
        <v>15.9465</v>
      </c>
      <c r="M21" s="3">
        <f>IFERROR(U21/Q21,"")</f>
        <v>6.5186718088608792E-2</v>
      </c>
      <c r="N21" s="2">
        <f>IFERROR((S21+T21)/Q21,"")</f>
        <v>1.6743486031417551E-2</v>
      </c>
      <c r="O21" s="2">
        <f t="shared" si="3"/>
        <v>5.9009234945268929</v>
      </c>
      <c r="P21" t="s">
        <v>185</v>
      </c>
      <c r="Q21">
        <v>10631</v>
      </c>
      <c r="R21">
        <v>2003</v>
      </c>
      <c r="S21">
        <v>178</v>
      </c>
      <c r="T21">
        <v>0</v>
      </c>
      <c r="U21">
        <v>693</v>
      </c>
      <c r="V21">
        <v>73.3</v>
      </c>
      <c r="W21" t="s">
        <v>129</v>
      </c>
      <c r="X21" t="s">
        <v>10</v>
      </c>
    </row>
    <row r="22" spans="1:24" ht="16">
      <c r="A22" s="1">
        <v>20</v>
      </c>
      <c r="B22" t="s">
        <v>74</v>
      </c>
      <c r="C22" t="s">
        <v>102</v>
      </c>
      <c r="D22" t="s">
        <v>241</v>
      </c>
      <c r="E22" t="s">
        <v>214</v>
      </c>
      <c r="F22" t="s">
        <v>158</v>
      </c>
      <c r="G22" s="6"/>
      <c r="H22" s="6" t="str">
        <f t="shared" si="0"/>
        <v>1.마이크로-10만명 미만</v>
      </c>
      <c r="I22" s="6" t="str" cm="1">
        <f t="array" ref="I22">IFERROR(_xlfn.REGEXEXTRACT(E22,"[a-zA-Z0-9._%+-]+@[a-zA-Z0-9.-]+\.[a-zA-Z]{2,}"),"2.이메일 없음")</f>
        <v>2.이메일 없음</v>
      </c>
      <c r="J22" s="6" t="str">
        <f>IFERROR((S22+#REF!+T22)/U22,"")</f>
        <v/>
      </c>
      <c r="K22" s="5">
        <f t="shared" si="1"/>
        <v>4.1795536236729915E-5</v>
      </c>
      <c r="L22" s="4">
        <f t="shared" si="2"/>
        <v>33.5595</v>
      </c>
      <c r="M22" s="3">
        <f>IFERROR(U22/Q22,"")</f>
        <v>2.1388280516694231</v>
      </c>
      <c r="N22" s="2">
        <f>IFERROR((S22+T22)/Q22,"")</f>
        <v>1.8057479998212132E-2</v>
      </c>
      <c r="O22" s="2">
        <f t="shared" si="3"/>
        <v>2.8935603813712585</v>
      </c>
      <c r="P22" t="s">
        <v>186</v>
      </c>
      <c r="Q22">
        <v>22373</v>
      </c>
      <c r="R22">
        <v>1860</v>
      </c>
      <c r="S22">
        <v>402</v>
      </c>
      <c r="T22">
        <v>2</v>
      </c>
      <c r="U22">
        <v>47852</v>
      </c>
      <c r="V22">
        <v>57.4</v>
      </c>
      <c r="W22" t="s">
        <v>130</v>
      </c>
      <c r="X22" t="s">
        <v>16</v>
      </c>
    </row>
    <row r="23" spans="1:24" ht="16">
      <c r="A23" s="1">
        <v>21</v>
      </c>
      <c r="B23" t="s">
        <v>75</v>
      </c>
      <c r="C23" t="s">
        <v>103</v>
      </c>
      <c r="D23" t="s">
        <v>242</v>
      </c>
      <c r="E23" t="s">
        <v>215</v>
      </c>
      <c r="F23" t="s">
        <v>159</v>
      </c>
      <c r="G23" s="6"/>
      <c r="H23" s="6" t="str">
        <f t="shared" si="0"/>
        <v>1.마이크로-10만명 미만</v>
      </c>
      <c r="I23" s="6" t="str" cm="1">
        <f t="array" ref="I23">IFERROR(_xlfn.REGEXEXTRACT(E23,"[a-zA-Z0-9._%+-]+@[a-zA-Z0-9.-]+\.[a-zA-Z]{2,}"),"2.이메일 없음")</f>
        <v>2.이메일 없음</v>
      </c>
      <c r="J23" s="6" t="str">
        <f>IFERROR((S23+#REF!+T23)/U23,"")</f>
        <v/>
      </c>
      <c r="K23" s="5">
        <f t="shared" si="1"/>
        <v>8.7751371115173671E-2</v>
      </c>
      <c r="L23" s="4">
        <f t="shared" si="2"/>
        <v>17.683499999999999</v>
      </c>
      <c r="M23" s="3">
        <f>IFERROR(U23/Q23,"")</f>
        <v>4.6399185681567562E-2</v>
      </c>
      <c r="N23" s="2">
        <f>IFERROR((S23+T23)/Q23,"")</f>
        <v>1.5692594791755027E-2</v>
      </c>
      <c r="O23" s="2">
        <f t="shared" si="3"/>
        <v>5.3523162148419736</v>
      </c>
      <c r="P23" t="s">
        <v>187</v>
      </c>
      <c r="Q23">
        <v>11789</v>
      </c>
      <c r="R23">
        <v>656</v>
      </c>
      <c r="S23">
        <v>137</v>
      </c>
      <c r="T23">
        <v>48</v>
      </c>
      <c r="U23">
        <v>547</v>
      </c>
      <c r="V23">
        <v>30.233000000000001</v>
      </c>
      <c r="W23" t="s">
        <v>131</v>
      </c>
      <c r="X23" t="s">
        <v>4</v>
      </c>
    </row>
    <row r="24" spans="1:24" ht="16">
      <c r="A24" s="1">
        <v>22</v>
      </c>
      <c r="B24" t="s">
        <v>76</v>
      </c>
      <c r="C24" t="s">
        <v>104</v>
      </c>
      <c r="D24" t="s">
        <v>243</v>
      </c>
      <c r="E24" t="s">
        <v>216</v>
      </c>
      <c r="F24" t="s">
        <v>160</v>
      </c>
      <c r="G24" s="6"/>
      <c r="H24" s="6" t="str">
        <f t="shared" si="0"/>
        <v>1.마이크로-10만명 미만</v>
      </c>
      <c r="I24" s="6" t="str" cm="1">
        <f t="array" ref="I24">IFERROR(_xlfn.REGEXEXTRACT(E24,"[a-zA-Z0-9._%+-]+@[a-zA-Z0-9.-]+\.[a-zA-Z]{2,}"),"2.이메일 없음")</f>
        <v>2.이메일 없음</v>
      </c>
      <c r="J24" s="6" t="str">
        <f>IFERROR((S24+#REF!+T24)/U24,"")</f>
        <v/>
      </c>
      <c r="K24" s="5">
        <f t="shared" si="1"/>
        <v>1.0584810796507012E-3</v>
      </c>
      <c r="L24" s="4">
        <f t="shared" si="2"/>
        <v>28.029</v>
      </c>
      <c r="M24" s="3">
        <f>IFERROR(U24/Q24,"")</f>
        <v>0.20223696885368725</v>
      </c>
      <c r="N24" s="2">
        <f>IFERROR((S24+T24)/Q24,"")</f>
        <v>1.4609868350636841E-2</v>
      </c>
      <c r="O24" s="2">
        <f t="shared" si="3"/>
        <v>3.4448310310379275</v>
      </c>
      <c r="P24" t="s">
        <v>188</v>
      </c>
      <c r="Q24">
        <v>18686</v>
      </c>
      <c r="R24">
        <v>305</v>
      </c>
      <c r="S24">
        <v>269</v>
      </c>
      <c r="T24">
        <v>4</v>
      </c>
      <c r="U24">
        <v>3779</v>
      </c>
      <c r="V24">
        <v>6.1</v>
      </c>
      <c r="W24" t="s">
        <v>132</v>
      </c>
      <c r="X24" t="s">
        <v>12</v>
      </c>
    </row>
    <row r="25" spans="1:24" ht="16">
      <c r="A25" s="1">
        <v>23</v>
      </c>
      <c r="B25" t="s">
        <v>77</v>
      </c>
      <c r="C25" t="s">
        <v>105</v>
      </c>
      <c r="D25" t="s">
        <v>244</v>
      </c>
      <c r="E25" t="s">
        <v>217</v>
      </c>
      <c r="F25" t="s">
        <v>161</v>
      </c>
      <c r="G25" s="6"/>
      <c r="H25" s="6" t="str">
        <f t="shared" si="0"/>
        <v>1.마이크로-10만명 미만</v>
      </c>
      <c r="I25" s="6" t="str" cm="1">
        <f t="array" ref="I25">IFERROR(_xlfn.REGEXEXTRACT(E25,"[a-zA-Z0-9._%+-]+@[a-zA-Z0-9.-]+\.[a-zA-Z]{2,}"),"2.이메일 없음")</f>
        <v>2.이메일 없음</v>
      </c>
      <c r="J25" s="6" t="str">
        <f>IFERROR((S25+#REF!+T25)/U25,"")</f>
        <v/>
      </c>
      <c r="K25" s="5">
        <f t="shared" si="1"/>
        <v>2.2010881618049293E-4</v>
      </c>
      <c r="L25" s="4">
        <f t="shared" si="2"/>
        <v>6.0570000000000004</v>
      </c>
      <c r="M25" s="3">
        <f>IFERROR(U25/Q25,"")</f>
        <v>1340.009905894007</v>
      </c>
      <c r="N25" s="2">
        <f>IFERROR((S25+T25)/Q25,"")</f>
        <v>68.77959385834572</v>
      </c>
      <c r="O25" s="2">
        <f t="shared" si="3"/>
        <v>14.170327334561428</v>
      </c>
      <c r="P25" t="s">
        <v>189</v>
      </c>
      <c r="Q25">
        <v>4038</v>
      </c>
      <c r="R25">
        <v>114</v>
      </c>
      <c r="S25">
        <v>276541</v>
      </c>
      <c r="T25">
        <v>1191</v>
      </c>
      <c r="U25">
        <v>5410960</v>
      </c>
      <c r="V25">
        <v>14.333</v>
      </c>
      <c r="W25" t="s">
        <v>133</v>
      </c>
      <c r="X25" t="s">
        <v>9</v>
      </c>
    </row>
    <row r="26" spans="1:24" ht="16">
      <c r="A26" s="1">
        <v>24</v>
      </c>
      <c r="B26" t="s">
        <v>78</v>
      </c>
      <c r="C26" t="s">
        <v>106</v>
      </c>
      <c r="D26" t="s">
        <v>245</v>
      </c>
      <c r="E26" t="s">
        <v>218</v>
      </c>
      <c r="F26" t="s">
        <v>162</v>
      </c>
      <c r="G26" s="6"/>
      <c r="H26" s="6" t="str">
        <f t="shared" si="0"/>
        <v>1.마이크로-10만명 미만</v>
      </c>
      <c r="I26" s="6" t="str" cm="1">
        <f t="array" ref="I26">IFERROR(_xlfn.REGEXEXTRACT(E26,"[a-zA-Z0-9._%+-]+@[a-zA-Z0-9.-]+\.[a-zA-Z]{2,}"),"2.이메일 없음")</f>
        <v>2.이메일 없음</v>
      </c>
      <c r="J26" s="6" t="str">
        <f>IFERROR((S26+#REF!+T26)/U26,"")</f>
        <v/>
      </c>
      <c r="K26" s="5">
        <f t="shared" si="1"/>
        <v>1.5209670505467139E-4</v>
      </c>
      <c r="L26" s="4">
        <f t="shared" si="2"/>
        <v>120.80699999999999</v>
      </c>
      <c r="M26" s="3">
        <f>IFERROR(U26/Q26,"")</f>
        <v>45.389368993518588</v>
      </c>
      <c r="N26" s="2">
        <f>IFERROR((S26+T26)/Q26,"")</f>
        <v>4.9758002433633814</v>
      </c>
      <c r="O26" s="2">
        <f t="shared" si="3"/>
        <v>0.82097088016288067</v>
      </c>
      <c r="P26" t="s">
        <v>190</v>
      </c>
      <c r="Q26">
        <v>80538</v>
      </c>
      <c r="R26">
        <v>1241</v>
      </c>
      <c r="S26">
        <v>400185</v>
      </c>
      <c r="T26">
        <v>556</v>
      </c>
      <c r="U26">
        <v>3655569</v>
      </c>
      <c r="V26">
        <v>37.765999999999998</v>
      </c>
      <c r="W26" t="s">
        <v>134</v>
      </c>
      <c r="X26" t="s">
        <v>0</v>
      </c>
    </row>
    <row r="27" spans="1:24" ht="16">
      <c r="A27" s="1">
        <v>25</v>
      </c>
      <c r="B27" t="s">
        <v>79</v>
      </c>
      <c r="C27" t="s">
        <v>107</v>
      </c>
      <c r="D27" t="s">
        <v>246</v>
      </c>
      <c r="E27" t="s">
        <v>219</v>
      </c>
      <c r="F27" t="s">
        <v>163</v>
      </c>
      <c r="G27" s="6"/>
      <c r="H27" s="6" t="str">
        <f t="shared" si="0"/>
        <v>2.메가-10만명 이상</v>
      </c>
      <c r="I27" s="6" t="str" cm="1">
        <f t="array" ref="I27">IFERROR(_xlfn.REGEXEXTRACT(E27,"[a-zA-Z0-9._%+-]+@[a-zA-Z0-9.-]+\.[a-zA-Z]{2,}"),"2.이메일 없음")</f>
        <v>2.이메일 없음</v>
      </c>
      <c r="J27" s="6" t="str">
        <f>IFERROR((S27+#REF!+T27)/U27,"")</f>
        <v/>
      </c>
      <c r="K27" s="5">
        <f t="shared" si="1"/>
        <v>11.666666666666666</v>
      </c>
      <c r="L27" s="4">
        <f t="shared" si="2"/>
        <v>150</v>
      </c>
      <c r="M27" s="3">
        <f>IFERROR(U27/Q27,"")</f>
        <v>5.8228118358355247E-5</v>
      </c>
      <c r="N27" s="2">
        <f>IFERROR((S27+T27)/Q27,"")</f>
        <v>1.1684442417243287E-2</v>
      </c>
      <c r="O27" s="2">
        <f t="shared" si="3"/>
        <v>0.66225165562913912</v>
      </c>
      <c r="P27" t="s">
        <v>191</v>
      </c>
      <c r="Q27">
        <v>103043</v>
      </c>
      <c r="R27">
        <v>3671</v>
      </c>
      <c r="S27">
        <v>1134</v>
      </c>
      <c r="T27">
        <v>70</v>
      </c>
      <c r="U27">
        <v>6</v>
      </c>
      <c r="V27">
        <v>40.832999999999998</v>
      </c>
      <c r="W27" t="s">
        <v>135</v>
      </c>
      <c r="X27" t="s">
        <v>6</v>
      </c>
    </row>
    <row r="28" spans="1:24" ht="16">
      <c r="A28" s="1">
        <v>26</v>
      </c>
      <c r="B28" t="s">
        <v>80</v>
      </c>
      <c r="C28" t="s">
        <v>108</v>
      </c>
      <c r="D28" t="s">
        <v>247</v>
      </c>
      <c r="E28" t="s">
        <v>220</v>
      </c>
      <c r="F28" t="s">
        <v>164</v>
      </c>
      <c r="G28" s="6"/>
      <c r="H28" s="6" t="str">
        <f t="shared" si="0"/>
        <v>1.마이크로-10만명 미만</v>
      </c>
      <c r="I28" s="6" t="str" cm="1">
        <f t="array" ref="I28">IFERROR(_xlfn.REGEXEXTRACT(E28,"[a-zA-Z0-9._%+-]+@[a-zA-Z0-9.-]+\.[a-zA-Z]{2,}"),"2.이메일 없음")</f>
        <v>2.이메일 없음</v>
      </c>
      <c r="J28" s="6" t="str">
        <f>IFERROR((S28+#REF!+T28)/U28,"")</f>
        <v/>
      </c>
      <c r="K28" s="5">
        <f t="shared" si="1"/>
        <v>2.0499108734402853E-2</v>
      </c>
      <c r="L28" s="4">
        <f t="shared" si="2"/>
        <v>80.095500000000001</v>
      </c>
      <c r="M28" s="3">
        <f>IFERROR(U28/Q28,"")</f>
        <v>2.1012416427889206E-2</v>
      </c>
      <c r="N28" s="2">
        <f>IFERROR((S28+T28)/Q28,"")</f>
        <v>2.9215124445193552E-3</v>
      </c>
      <c r="O28" s="2">
        <f t="shared" si="3"/>
        <v>1.2331140445524105</v>
      </c>
      <c r="P28" t="s">
        <v>192</v>
      </c>
      <c r="Q28">
        <v>53397</v>
      </c>
      <c r="R28">
        <v>347</v>
      </c>
      <c r="S28">
        <v>133</v>
      </c>
      <c r="T28">
        <v>23</v>
      </c>
      <c r="U28">
        <v>1122</v>
      </c>
      <c r="V28">
        <v>32.206000000000003</v>
      </c>
      <c r="W28" t="s">
        <v>136</v>
      </c>
      <c r="X28" t="s">
        <v>8</v>
      </c>
    </row>
    <row r="29" spans="1:24" ht="16">
      <c r="A29" s="1">
        <v>27</v>
      </c>
      <c r="B29" t="s">
        <v>81</v>
      </c>
      <c r="C29" t="s">
        <v>109</v>
      </c>
      <c r="D29" t="s">
        <v>248</v>
      </c>
      <c r="F29" t="s">
        <v>165</v>
      </c>
      <c r="G29" s="6"/>
      <c r="H29" s="6" t="str">
        <f t="shared" si="0"/>
        <v>1.마이크로-10만명 미만</v>
      </c>
      <c r="I29" s="6" t="str" cm="1">
        <f t="array" ref="I29">IFERROR(_xlfn.REGEXEXTRACT(E29,"[a-zA-Z0-9._%+-]+@[a-zA-Z0-9.-]+\.[a-zA-Z]{2,}"),"2.이메일 없음")</f>
        <v>2.이메일 없음</v>
      </c>
      <c r="J29" s="6" t="str">
        <f>IFERROR((S29+#REF!+T29)/U29,"")</f>
        <v/>
      </c>
      <c r="K29" s="5">
        <f t="shared" si="1"/>
        <v>1.188369152970923E-2</v>
      </c>
      <c r="L29" s="4">
        <f t="shared" si="2"/>
        <v>63.744</v>
      </c>
      <c r="M29" s="3">
        <f>IFERROR(U29/Q29,"")</f>
        <v>9.3067582831325296E-2</v>
      </c>
      <c r="N29" s="2">
        <f>IFERROR((S29+T29)/Q29,"")</f>
        <v>2.6731927710843373E-2</v>
      </c>
      <c r="O29" s="2">
        <f t="shared" si="3"/>
        <v>1.5445446682318054</v>
      </c>
      <c r="P29" t="s">
        <v>193</v>
      </c>
      <c r="Q29">
        <v>42496</v>
      </c>
      <c r="R29">
        <v>1003</v>
      </c>
      <c r="S29">
        <v>1089</v>
      </c>
      <c r="T29">
        <v>47</v>
      </c>
      <c r="U29">
        <v>3955</v>
      </c>
      <c r="V29">
        <v>22.166</v>
      </c>
      <c r="W29" t="s">
        <v>137</v>
      </c>
      <c r="X29" t="s">
        <v>54</v>
      </c>
    </row>
    <row r="30" spans="1:24" ht="16">
      <c r="A30" s="1">
        <v>28</v>
      </c>
      <c r="B30" t="s">
        <v>82</v>
      </c>
      <c r="C30" t="s">
        <v>110</v>
      </c>
      <c r="D30" t="s">
        <v>249</v>
      </c>
      <c r="E30" t="s">
        <v>221</v>
      </c>
      <c r="F30" t="s">
        <v>166</v>
      </c>
      <c r="G30" s="6"/>
      <c r="H30" s="6" t="str">
        <f t="shared" si="0"/>
        <v>1.마이크로-10만명 미만</v>
      </c>
      <c r="I30" s="6" t="str" cm="1">
        <f t="array" ref="I30">IFERROR(_xlfn.REGEXEXTRACT(E30,"[a-zA-Z0-9._%+-]+@[a-zA-Z0-9.-]+\.[a-zA-Z]{2,}"),"2.이메일 없음")</f>
        <v>2.이메일 없음</v>
      </c>
      <c r="J30" s="6" t="str">
        <f>IFERROR((S30+#REF!+T30)/U30,"")</f>
        <v/>
      </c>
      <c r="K30" s="5">
        <f t="shared" si="1"/>
        <v>6.669342430931835E-2</v>
      </c>
      <c r="L30" s="4">
        <f t="shared" si="2"/>
        <v>97.714500000000001</v>
      </c>
      <c r="M30" s="3">
        <f>IFERROR(U30/Q30,"")</f>
        <v>0.2294797599128072</v>
      </c>
      <c r="N30" s="2">
        <f>IFERROR((S30+T30)/Q30,"")</f>
        <v>2.0278464301613373E-2</v>
      </c>
      <c r="O30" s="2">
        <f t="shared" si="3"/>
        <v>1.0130224029904422</v>
      </c>
      <c r="P30" t="s">
        <v>194</v>
      </c>
      <c r="Q30">
        <v>65143</v>
      </c>
      <c r="R30">
        <v>1061</v>
      </c>
      <c r="S30">
        <v>324</v>
      </c>
      <c r="T30">
        <v>997</v>
      </c>
      <c r="U30">
        <v>14949</v>
      </c>
      <c r="V30">
        <v>19.233000000000001</v>
      </c>
      <c r="W30" t="s">
        <v>138</v>
      </c>
      <c r="X30" t="s">
        <v>7</v>
      </c>
    </row>
    <row r="31" spans="1:24" ht="16">
      <c r="A31" s="1"/>
      <c r="G31" s="6"/>
      <c r="H31" s="6"/>
      <c r="I31" s="6"/>
      <c r="J31" s="6"/>
      <c r="K31" s="5"/>
      <c r="L31" s="4"/>
      <c r="M31" s="3"/>
      <c r="N31" s="2"/>
      <c r="O31" s="2"/>
      <c r="V31" s="1"/>
    </row>
    <row r="32" spans="1:24" ht="16">
      <c r="A32" s="1"/>
      <c r="G32" s="6"/>
      <c r="H32" s="6"/>
      <c r="I32" s="6"/>
      <c r="J32" s="6"/>
      <c r="K32" s="5"/>
      <c r="L32" s="4"/>
      <c r="M32" s="3"/>
      <c r="N32" s="2"/>
      <c r="O32" s="2"/>
      <c r="V32" s="1"/>
    </row>
    <row r="33" spans="1:22" ht="16">
      <c r="A33" s="1"/>
      <c r="G33" s="6"/>
      <c r="H33" s="6"/>
      <c r="I33" s="6"/>
      <c r="J33" s="6"/>
      <c r="K33" s="5"/>
      <c r="L33" s="4"/>
      <c r="M33" s="3"/>
      <c r="N33" s="2"/>
      <c r="O33" s="2"/>
      <c r="V33" s="1"/>
    </row>
    <row r="34" spans="1:22" ht="16">
      <c r="A34" s="1"/>
      <c r="G34" s="6"/>
      <c r="H34" s="6"/>
      <c r="I34" s="6"/>
      <c r="J34" s="6"/>
      <c r="K34" s="5"/>
      <c r="L34" s="4"/>
      <c r="M34" s="3"/>
      <c r="N34" s="2"/>
      <c r="O34" s="2"/>
      <c r="V34" s="1"/>
    </row>
    <row r="35" spans="1:22" ht="16">
      <c r="A35" s="1"/>
      <c r="G35" s="6"/>
      <c r="H35" s="6"/>
      <c r="I35" s="6"/>
      <c r="J35" s="6"/>
      <c r="K35" s="5"/>
      <c r="L35" s="4"/>
      <c r="M35" s="3"/>
      <c r="N35" s="2"/>
      <c r="O35" s="2"/>
      <c r="V35" s="1"/>
    </row>
    <row r="36" spans="1:22" ht="16">
      <c r="A36" s="1"/>
      <c r="G36" s="6"/>
      <c r="H36" s="6"/>
      <c r="I36" s="6"/>
      <c r="J36" s="6"/>
      <c r="K36" s="5"/>
      <c r="L36" s="4"/>
      <c r="M36" s="3"/>
      <c r="N36" s="2"/>
      <c r="O36" s="2"/>
      <c r="V36" s="1"/>
    </row>
    <row r="37" spans="1:22" ht="16">
      <c r="A37" s="1"/>
      <c r="G37" s="6"/>
      <c r="H37" s="6"/>
      <c r="I37" s="6"/>
      <c r="J37" s="6"/>
      <c r="K37" s="5"/>
      <c r="L37" s="4"/>
      <c r="M37" s="3"/>
      <c r="N37" s="2"/>
      <c r="O37" s="2"/>
      <c r="V37" s="1"/>
    </row>
    <row r="38" spans="1:22" ht="16">
      <c r="A38" s="1"/>
      <c r="G38" s="6"/>
      <c r="H38" s="6"/>
      <c r="I38" s="6"/>
      <c r="J38" s="6"/>
      <c r="K38" s="5"/>
      <c r="L38" s="4"/>
      <c r="M38" s="3"/>
      <c r="N38" s="2"/>
      <c r="O38" s="2"/>
      <c r="V38" s="1"/>
    </row>
    <row r="39" spans="1:22" ht="16">
      <c r="A39" s="1"/>
      <c r="G39" s="6"/>
      <c r="H39" s="6"/>
      <c r="I39" s="6"/>
      <c r="J39" s="6"/>
      <c r="K39" s="5"/>
      <c r="L39" s="4"/>
      <c r="M39" s="3"/>
      <c r="N39" s="2"/>
      <c r="O39" s="2"/>
      <c r="V39" s="1"/>
    </row>
    <row r="40" spans="1:22" ht="16">
      <c r="A40" s="1"/>
      <c r="G40" s="6"/>
      <c r="H40" s="6"/>
      <c r="I40" s="6"/>
      <c r="J40" s="6"/>
      <c r="K40" s="5"/>
      <c r="L40" s="4"/>
      <c r="M40" s="3"/>
      <c r="N40" s="2"/>
      <c r="O40" s="2"/>
      <c r="V40" s="1"/>
    </row>
    <row r="41" spans="1:22" ht="16">
      <c r="A41" s="1"/>
      <c r="G41" s="6"/>
      <c r="H41" s="6"/>
      <c r="I41" s="6"/>
      <c r="J41" s="6"/>
      <c r="K41" s="5"/>
      <c r="L41" s="4"/>
      <c r="M41" s="3"/>
      <c r="N41" s="2"/>
      <c r="O41" s="2"/>
      <c r="V41" s="1"/>
    </row>
    <row r="42" spans="1:22" ht="16">
      <c r="A42" s="1"/>
      <c r="G42" s="6"/>
      <c r="H42" s="6"/>
      <c r="I42" s="6"/>
      <c r="J42" s="6"/>
      <c r="K42" s="5"/>
      <c r="L42" s="4"/>
      <c r="M42" s="3"/>
      <c r="N42" s="2"/>
      <c r="O42" s="2"/>
      <c r="V42" s="1"/>
    </row>
    <row r="43" spans="1:22" ht="16">
      <c r="A43" s="1"/>
      <c r="G43" s="6"/>
      <c r="H43" s="6"/>
      <c r="I43" s="6"/>
      <c r="J43" s="6"/>
      <c r="K43" s="5"/>
      <c r="L43" s="4"/>
      <c r="M43" s="3"/>
      <c r="N43" s="2"/>
      <c r="O43" s="2"/>
      <c r="V43" s="1"/>
    </row>
    <row r="44" spans="1:22" ht="16">
      <c r="A44" s="1"/>
      <c r="G44" s="6"/>
      <c r="H44" s="6"/>
      <c r="I44" s="6"/>
      <c r="J44" s="6"/>
      <c r="K44" s="5"/>
      <c r="L44" s="4"/>
      <c r="M44" s="3"/>
      <c r="N44" s="2"/>
      <c r="O44" s="2"/>
      <c r="V44" s="1"/>
    </row>
    <row r="45" spans="1:22" ht="16">
      <c r="A45" s="1"/>
      <c r="G45" s="6"/>
      <c r="H45" s="6"/>
      <c r="I45" s="6"/>
      <c r="J45" s="6"/>
      <c r="K45" s="5"/>
      <c r="L45" s="4"/>
      <c r="M45" s="3"/>
      <c r="N45" s="2"/>
      <c r="O45" s="2"/>
      <c r="V45" s="1"/>
    </row>
    <row r="46" spans="1:22" ht="16">
      <c r="A46" s="1"/>
      <c r="G46" s="6"/>
      <c r="H46" s="6"/>
      <c r="I46" s="6"/>
      <c r="J46" s="6"/>
      <c r="K46" s="5"/>
      <c r="L46" s="4"/>
      <c r="M46" s="3"/>
      <c r="N46" s="2"/>
      <c r="O46" s="2"/>
      <c r="V46" s="1"/>
    </row>
    <row r="47" spans="1:22" ht="16">
      <c r="A47" s="1"/>
      <c r="G47" s="6"/>
      <c r="H47" s="6"/>
      <c r="I47" s="6"/>
      <c r="J47" s="6"/>
      <c r="K47" s="5"/>
      <c r="L47" s="4"/>
      <c r="M47" s="3"/>
      <c r="N47" s="2"/>
      <c r="O47" s="2"/>
      <c r="V47" s="1"/>
    </row>
    <row r="48" spans="1:22" ht="16">
      <c r="A48" s="1"/>
      <c r="G48" s="6"/>
      <c r="H48" s="6"/>
      <c r="I48" s="6"/>
      <c r="J48" s="6"/>
      <c r="K48" s="5"/>
      <c r="L48" s="4"/>
      <c r="M48" s="3"/>
      <c r="N48" s="2"/>
      <c r="O48" s="2"/>
      <c r="V48" s="1"/>
    </row>
    <row r="49" spans="1:22" ht="16">
      <c r="A49" s="1"/>
      <c r="G49" s="6"/>
      <c r="H49" s="6"/>
      <c r="I49" s="6"/>
      <c r="J49" s="6"/>
      <c r="K49" s="5"/>
      <c r="L49" s="4"/>
      <c r="M49" s="3"/>
      <c r="N49" s="2"/>
      <c r="O49" s="2"/>
      <c r="V49" s="1"/>
    </row>
    <row r="50" spans="1:22" ht="16">
      <c r="A50" s="1"/>
      <c r="G50" s="6"/>
      <c r="H50" s="6"/>
      <c r="I50" s="6"/>
      <c r="J50" s="6"/>
      <c r="K50" s="5"/>
      <c r="L50" s="4"/>
      <c r="M50" s="3"/>
      <c r="N50" s="2"/>
      <c r="O50" s="2"/>
      <c r="V50" s="1"/>
    </row>
    <row r="51" spans="1:22" ht="16">
      <c r="A51" s="1"/>
      <c r="G51" s="6"/>
      <c r="H51" s="6"/>
      <c r="I51" s="6"/>
      <c r="J51" s="6"/>
      <c r="K51" s="5"/>
      <c r="L51" s="4"/>
      <c r="M51" s="3"/>
      <c r="N51" s="2"/>
      <c r="O51" s="2"/>
      <c r="V51" s="1"/>
    </row>
    <row r="52" spans="1:22" ht="16">
      <c r="A52" s="1"/>
      <c r="G52" s="6"/>
      <c r="H52" s="6"/>
      <c r="I52" s="6"/>
      <c r="J52" s="6"/>
      <c r="K52" s="5"/>
      <c r="L52" s="4"/>
      <c r="M52" s="3"/>
      <c r="N52" s="2"/>
      <c r="O52" s="2"/>
      <c r="V52" s="1"/>
    </row>
    <row r="53" spans="1:22" ht="16">
      <c r="A53" s="1"/>
      <c r="G53" s="6"/>
      <c r="H53" s="6"/>
      <c r="I53" s="6"/>
      <c r="J53" s="6"/>
      <c r="K53" s="5"/>
      <c r="L53" s="4"/>
      <c r="M53" s="3"/>
      <c r="N53" s="2"/>
      <c r="O53" s="2"/>
      <c r="V53" s="1"/>
    </row>
    <row r="54" spans="1:22" ht="16">
      <c r="A54" s="1"/>
      <c r="G54" s="6"/>
      <c r="H54" s="6"/>
      <c r="I54" s="6"/>
      <c r="J54" s="6"/>
      <c r="K54" s="5"/>
      <c r="L54" s="4"/>
      <c r="M54" s="3"/>
      <c r="N54" s="2"/>
      <c r="O54" s="2"/>
      <c r="V54" s="1"/>
    </row>
    <row r="55" spans="1:22" ht="16">
      <c r="A55" s="1"/>
      <c r="G55" s="6"/>
      <c r="H55" s="6"/>
      <c r="I55" s="6"/>
      <c r="J55" s="6"/>
      <c r="K55" s="5"/>
      <c r="L55" s="4"/>
      <c r="M55" s="3"/>
      <c r="N55" s="2"/>
      <c r="O55" s="2"/>
      <c r="V55" s="1"/>
    </row>
    <row r="56" spans="1:22" ht="16">
      <c r="A56" s="1"/>
      <c r="G56" s="6"/>
      <c r="H56" s="6"/>
      <c r="I56" s="6"/>
      <c r="J56" s="6"/>
      <c r="K56" s="5"/>
      <c r="L56" s="4"/>
      <c r="M56" s="3"/>
      <c r="N56" s="2"/>
      <c r="O56" s="2"/>
      <c r="V56" s="1"/>
    </row>
    <row r="57" spans="1:22" ht="16">
      <c r="A57" s="1"/>
      <c r="G57" s="6"/>
      <c r="H57" s="6"/>
      <c r="I57" s="6"/>
      <c r="J57" s="6"/>
      <c r="K57" s="5"/>
      <c r="L57" s="4"/>
      <c r="M57" s="3"/>
      <c r="N57" s="2"/>
      <c r="O57" s="2"/>
      <c r="V57" s="1"/>
    </row>
    <row r="58" spans="1:22" ht="16">
      <c r="A58" s="1"/>
      <c r="G58" s="6"/>
      <c r="H58" s="6"/>
      <c r="I58" s="6"/>
      <c r="J58" s="6"/>
      <c r="K58" s="5"/>
      <c r="L58" s="4"/>
      <c r="M58" s="3"/>
      <c r="N58" s="2"/>
      <c r="O58" s="2"/>
      <c r="V58" s="1"/>
    </row>
    <row r="59" spans="1:22" ht="16">
      <c r="A59" s="1"/>
      <c r="G59" s="6"/>
      <c r="H59" s="6"/>
      <c r="I59" s="6"/>
      <c r="J59" s="6"/>
      <c r="K59" s="5"/>
      <c r="L59" s="4"/>
      <c r="M59" s="3"/>
      <c r="N59" s="2"/>
      <c r="O59" s="2"/>
      <c r="V59" s="1"/>
    </row>
    <row r="60" spans="1:22" ht="16">
      <c r="A60" s="1"/>
      <c r="G60" s="6"/>
      <c r="H60" s="6"/>
      <c r="I60" s="6"/>
      <c r="J60" s="6"/>
      <c r="K60" s="5"/>
      <c r="L60" s="4"/>
      <c r="M60" s="3"/>
      <c r="N60" s="2"/>
      <c r="O60" s="2"/>
      <c r="V60" s="1"/>
    </row>
    <row r="61" spans="1:22" ht="16">
      <c r="A61" s="1"/>
      <c r="G61" s="6"/>
      <c r="H61" s="6"/>
      <c r="I61" s="6"/>
      <c r="J61" s="6"/>
      <c r="K61" s="5"/>
      <c r="L61" s="4"/>
      <c r="M61" s="3"/>
      <c r="N61" s="2"/>
      <c r="O61" s="2"/>
      <c r="V61" s="1"/>
    </row>
    <row r="62" spans="1:22" ht="16">
      <c r="A62" s="1"/>
      <c r="G62" s="6"/>
      <c r="H62" s="6"/>
      <c r="I62" s="6"/>
      <c r="J62" s="6"/>
      <c r="K62" s="5"/>
      <c r="L62" s="4"/>
      <c r="M62" s="3"/>
      <c r="N62" s="2"/>
      <c r="O62" s="2"/>
      <c r="V62" s="1"/>
    </row>
    <row r="63" spans="1:22" ht="16">
      <c r="A63" s="1"/>
      <c r="G63" s="6"/>
      <c r="H63" s="6"/>
      <c r="I63" s="6"/>
      <c r="J63" s="6"/>
      <c r="K63" s="5"/>
      <c r="L63" s="4"/>
      <c r="M63" s="3"/>
      <c r="N63" s="2"/>
      <c r="O63" s="2"/>
      <c r="V63" s="1"/>
    </row>
    <row r="64" spans="1:22" ht="16">
      <c r="A64" s="1"/>
      <c r="G64" s="6"/>
      <c r="H64" s="6"/>
      <c r="I64" s="6"/>
      <c r="J64" s="6"/>
      <c r="K64" s="5"/>
      <c r="L64" s="4"/>
      <c r="M64" s="3"/>
      <c r="N64" s="2"/>
      <c r="O64" s="2"/>
      <c r="V64" s="1"/>
    </row>
    <row r="65" spans="1:22" ht="16">
      <c r="A65" s="1"/>
      <c r="G65" s="6"/>
      <c r="H65" s="6"/>
      <c r="I65" s="6"/>
      <c r="J65" s="6"/>
      <c r="K65" s="5"/>
      <c r="L65" s="4"/>
      <c r="M65" s="3"/>
      <c r="N65" s="2"/>
      <c r="O65" s="2"/>
      <c r="V65" s="1"/>
    </row>
    <row r="66" spans="1:22" ht="16">
      <c r="A66" s="1"/>
      <c r="G66" s="6"/>
      <c r="H66" s="6"/>
      <c r="I66" s="6"/>
      <c r="J66" s="6"/>
      <c r="K66" s="5"/>
      <c r="L66" s="4"/>
      <c r="M66" s="3"/>
      <c r="N66" s="2"/>
      <c r="O66" s="2"/>
      <c r="V66" s="1"/>
    </row>
    <row r="67" spans="1:22" ht="16">
      <c r="A67" s="1"/>
      <c r="G67" s="6"/>
      <c r="H67" s="6"/>
      <c r="I67" s="6"/>
      <c r="J67" s="6"/>
      <c r="K67" s="5"/>
      <c r="L67" s="4"/>
      <c r="M67" s="3"/>
      <c r="N67" s="2"/>
      <c r="O67" s="2"/>
      <c r="V67" s="1"/>
    </row>
    <row r="68" spans="1:22" ht="16">
      <c r="A68" s="1"/>
      <c r="G68" s="6"/>
      <c r="H68" s="6"/>
      <c r="I68" s="6"/>
      <c r="J68" s="6"/>
      <c r="K68" s="5"/>
      <c r="L68" s="4"/>
      <c r="M68" s="3"/>
      <c r="N68" s="2"/>
      <c r="O68" s="2"/>
      <c r="V68" s="1"/>
    </row>
    <row r="69" spans="1:22" ht="16">
      <c r="A69" s="1"/>
      <c r="G69" s="6"/>
      <c r="H69" s="6"/>
      <c r="I69" s="6"/>
      <c r="J69" s="6"/>
      <c r="K69" s="5"/>
      <c r="L69" s="4"/>
      <c r="M69" s="3"/>
      <c r="N69" s="2"/>
      <c r="O69" s="2"/>
      <c r="V69" s="1"/>
    </row>
    <row r="70" spans="1:22" ht="16">
      <c r="A70" s="1"/>
      <c r="G70" s="6"/>
      <c r="H70" s="6"/>
      <c r="I70" s="6"/>
      <c r="J70" s="6"/>
      <c r="K70" s="5"/>
      <c r="L70" s="4"/>
      <c r="M70" s="3"/>
      <c r="N70" s="2"/>
      <c r="O70" s="2"/>
      <c r="V70" s="1"/>
    </row>
    <row r="71" spans="1:22" ht="16">
      <c r="A71" s="1"/>
      <c r="G71" s="6"/>
      <c r="H71" s="6"/>
      <c r="I71" s="6"/>
      <c r="J71" s="6"/>
      <c r="K71" s="5"/>
      <c r="L71" s="4"/>
      <c r="M71" s="3"/>
      <c r="N71" s="2"/>
      <c r="O71" s="2"/>
      <c r="V71" s="1"/>
    </row>
    <row r="72" spans="1:22" ht="16">
      <c r="A72" s="1"/>
      <c r="G72" s="6"/>
      <c r="H72" s="6"/>
      <c r="I72" s="6"/>
      <c r="J72" s="6"/>
      <c r="K72" s="5"/>
      <c r="L72" s="4"/>
      <c r="M72" s="3"/>
      <c r="N72" s="2"/>
      <c r="O72" s="2"/>
      <c r="V72" s="1"/>
    </row>
    <row r="73" spans="1:22" ht="16">
      <c r="A73" s="1"/>
      <c r="G73" s="6"/>
      <c r="H73" s="6"/>
      <c r="I73" s="6"/>
      <c r="J73" s="6"/>
      <c r="K73" s="5"/>
      <c r="L73" s="4"/>
      <c r="M73" s="3"/>
      <c r="N73" s="2"/>
      <c r="O73" s="2"/>
      <c r="V73" s="1"/>
    </row>
    <row r="74" spans="1:22" ht="16">
      <c r="A74" s="1"/>
      <c r="G74" s="6"/>
      <c r="H74" s="6"/>
      <c r="I74" s="6"/>
      <c r="J74" s="6"/>
      <c r="K74" s="5"/>
      <c r="L74" s="4"/>
      <c r="M74" s="3"/>
      <c r="N74" s="2"/>
      <c r="O74" s="2"/>
      <c r="V74" s="1"/>
    </row>
    <row r="75" spans="1:22" ht="16">
      <c r="A75" s="1"/>
      <c r="G75" s="6"/>
      <c r="H75" s="6"/>
      <c r="I75" s="6"/>
      <c r="J75" s="6"/>
      <c r="K75" s="5"/>
      <c r="L75" s="4"/>
      <c r="M75" s="3"/>
      <c r="N75" s="2"/>
      <c r="O75" s="2"/>
      <c r="V75" s="1"/>
    </row>
    <row r="76" spans="1:22" ht="16">
      <c r="A76" s="1"/>
      <c r="G76" s="6"/>
      <c r="H76" s="6"/>
      <c r="I76" s="6"/>
      <c r="J76" s="6"/>
      <c r="K76" s="5"/>
      <c r="L76" s="4"/>
      <c r="M76" s="3"/>
      <c r="N76" s="2"/>
      <c r="O76" s="2"/>
      <c r="V76" s="1"/>
    </row>
    <row r="77" spans="1:22" ht="16">
      <c r="A77" s="1"/>
      <c r="G77" s="6"/>
      <c r="H77" s="6"/>
      <c r="I77" s="6"/>
      <c r="J77" s="6"/>
      <c r="K77" s="5"/>
      <c r="L77" s="4"/>
      <c r="M77" s="3"/>
      <c r="N77" s="2"/>
      <c r="O77" s="2"/>
      <c r="V77" s="1"/>
    </row>
    <row r="78" spans="1:22" ht="16">
      <c r="A78" s="1"/>
      <c r="G78" s="6"/>
      <c r="H78" s="6"/>
      <c r="I78" s="6"/>
      <c r="J78" s="6"/>
      <c r="K78" s="5"/>
      <c r="L78" s="4"/>
      <c r="M78" s="3"/>
      <c r="N78" s="2"/>
      <c r="O78" s="2"/>
      <c r="V78" s="1"/>
    </row>
    <row r="79" spans="1:22" ht="16">
      <c r="A79" s="1"/>
      <c r="G79" s="6"/>
      <c r="H79" s="6"/>
      <c r="I79" s="6"/>
      <c r="J79" s="6"/>
      <c r="K79" s="5"/>
      <c r="L79" s="4"/>
      <c r="M79" s="3"/>
      <c r="N79" s="2"/>
      <c r="O79" s="2"/>
      <c r="V79" s="1"/>
    </row>
    <row r="80" spans="1:22" ht="16">
      <c r="A80" s="1"/>
      <c r="G80" s="6"/>
      <c r="H80" s="6"/>
      <c r="I80" s="6"/>
      <c r="J80" s="6"/>
      <c r="K80" s="5"/>
      <c r="L80" s="4"/>
      <c r="M80" s="3"/>
      <c r="N80" s="2"/>
      <c r="O80" s="2"/>
      <c r="V80" s="1"/>
    </row>
    <row r="81" spans="1:22" ht="16">
      <c r="A81" s="1"/>
      <c r="G81" s="6"/>
      <c r="H81" s="6"/>
      <c r="I81" s="6"/>
      <c r="J81" s="6"/>
      <c r="K81" s="5"/>
      <c r="L81" s="4"/>
      <c r="M81" s="3"/>
      <c r="N81" s="2"/>
      <c r="O81" s="2"/>
      <c r="V81" s="1"/>
    </row>
    <row r="82" spans="1:22" ht="16">
      <c r="A82" s="1"/>
      <c r="G82" s="6"/>
      <c r="H82" s="6"/>
      <c r="I82" s="6"/>
      <c r="J82" s="6"/>
      <c r="K82" s="5"/>
      <c r="L82" s="4"/>
      <c r="M82" s="3"/>
      <c r="N82" s="2"/>
      <c r="O82" s="2"/>
      <c r="V82" s="1"/>
    </row>
    <row r="83" spans="1:22" ht="16">
      <c r="A83" s="1"/>
      <c r="G83" s="6"/>
      <c r="H83" s="6"/>
      <c r="I83" s="6"/>
      <c r="J83" s="6"/>
      <c r="K83" s="5"/>
      <c r="L83" s="4"/>
      <c r="M83" s="3"/>
      <c r="N83" s="2"/>
      <c r="O83" s="2"/>
      <c r="V83" s="1"/>
    </row>
    <row r="84" spans="1:22" ht="16">
      <c r="A84" s="1"/>
      <c r="G84" s="6"/>
      <c r="H84" s="6"/>
      <c r="I84" s="6"/>
      <c r="J84" s="6"/>
      <c r="K84" s="5"/>
      <c r="L84" s="4"/>
      <c r="M84" s="3"/>
      <c r="N84" s="2"/>
      <c r="O84" s="2"/>
      <c r="V84" s="1"/>
    </row>
    <row r="85" spans="1:22" ht="16">
      <c r="A85" s="1"/>
      <c r="G85" s="6"/>
      <c r="H85" s="6"/>
      <c r="I85" s="6"/>
      <c r="J85" s="6"/>
      <c r="K85" s="5"/>
      <c r="L85" s="4"/>
      <c r="M85" s="3"/>
      <c r="N85" s="2"/>
      <c r="O85" s="2"/>
      <c r="V85" s="1"/>
    </row>
    <row r="86" spans="1:22" ht="16">
      <c r="A86" s="1"/>
      <c r="G86" s="6"/>
      <c r="H86" s="6"/>
      <c r="I86" s="6"/>
      <c r="J86" s="6"/>
      <c r="K86" s="5"/>
      <c r="L86" s="4"/>
      <c r="M86" s="3"/>
      <c r="N86" s="2"/>
      <c r="O86" s="2"/>
      <c r="V86" s="1"/>
    </row>
    <row r="87" spans="1:22" ht="16">
      <c r="A87" s="1"/>
      <c r="G87" s="6"/>
      <c r="H87" s="6"/>
      <c r="I87" s="6"/>
      <c r="J87" s="6"/>
      <c r="K87" s="5"/>
      <c r="L87" s="4"/>
      <c r="M87" s="3"/>
      <c r="N87" s="2"/>
      <c r="O87" s="2"/>
      <c r="V87" s="1"/>
    </row>
    <row r="88" spans="1:22" ht="16">
      <c r="A88" s="1"/>
      <c r="G88" s="6"/>
      <c r="H88" s="6"/>
      <c r="I88" s="6"/>
      <c r="J88" s="6"/>
      <c r="K88" s="5"/>
      <c r="L88" s="4"/>
      <c r="M88" s="3"/>
      <c r="N88" s="2"/>
      <c r="O88" s="2"/>
      <c r="V88" s="1"/>
    </row>
    <row r="89" spans="1:22" ht="16">
      <c r="A89" s="1"/>
      <c r="G89" s="6"/>
      <c r="H89" s="6"/>
      <c r="I89" s="6"/>
      <c r="J89" s="6"/>
      <c r="K89" s="5"/>
      <c r="L89" s="4"/>
      <c r="M89" s="3"/>
      <c r="N89" s="2"/>
      <c r="O89" s="2"/>
      <c r="V89" s="1"/>
    </row>
    <row r="90" spans="1:22" ht="16">
      <c r="A90" s="1"/>
      <c r="G90" s="6"/>
      <c r="H90" s="6"/>
      <c r="I90" s="6"/>
      <c r="J90" s="6"/>
      <c r="K90" s="5"/>
      <c r="L90" s="4"/>
      <c r="M90" s="3"/>
      <c r="N90" s="2"/>
      <c r="O90" s="2"/>
      <c r="V90" s="1"/>
    </row>
    <row r="91" spans="1:22" ht="16">
      <c r="A91" s="1"/>
      <c r="G91" s="6"/>
      <c r="H91" s="6"/>
      <c r="I91" s="6"/>
      <c r="J91" s="6"/>
      <c r="K91" s="5"/>
      <c r="L91" s="4"/>
      <c r="M91" s="3"/>
      <c r="N91" s="2"/>
      <c r="O91" s="2"/>
      <c r="V91" s="1"/>
    </row>
    <row r="92" spans="1:22" ht="16">
      <c r="A92" s="1"/>
      <c r="G92" s="6"/>
      <c r="H92" s="6"/>
      <c r="I92" s="6"/>
      <c r="J92" s="6"/>
      <c r="K92" s="5"/>
      <c r="L92" s="4"/>
      <c r="M92" s="3"/>
      <c r="N92" s="2"/>
      <c r="O92" s="2"/>
      <c r="V92" s="1"/>
    </row>
    <row r="93" spans="1:22" ht="16">
      <c r="A93" s="1"/>
      <c r="G93" s="6"/>
      <c r="H93" s="6"/>
      <c r="I93" s="6"/>
      <c r="J93" s="6"/>
      <c r="K93" s="5"/>
      <c r="L93" s="4"/>
      <c r="M93" s="3"/>
      <c r="N93" s="2"/>
      <c r="O93" s="2"/>
      <c r="V93" s="1"/>
    </row>
    <row r="94" spans="1:22" ht="16">
      <c r="A94" s="1"/>
      <c r="G94" s="6"/>
      <c r="H94" s="6"/>
      <c r="I94" s="6"/>
      <c r="J94" s="6"/>
      <c r="K94" s="5"/>
      <c r="L94" s="4"/>
      <c r="M94" s="3"/>
      <c r="N94" s="2"/>
      <c r="O94" s="2"/>
      <c r="V94" s="1"/>
    </row>
    <row r="95" spans="1:22" ht="16">
      <c r="A95" s="1"/>
      <c r="G95" s="6"/>
      <c r="H95" s="6"/>
      <c r="I95" s="6"/>
      <c r="J95" s="6"/>
      <c r="K95" s="5"/>
      <c r="L95" s="4"/>
      <c r="M95" s="3"/>
      <c r="N95" s="2"/>
      <c r="O95" s="2"/>
      <c r="V95" s="1"/>
    </row>
    <row r="96" spans="1:22" ht="16">
      <c r="A96" s="1"/>
      <c r="G96" s="6"/>
      <c r="H96" s="6"/>
      <c r="I96" s="6"/>
      <c r="J96" s="6"/>
      <c r="K96" s="5"/>
      <c r="L96" s="4"/>
      <c r="M96" s="3"/>
      <c r="N96" s="2"/>
      <c r="O96" s="2"/>
      <c r="V96" s="1"/>
    </row>
    <row r="97" spans="1:22" ht="16">
      <c r="A97" s="1"/>
      <c r="G97" s="6"/>
      <c r="H97" s="6"/>
      <c r="I97" s="6"/>
      <c r="J97" s="6"/>
      <c r="K97" s="5"/>
      <c r="L97" s="4"/>
      <c r="M97" s="3"/>
      <c r="N97" s="2"/>
      <c r="O97" s="2"/>
      <c r="V97" s="1"/>
    </row>
    <row r="98" spans="1:22" ht="16">
      <c r="A98" s="1"/>
      <c r="G98" s="6"/>
      <c r="H98" s="6"/>
      <c r="I98" s="6"/>
      <c r="J98" s="6"/>
      <c r="K98" s="5"/>
      <c r="L98" s="4"/>
      <c r="M98" s="3"/>
      <c r="N98" s="2"/>
      <c r="O98" s="2"/>
      <c r="V98" s="1"/>
    </row>
    <row r="99" spans="1:22" ht="16">
      <c r="A99" s="1"/>
      <c r="G99" s="6"/>
      <c r="H99" s="6"/>
      <c r="I99" s="6"/>
      <c r="J99" s="6"/>
      <c r="K99" s="5"/>
      <c r="L99" s="4"/>
      <c r="M99" s="3"/>
      <c r="N99" s="2"/>
      <c r="O99" s="2"/>
      <c r="V99" s="1"/>
    </row>
    <row r="100" spans="1:22" ht="16">
      <c r="A100" s="1"/>
      <c r="G100" s="6"/>
      <c r="H100" s="6"/>
      <c r="I100" s="6"/>
      <c r="J100" s="6"/>
      <c r="K100" s="5"/>
      <c r="L100" s="4"/>
      <c r="M100" s="3"/>
      <c r="N100" s="2"/>
      <c r="O100" s="2"/>
      <c r="V100" s="1"/>
    </row>
    <row r="101" spans="1:22" ht="16">
      <c r="A101" s="1"/>
      <c r="G101" s="6"/>
      <c r="H101" s="6"/>
      <c r="I101" s="6"/>
      <c r="J101" s="6"/>
      <c r="K101" s="5"/>
      <c r="L101" s="4"/>
      <c r="M101" s="3"/>
      <c r="N101" s="2"/>
      <c r="O101" s="2"/>
      <c r="V101" s="1"/>
    </row>
    <row r="102" spans="1:22" ht="16">
      <c r="A102" s="1"/>
      <c r="G102" s="6"/>
      <c r="H102" s="6"/>
      <c r="I102" s="6"/>
      <c r="J102" s="6"/>
      <c r="K102" s="5"/>
      <c r="L102" s="4"/>
      <c r="M102" s="3"/>
      <c r="N102" s="2"/>
      <c r="O102" s="2"/>
      <c r="V102" s="1"/>
    </row>
    <row r="103" spans="1:22" ht="16">
      <c r="A103" s="1"/>
      <c r="G103" s="6"/>
      <c r="H103" s="6"/>
      <c r="I103" s="6"/>
      <c r="J103" s="6"/>
      <c r="K103" s="5"/>
      <c r="L103" s="4"/>
      <c r="M103" s="3"/>
      <c r="N103" s="2"/>
      <c r="O103" s="2"/>
      <c r="V103" s="1"/>
    </row>
    <row r="104" spans="1:22" ht="16">
      <c r="A104" s="1"/>
      <c r="G104" s="6"/>
      <c r="H104" s="6"/>
      <c r="I104" s="6"/>
      <c r="J104" s="6"/>
      <c r="K104" s="5"/>
      <c r="L104" s="4"/>
      <c r="M104" s="3"/>
      <c r="N104" s="2"/>
      <c r="O104" s="2"/>
      <c r="V104" s="1"/>
    </row>
    <row r="105" spans="1:22" ht="16">
      <c r="A105" s="1"/>
      <c r="G105" s="6"/>
      <c r="H105" s="6"/>
      <c r="I105" s="6"/>
      <c r="J105" s="6"/>
      <c r="K105" s="5"/>
      <c r="L105" s="4"/>
      <c r="M105" s="3"/>
      <c r="N105" s="2"/>
      <c r="O105" s="2"/>
      <c r="V105" s="1"/>
    </row>
    <row r="106" spans="1:22" ht="16">
      <c r="A106" s="1"/>
      <c r="G106" s="6"/>
      <c r="H106" s="6"/>
      <c r="I106" s="6"/>
      <c r="J106" s="6"/>
      <c r="K106" s="5"/>
      <c r="L106" s="4"/>
      <c r="M106" s="3"/>
      <c r="N106" s="2"/>
      <c r="O106" s="2"/>
      <c r="V106" s="1"/>
    </row>
    <row r="107" spans="1:22" ht="16">
      <c r="A107" s="1"/>
      <c r="G107" s="6"/>
      <c r="H107" s="6"/>
      <c r="I107" s="6"/>
      <c r="J107" s="6"/>
      <c r="K107" s="5"/>
      <c r="L107" s="4"/>
      <c r="M107" s="3"/>
      <c r="N107" s="2"/>
      <c r="O107" s="2"/>
      <c r="V107" s="1"/>
    </row>
    <row r="108" spans="1:22" ht="16">
      <c r="A108" s="1"/>
      <c r="G108" s="6"/>
      <c r="H108" s="6"/>
      <c r="I108" s="6"/>
      <c r="J108" s="6"/>
      <c r="K108" s="5"/>
      <c r="L108" s="4"/>
      <c r="M108" s="3"/>
      <c r="N108" s="2"/>
      <c r="O108" s="2"/>
      <c r="V108" s="1"/>
    </row>
    <row r="109" spans="1:22" ht="16">
      <c r="A109" s="1"/>
      <c r="G109" s="6"/>
      <c r="H109" s="6"/>
      <c r="I109" s="6"/>
      <c r="J109" s="6"/>
      <c r="K109" s="5"/>
      <c r="L109" s="4"/>
      <c r="M109" s="3"/>
      <c r="N109" s="2"/>
      <c r="O109" s="2"/>
      <c r="V109" s="1"/>
    </row>
    <row r="110" spans="1:22" ht="16">
      <c r="A110" s="1"/>
      <c r="G110" s="6"/>
      <c r="H110" s="6"/>
      <c r="I110" s="6"/>
      <c r="J110" s="6"/>
      <c r="K110" s="5"/>
      <c r="L110" s="4"/>
      <c r="M110" s="3"/>
      <c r="N110" s="2"/>
      <c r="O110" s="2"/>
      <c r="V110" s="1"/>
    </row>
    <row r="111" spans="1:22" ht="16">
      <c r="A111" s="1"/>
      <c r="G111" s="6"/>
      <c r="H111" s="6"/>
      <c r="I111" s="6"/>
      <c r="J111" s="6"/>
      <c r="K111" s="5"/>
      <c r="L111" s="4"/>
      <c r="M111" s="3"/>
      <c r="N111" s="2"/>
      <c r="O111" s="2"/>
      <c r="V111" s="1"/>
    </row>
    <row r="112" spans="1:22" ht="16">
      <c r="A112" s="1"/>
      <c r="G112" s="6"/>
      <c r="H112" s="6"/>
      <c r="I112" s="6"/>
      <c r="J112" s="6"/>
      <c r="K112" s="5"/>
      <c r="L112" s="4"/>
      <c r="M112" s="3"/>
      <c r="N112" s="2"/>
      <c r="O112" s="2"/>
      <c r="V112" s="1"/>
    </row>
    <row r="113" spans="1:22" ht="16">
      <c r="A113" s="1"/>
      <c r="G113" s="6"/>
      <c r="H113" s="6"/>
      <c r="I113" s="6"/>
      <c r="J113" s="6"/>
      <c r="K113" s="5"/>
      <c r="L113" s="4"/>
      <c r="M113" s="3"/>
      <c r="N113" s="2"/>
      <c r="O113" s="2"/>
      <c r="V113" s="1"/>
    </row>
    <row r="114" spans="1:22" ht="16">
      <c r="A114" s="1"/>
      <c r="G114" s="6"/>
      <c r="H114" s="6"/>
      <c r="I114" s="6"/>
      <c r="J114" s="6"/>
      <c r="K114" s="5"/>
      <c r="L114" s="4"/>
      <c r="M114" s="3"/>
      <c r="N114" s="2"/>
      <c r="O114" s="2"/>
      <c r="V114" s="1"/>
    </row>
    <row r="115" spans="1:22" ht="16">
      <c r="A115" s="1"/>
      <c r="G115" s="6"/>
      <c r="H115" s="6"/>
      <c r="I115" s="6"/>
      <c r="J115" s="6"/>
      <c r="K115" s="5"/>
      <c r="L115" s="4"/>
      <c r="M115" s="3"/>
      <c r="N115" s="2"/>
      <c r="O115" s="2"/>
      <c r="V115" s="1"/>
    </row>
    <row r="116" spans="1:22" ht="16">
      <c r="A116" s="1"/>
      <c r="G116" s="6"/>
      <c r="H116" s="6"/>
      <c r="I116" s="6"/>
      <c r="J116" s="6"/>
      <c r="K116" s="5"/>
      <c r="L116" s="4"/>
      <c r="M116" s="3"/>
      <c r="N116" s="2"/>
      <c r="O116" s="2"/>
      <c r="V116" s="1"/>
    </row>
    <row r="117" spans="1:22" ht="16">
      <c r="A117" s="1"/>
      <c r="G117" s="6"/>
      <c r="H117" s="6"/>
      <c r="I117" s="6"/>
      <c r="J117" s="6"/>
      <c r="K117" s="5"/>
      <c r="L117" s="4"/>
      <c r="M117" s="3"/>
      <c r="N117" s="2"/>
      <c r="O117" s="2"/>
      <c r="V117" s="1"/>
    </row>
    <row r="118" spans="1:22" ht="16">
      <c r="A118" s="1"/>
      <c r="G118" s="6"/>
      <c r="H118" s="6"/>
      <c r="I118" s="6"/>
      <c r="J118" s="6"/>
      <c r="K118" s="5"/>
      <c r="L118" s="4"/>
      <c r="M118" s="3"/>
      <c r="N118" s="2"/>
      <c r="O118" s="2"/>
      <c r="V118" s="1"/>
    </row>
    <row r="119" spans="1:22" ht="16">
      <c r="A119" s="1"/>
      <c r="G119" s="6"/>
      <c r="H119" s="6"/>
      <c r="I119" s="6"/>
      <c r="J119" s="6"/>
      <c r="K119" s="5"/>
      <c r="L119" s="4"/>
      <c r="M119" s="3"/>
      <c r="N119" s="2"/>
      <c r="O119" s="2"/>
      <c r="V119" s="1"/>
    </row>
    <row r="120" spans="1:22" ht="16">
      <c r="A120" s="1"/>
      <c r="G120" s="6"/>
      <c r="H120" s="6"/>
      <c r="I120" s="6"/>
      <c r="J120" s="6"/>
      <c r="K120" s="5"/>
      <c r="L120" s="4"/>
      <c r="M120" s="3"/>
      <c r="N120" s="2"/>
      <c r="O120" s="2"/>
      <c r="V120" s="1"/>
    </row>
    <row r="121" spans="1:22" ht="16">
      <c r="A121" s="1"/>
      <c r="G121" s="6"/>
      <c r="H121" s="6"/>
      <c r="I121" s="6"/>
      <c r="J121" s="6"/>
      <c r="K121" s="5"/>
      <c r="L121" s="4"/>
      <c r="M121" s="3"/>
      <c r="N121" s="2"/>
      <c r="O121" s="2"/>
      <c r="V121" s="1"/>
    </row>
    <row r="122" spans="1:22" ht="16">
      <c r="A122" s="1"/>
      <c r="G122" s="6"/>
      <c r="H122" s="6"/>
      <c r="I122" s="6"/>
      <c r="J122" s="6"/>
      <c r="K122" s="5"/>
      <c r="L122" s="4"/>
      <c r="M122" s="3"/>
      <c r="N122" s="2"/>
      <c r="O122" s="2"/>
      <c r="V122" s="1"/>
    </row>
    <row r="123" spans="1:22" ht="16">
      <c r="A123" s="1"/>
      <c r="G123" s="6"/>
      <c r="H123" s="6"/>
      <c r="I123" s="6"/>
      <c r="J123" s="6"/>
      <c r="K123" s="5"/>
      <c r="L123" s="4"/>
      <c r="M123" s="3"/>
      <c r="N123" s="2"/>
      <c r="O123" s="2"/>
      <c r="V123" s="1"/>
    </row>
    <row r="124" spans="1:22" ht="16">
      <c r="A124" s="1"/>
      <c r="G124" s="6"/>
      <c r="H124" s="6"/>
      <c r="I124" s="6"/>
      <c r="J124" s="6"/>
      <c r="K124" s="5"/>
      <c r="L124" s="4"/>
      <c r="M124" s="3"/>
      <c r="N124" s="2"/>
      <c r="O124" s="2"/>
      <c r="V124" s="1"/>
    </row>
    <row r="125" spans="1:22" ht="16">
      <c r="A125" s="1"/>
      <c r="G125" s="6"/>
      <c r="H125" s="6"/>
      <c r="I125" s="6"/>
      <c r="J125" s="6"/>
      <c r="K125" s="5"/>
      <c r="L125" s="4"/>
      <c r="M125" s="3"/>
      <c r="N125" s="2"/>
      <c r="O125" s="2"/>
      <c r="V125" s="1"/>
    </row>
    <row r="126" spans="1:22" ht="16">
      <c r="A126" s="1"/>
      <c r="G126" s="6"/>
      <c r="H126" s="6"/>
      <c r="I126" s="6"/>
      <c r="J126" s="6"/>
      <c r="K126" s="5"/>
      <c r="L126" s="4"/>
      <c r="M126" s="3"/>
      <c r="N126" s="2"/>
      <c r="O126" s="2"/>
      <c r="V126" s="1"/>
    </row>
    <row r="127" spans="1:22" ht="16">
      <c r="A127" s="1"/>
      <c r="G127" s="6"/>
      <c r="H127" s="6"/>
      <c r="I127" s="6"/>
      <c r="J127" s="6"/>
      <c r="K127" s="5"/>
      <c r="L127" s="4"/>
      <c r="M127" s="3"/>
      <c r="N127" s="2"/>
      <c r="O127" s="2"/>
      <c r="V127" s="1"/>
    </row>
    <row r="128" spans="1:22" ht="16">
      <c r="A128" s="1"/>
      <c r="G128" s="6"/>
      <c r="H128" s="6"/>
      <c r="I128" s="6"/>
      <c r="J128" s="6"/>
      <c r="K128" s="5"/>
      <c r="L128" s="4"/>
      <c r="M128" s="3"/>
      <c r="N128" s="2"/>
      <c r="O128" s="2"/>
      <c r="V128" s="1"/>
    </row>
    <row r="129" spans="1:22" ht="16">
      <c r="A129" s="1"/>
      <c r="G129" s="6"/>
      <c r="H129" s="6"/>
      <c r="I129" s="6"/>
      <c r="J129" s="6"/>
      <c r="K129" s="5"/>
      <c r="L129" s="4"/>
      <c r="M129" s="3"/>
      <c r="N129" s="2"/>
      <c r="O129" s="2"/>
      <c r="V129" s="1"/>
    </row>
    <row r="130" spans="1:22" ht="16">
      <c r="A130" s="1"/>
      <c r="G130" s="6"/>
      <c r="H130" s="6"/>
      <c r="I130" s="6"/>
      <c r="J130" s="6"/>
      <c r="K130" s="5"/>
      <c r="L130" s="4"/>
      <c r="M130" s="3"/>
      <c r="N130" s="2"/>
      <c r="O130" s="2"/>
      <c r="V130" s="1"/>
    </row>
    <row r="131" spans="1:22" ht="16">
      <c r="A131" s="1"/>
      <c r="G131" s="6"/>
      <c r="H131" s="6"/>
      <c r="I131" s="6"/>
      <c r="J131" s="6"/>
      <c r="K131" s="5"/>
      <c r="L131" s="4"/>
      <c r="M131" s="3"/>
      <c r="N131" s="2"/>
      <c r="O131" s="2"/>
      <c r="V131" s="1"/>
    </row>
    <row r="132" spans="1:22" ht="16">
      <c r="A132" s="1"/>
      <c r="G132" s="6"/>
      <c r="H132" s="6"/>
      <c r="I132" s="6"/>
      <c r="J132" s="6"/>
      <c r="K132" s="5"/>
      <c r="L132" s="4"/>
      <c r="M132" s="3"/>
      <c r="N132" s="2"/>
      <c r="O132" s="2"/>
      <c r="V132" s="1"/>
    </row>
    <row r="133" spans="1:22" ht="16">
      <c r="A133" s="1"/>
      <c r="G133" s="6"/>
      <c r="H133" s="6"/>
      <c r="I133" s="6"/>
      <c r="J133" s="6"/>
      <c r="K133" s="5"/>
      <c r="L133" s="4"/>
      <c r="M133" s="3"/>
      <c r="N133" s="2"/>
      <c r="O133" s="2"/>
      <c r="V133" s="1"/>
    </row>
    <row r="134" spans="1:22" ht="16">
      <c r="A134" s="1"/>
      <c r="G134" s="6"/>
      <c r="H134" s="6"/>
      <c r="I134" s="6"/>
      <c r="J134" s="6"/>
      <c r="K134" s="5"/>
      <c r="L134" s="4"/>
      <c r="M134" s="3"/>
      <c r="N134" s="2"/>
      <c r="O134" s="2"/>
      <c r="V134" s="1"/>
    </row>
    <row r="135" spans="1:22" ht="16">
      <c r="A135" s="1"/>
      <c r="G135" s="6"/>
      <c r="H135" s="6"/>
      <c r="I135" s="6"/>
      <c r="J135" s="6"/>
      <c r="K135" s="5"/>
      <c r="L135" s="4"/>
      <c r="M135" s="3"/>
      <c r="N135" s="2"/>
      <c r="O135" s="2"/>
      <c r="V135" s="1"/>
    </row>
    <row r="136" spans="1:22" ht="16">
      <c r="A136" s="1"/>
      <c r="G136" s="6"/>
      <c r="H136" s="6"/>
      <c r="I136" s="6"/>
      <c r="J136" s="6"/>
      <c r="K136" s="5"/>
      <c r="L136" s="4"/>
      <c r="M136" s="3"/>
      <c r="N136" s="2"/>
      <c r="O136" s="2"/>
      <c r="V136" s="1"/>
    </row>
    <row r="137" spans="1:22" ht="16">
      <c r="A137" s="1"/>
      <c r="G137" s="6"/>
      <c r="H137" s="6"/>
      <c r="I137" s="6"/>
      <c r="J137" s="6"/>
      <c r="K137" s="5"/>
      <c r="L137" s="4"/>
      <c r="M137" s="3"/>
      <c r="N137" s="2"/>
      <c r="O137" s="2"/>
      <c r="V137" s="1"/>
    </row>
    <row r="138" spans="1:22" ht="16">
      <c r="A138" s="1"/>
      <c r="G138" s="6"/>
      <c r="H138" s="6"/>
      <c r="I138" s="6"/>
      <c r="J138" s="6"/>
      <c r="K138" s="5"/>
      <c r="L138" s="4"/>
      <c r="M138" s="3"/>
      <c r="N138" s="2"/>
      <c r="O138" s="2"/>
      <c r="V138" s="1"/>
    </row>
    <row r="139" spans="1:22" ht="16">
      <c r="A139" s="1"/>
      <c r="G139" s="6"/>
      <c r="H139" s="6"/>
      <c r="I139" s="6"/>
      <c r="J139" s="6"/>
      <c r="K139" s="5"/>
      <c r="L139" s="4"/>
      <c r="M139" s="3"/>
      <c r="N139" s="2"/>
      <c r="O139" s="2"/>
      <c r="V139" s="1"/>
    </row>
    <row r="140" spans="1:22" ht="16">
      <c r="A140" s="1"/>
      <c r="G140" s="6"/>
      <c r="H140" s="6"/>
      <c r="I140" s="6"/>
      <c r="J140" s="6"/>
      <c r="K140" s="5"/>
      <c r="L140" s="4"/>
      <c r="M140" s="3"/>
      <c r="N140" s="2"/>
      <c r="O140" s="2"/>
      <c r="V140" s="1"/>
    </row>
    <row r="141" spans="1:22" ht="16">
      <c r="A141" s="1"/>
      <c r="G141" s="6"/>
      <c r="H141" s="6"/>
      <c r="I141" s="6"/>
      <c r="J141" s="6"/>
      <c r="K141" s="5"/>
      <c r="L141" s="4"/>
      <c r="M141" s="3"/>
      <c r="N141" s="2"/>
      <c r="O141" s="2"/>
      <c r="V141" s="1"/>
    </row>
    <row r="142" spans="1:22" ht="16">
      <c r="A142" s="1"/>
      <c r="G142" s="6"/>
      <c r="H142" s="6"/>
      <c r="I142" s="6"/>
      <c r="J142" s="6"/>
      <c r="K142" s="5"/>
      <c r="L142" s="4"/>
      <c r="M142" s="3"/>
      <c r="N142" s="2"/>
      <c r="O142" s="2"/>
      <c r="V142" s="1"/>
    </row>
    <row r="143" spans="1:22" ht="16">
      <c r="A143" s="1"/>
      <c r="G143" s="6"/>
      <c r="H143" s="6"/>
      <c r="I143" s="6"/>
      <c r="J143" s="6"/>
      <c r="K143" s="5"/>
      <c r="L143" s="4"/>
      <c r="M143" s="3"/>
      <c r="N143" s="2"/>
      <c r="O143" s="2"/>
      <c r="V143" s="1"/>
    </row>
    <row r="144" spans="1:22" ht="16">
      <c r="A144" s="1"/>
      <c r="G144" s="6"/>
      <c r="H144" s="6"/>
      <c r="I144" s="6"/>
      <c r="J144" s="6"/>
      <c r="K144" s="5"/>
      <c r="L144" s="4"/>
      <c r="M144" s="3"/>
      <c r="N144" s="2"/>
      <c r="O144" s="2"/>
      <c r="V144" s="1"/>
    </row>
    <row r="145" spans="1:22" ht="16">
      <c r="A145" s="1"/>
      <c r="G145" s="6"/>
      <c r="H145" s="6"/>
      <c r="I145" s="6"/>
      <c r="J145" s="6"/>
      <c r="K145" s="5"/>
      <c r="L145" s="4"/>
      <c r="M145" s="3"/>
      <c r="N145" s="2"/>
      <c r="O145" s="2"/>
      <c r="V145" s="1"/>
    </row>
    <row r="146" spans="1:22" ht="16">
      <c r="A146" s="1"/>
      <c r="G146" s="6"/>
      <c r="H146" s="6"/>
      <c r="I146" s="6"/>
      <c r="J146" s="6"/>
      <c r="K146" s="5"/>
      <c r="L146" s="4"/>
      <c r="M146" s="3"/>
      <c r="N146" s="2"/>
      <c r="O146" s="2"/>
      <c r="V146" s="1"/>
    </row>
    <row r="147" spans="1:22" ht="16">
      <c r="A147" s="1"/>
      <c r="G147" s="6"/>
      <c r="H147" s="6"/>
      <c r="I147" s="6"/>
      <c r="J147" s="6"/>
      <c r="K147" s="5"/>
      <c r="L147" s="4"/>
      <c r="M147" s="3"/>
      <c r="N147" s="2"/>
      <c r="O147" s="2"/>
      <c r="V147" s="1"/>
    </row>
    <row r="148" spans="1:22" ht="16">
      <c r="A148" s="1"/>
      <c r="G148" s="6"/>
      <c r="H148" s="6"/>
      <c r="I148" s="6"/>
      <c r="J148" s="6"/>
      <c r="K148" s="5"/>
      <c r="L148" s="4"/>
      <c r="M148" s="3"/>
      <c r="N148" s="2"/>
      <c r="O148" s="2"/>
      <c r="V148" s="1"/>
    </row>
    <row r="149" spans="1:22" ht="16">
      <c r="A149" s="1"/>
      <c r="G149" s="6"/>
      <c r="H149" s="6"/>
      <c r="I149" s="6"/>
      <c r="J149" s="6"/>
      <c r="K149" s="5"/>
      <c r="L149" s="4"/>
      <c r="M149" s="3"/>
      <c r="N149" s="2"/>
      <c r="O149" s="2"/>
      <c r="V149" s="1"/>
    </row>
    <row r="150" spans="1:22" ht="16">
      <c r="A150" s="1"/>
      <c r="G150" s="6"/>
      <c r="H150" s="6"/>
      <c r="I150" s="6"/>
      <c r="J150" s="6"/>
      <c r="K150" s="5"/>
      <c r="L150" s="4"/>
      <c r="M150" s="3"/>
      <c r="N150" s="2"/>
      <c r="O150" s="2"/>
      <c r="V150" s="1"/>
    </row>
    <row r="151" spans="1:22" ht="16">
      <c r="A151" s="1"/>
      <c r="G151" s="6"/>
      <c r="H151" s="6"/>
      <c r="I151" s="6"/>
      <c r="J151" s="6"/>
      <c r="K151" s="5"/>
      <c r="L151" s="4"/>
      <c r="M151" s="3"/>
      <c r="N151" s="2"/>
      <c r="O151" s="2"/>
      <c r="V151" s="1"/>
    </row>
    <row r="152" spans="1:22" ht="16">
      <c r="A152" s="1"/>
      <c r="G152" s="6"/>
      <c r="H152" s="6"/>
      <c r="I152" s="6"/>
      <c r="J152" s="6"/>
      <c r="K152" s="5"/>
      <c r="L152" s="4"/>
      <c r="M152" s="3"/>
      <c r="N152" s="2"/>
      <c r="O152" s="2"/>
      <c r="V152" s="1"/>
    </row>
    <row r="153" spans="1:22" ht="16">
      <c r="A153" s="1"/>
      <c r="G153" s="6"/>
      <c r="H153" s="6"/>
      <c r="I153" s="6"/>
      <c r="J153" s="6"/>
      <c r="K153" s="5"/>
      <c r="L153" s="4"/>
      <c r="M153" s="3"/>
      <c r="N153" s="2"/>
      <c r="O153" s="2"/>
      <c r="V153" s="1"/>
    </row>
    <row r="154" spans="1:22" ht="16">
      <c r="A154" s="1"/>
      <c r="G154" s="6"/>
      <c r="H154" s="6"/>
      <c r="I154" s="6"/>
      <c r="J154" s="6"/>
      <c r="K154" s="5"/>
      <c r="L154" s="4"/>
      <c r="M154" s="3"/>
      <c r="N154" s="2"/>
      <c r="O154" s="2"/>
      <c r="V154" s="1"/>
    </row>
    <row r="155" spans="1:22" ht="16">
      <c r="A155" s="1"/>
      <c r="G155" s="6"/>
      <c r="H155" s="6"/>
      <c r="I155" s="6"/>
      <c r="J155" s="6"/>
      <c r="K155" s="5"/>
      <c r="L155" s="4"/>
      <c r="M155" s="3"/>
      <c r="N155" s="2"/>
      <c r="O155" s="2"/>
      <c r="V155" s="1"/>
    </row>
    <row r="156" spans="1:22" ht="16">
      <c r="A156" s="1"/>
      <c r="G156" s="6"/>
      <c r="H156" s="6"/>
      <c r="I156" s="6"/>
      <c r="J156" s="6"/>
      <c r="K156" s="5"/>
      <c r="L156" s="4"/>
      <c r="M156" s="3"/>
      <c r="N156" s="2"/>
      <c r="O156" s="2"/>
      <c r="V156" s="1"/>
    </row>
    <row r="157" spans="1:22" ht="16">
      <c r="A157" s="1"/>
      <c r="G157" s="6"/>
      <c r="H157" s="6"/>
      <c r="I157" s="6"/>
      <c r="J157" s="6"/>
      <c r="K157" s="5"/>
      <c r="L157" s="4"/>
      <c r="M157" s="3"/>
      <c r="N157" s="2"/>
      <c r="O157" s="2"/>
      <c r="V157" s="1"/>
    </row>
    <row r="158" spans="1:22" ht="16">
      <c r="A158" s="1"/>
      <c r="G158" s="6"/>
      <c r="H158" s="6"/>
      <c r="I158" s="6"/>
      <c r="J158" s="6"/>
      <c r="K158" s="5"/>
      <c r="L158" s="4"/>
      <c r="M158" s="3"/>
      <c r="N158" s="2"/>
      <c r="O158" s="2"/>
      <c r="V158" s="1"/>
    </row>
    <row r="159" spans="1:22" ht="16">
      <c r="A159" s="1"/>
      <c r="G159" s="6"/>
      <c r="H159" s="6"/>
      <c r="I159" s="6"/>
      <c r="J159" s="6"/>
      <c r="K159" s="5"/>
      <c r="L159" s="4"/>
      <c r="M159" s="3"/>
      <c r="N159" s="2"/>
      <c r="O159" s="2"/>
      <c r="V159" s="1"/>
    </row>
    <row r="160" spans="1:22" ht="16">
      <c r="A160" s="1"/>
      <c r="G160" s="6"/>
      <c r="H160" s="6"/>
      <c r="I160" s="6"/>
      <c r="J160" s="6"/>
      <c r="K160" s="5"/>
      <c r="L160" s="4"/>
      <c r="M160" s="3"/>
      <c r="N160" s="2"/>
      <c r="O160" s="2"/>
      <c r="V160" s="1"/>
    </row>
    <row r="161" spans="1:22" ht="16">
      <c r="A161" s="1"/>
      <c r="G161" s="6"/>
      <c r="H161" s="6"/>
      <c r="I161" s="6"/>
      <c r="J161" s="6"/>
      <c r="K161" s="5"/>
      <c r="L161" s="4"/>
      <c r="M161" s="3"/>
      <c r="N161" s="2"/>
      <c r="O161" s="2"/>
      <c r="V161" s="1"/>
    </row>
    <row r="162" spans="1:22" ht="16">
      <c r="A162" s="1"/>
      <c r="G162" s="6"/>
      <c r="H162" s="6"/>
      <c r="I162" s="6"/>
      <c r="J162" s="6"/>
      <c r="K162" s="5"/>
      <c r="L162" s="4"/>
      <c r="M162" s="3"/>
      <c r="N162" s="2"/>
      <c r="O162" s="2"/>
      <c r="V162" s="1"/>
    </row>
    <row r="163" spans="1:22" ht="16">
      <c r="A163" s="1"/>
      <c r="G163" s="6"/>
      <c r="H163" s="6"/>
      <c r="I163" s="6"/>
      <c r="J163" s="6"/>
      <c r="K163" s="5"/>
      <c r="L163" s="4"/>
      <c r="M163" s="3"/>
      <c r="N163" s="2"/>
      <c r="O163" s="2"/>
      <c r="V163" s="1"/>
    </row>
    <row r="164" spans="1:22" ht="16">
      <c r="A164" s="1"/>
      <c r="G164" s="6"/>
      <c r="H164" s="6"/>
      <c r="I164" s="6"/>
      <c r="J164" s="6"/>
      <c r="K164" s="5"/>
      <c r="L164" s="4"/>
      <c r="M164" s="3"/>
      <c r="N164" s="2"/>
      <c r="O164" s="2"/>
      <c r="V164" s="1"/>
    </row>
    <row r="165" spans="1:22" ht="16">
      <c r="A165" s="1"/>
      <c r="G165" s="6"/>
      <c r="H165" s="6"/>
      <c r="I165" s="6"/>
      <c r="J165" s="6"/>
      <c r="K165" s="5"/>
      <c r="L165" s="4"/>
      <c r="M165" s="3"/>
      <c r="N165" s="2"/>
      <c r="O165" s="2"/>
      <c r="V165" s="1"/>
    </row>
    <row r="166" spans="1:22" ht="16">
      <c r="A166" s="1"/>
      <c r="G166" s="6"/>
      <c r="H166" s="6"/>
      <c r="I166" s="6"/>
      <c r="J166" s="6"/>
      <c r="K166" s="5"/>
      <c r="L166" s="4"/>
      <c r="M166" s="3"/>
      <c r="N166" s="2"/>
      <c r="O166" s="2"/>
      <c r="V166" s="1"/>
    </row>
    <row r="167" spans="1:22" ht="16">
      <c r="A167" s="1"/>
      <c r="G167" s="6"/>
      <c r="H167" s="6"/>
      <c r="I167" s="6"/>
      <c r="J167" s="6"/>
      <c r="K167" s="5"/>
      <c r="L167" s="4"/>
      <c r="M167" s="3"/>
      <c r="N167" s="2"/>
      <c r="O167" s="2"/>
      <c r="V167" s="1"/>
    </row>
    <row r="168" spans="1:22" ht="16">
      <c r="A168" s="1"/>
      <c r="G168" s="6"/>
      <c r="H168" s="6"/>
      <c r="I168" s="6"/>
      <c r="J168" s="6"/>
      <c r="K168" s="5"/>
      <c r="L168" s="4"/>
      <c r="M168" s="3"/>
      <c r="N168" s="2"/>
      <c r="O168" s="2"/>
      <c r="V168" s="1"/>
    </row>
    <row r="169" spans="1:22" ht="16">
      <c r="A169" s="1"/>
      <c r="G169" s="6"/>
      <c r="H169" s="6"/>
      <c r="I169" s="6"/>
      <c r="J169" s="6"/>
      <c r="K169" s="5"/>
      <c r="L169" s="4"/>
      <c r="M169" s="3"/>
      <c r="N169" s="2"/>
      <c r="O169" s="2"/>
      <c r="V169" s="1"/>
    </row>
    <row r="170" spans="1:22" ht="16">
      <c r="A170" s="1"/>
      <c r="G170" s="6"/>
      <c r="H170" s="6"/>
      <c r="I170" s="6"/>
      <c r="J170" s="6"/>
      <c r="K170" s="5"/>
      <c r="L170" s="4"/>
      <c r="M170" s="3"/>
      <c r="N170" s="2"/>
      <c r="O170" s="2"/>
      <c r="V170" s="1"/>
    </row>
    <row r="171" spans="1:22" ht="16">
      <c r="A171" s="1"/>
      <c r="G171" s="6"/>
      <c r="H171" s="6"/>
      <c r="I171" s="6"/>
      <c r="J171" s="6"/>
      <c r="K171" s="5"/>
      <c r="L171" s="4"/>
      <c r="M171" s="3"/>
      <c r="N171" s="2"/>
      <c r="O171" s="2"/>
      <c r="V171" s="1"/>
    </row>
    <row r="172" spans="1:22" ht="16">
      <c r="A172" s="1"/>
      <c r="G172" s="6"/>
      <c r="H172" s="6"/>
      <c r="I172" s="6"/>
      <c r="J172" s="6"/>
      <c r="K172" s="5"/>
      <c r="L172" s="4"/>
      <c r="M172" s="3"/>
      <c r="N172" s="2"/>
      <c r="O172" s="2"/>
      <c r="V172" s="1"/>
    </row>
    <row r="173" spans="1:22" ht="16">
      <c r="A173" s="1"/>
      <c r="G173" s="6"/>
      <c r="H173" s="6"/>
      <c r="I173" s="6"/>
      <c r="J173" s="6"/>
      <c r="K173" s="5"/>
      <c r="L173" s="4"/>
      <c r="M173" s="3"/>
      <c r="N173" s="2"/>
      <c r="O173" s="2"/>
      <c r="V173" s="1"/>
    </row>
    <row r="174" spans="1:22" ht="16">
      <c r="A174" s="1"/>
      <c r="G174" s="6"/>
      <c r="H174" s="6"/>
      <c r="I174" s="6"/>
      <c r="J174" s="6"/>
      <c r="K174" s="5"/>
      <c r="L174" s="4"/>
      <c r="M174" s="3"/>
      <c r="N174" s="2"/>
      <c r="O174" s="2"/>
      <c r="V174" s="1"/>
    </row>
    <row r="175" spans="1:22" ht="16">
      <c r="A175" s="1"/>
      <c r="G175" s="6"/>
      <c r="H175" s="6"/>
      <c r="I175" s="6"/>
      <c r="J175" s="6"/>
      <c r="K175" s="5"/>
      <c r="L175" s="4"/>
      <c r="M175" s="3"/>
      <c r="N175" s="2"/>
      <c r="O175" s="2"/>
      <c r="V175" s="1"/>
    </row>
    <row r="176" spans="1:22" ht="16">
      <c r="A176" s="1"/>
      <c r="G176" s="6"/>
      <c r="H176" s="6"/>
      <c r="I176" s="6"/>
      <c r="J176" s="6"/>
      <c r="K176" s="5"/>
      <c r="L176" s="4"/>
      <c r="M176" s="3"/>
      <c r="N176" s="2"/>
      <c r="O176" s="2"/>
      <c r="V176" s="1"/>
    </row>
    <row r="177" spans="1:22" ht="16">
      <c r="A177" s="1"/>
      <c r="G177" s="6"/>
      <c r="H177" s="6"/>
      <c r="I177" s="6"/>
      <c r="J177" s="6"/>
      <c r="K177" s="5"/>
      <c r="L177" s="4"/>
      <c r="M177" s="3"/>
      <c r="N177" s="2"/>
      <c r="O177" s="2"/>
      <c r="V177" s="1"/>
    </row>
    <row r="178" spans="1:22" ht="16">
      <c r="A178" s="1"/>
      <c r="G178" s="6"/>
      <c r="H178" s="6"/>
      <c r="I178" s="6"/>
      <c r="J178" s="6"/>
      <c r="K178" s="5"/>
      <c r="L178" s="4"/>
      <c r="M178" s="3"/>
      <c r="N178" s="2"/>
      <c r="O178" s="2"/>
      <c r="V178" s="1"/>
    </row>
    <row r="179" spans="1:22" ht="16">
      <c r="A179" s="1"/>
      <c r="G179" s="6"/>
      <c r="H179" s="6"/>
      <c r="I179" s="6"/>
      <c r="J179" s="6"/>
      <c r="K179" s="5"/>
      <c r="L179" s="4"/>
      <c r="M179" s="3"/>
      <c r="N179" s="2"/>
      <c r="O179" s="2"/>
      <c r="V179" s="1"/>
    </row>
    <row r="180" spans="1:22" ht="16">
      <c r="A180" s="1"/>
      <c r="G180" s="6"/>
      <c r="H180" s="6"/>
      <c r="I180" s="6"/>
      <c r="J180" s="6"/>
      <c r="K180" s="5"/>
      <c r="L180" s="4"/>
      <c r="M180" s="3"/>
      <c r="N180" s="2"/>
      <c r="O180" s="2"/>
      <c r="V180" s="1"/>
    </row>
    <row r="181" spans="1:22" ht="16">
      <c r="A181" s="1"/>
      <c r="G181" s="6"/>
      <c r="H181" s="6"/>
      <c r="I181" s="6"/>
      <c r="J181" s="6"/>
      <c r="K181" s="5"/>
      <c r="L181" s="4"/>
      <c r="M181" s="3"/>
      <c r="N181" s="2"/>
      <c r="O181" s="2"/>
      <c r="V181" s="1"/>
    </row>
    <row r="182" spans="1:22" ht="16">
      <c r="A182" s="1"/>
      <c r="G182" s="6"/>
      <c r="H182" s="6"/>
      <c r="I182" s="6"/>
      <c r="J182" s="6"/>
      <c r="K182" s="5"/>
      <c r="L182" s="4"/>
      <c r="M182" s="3"/>
      <c r="N182" s="2"/>
      <c r="O182" s="2"/>
      <c r="V182" s="1"/>
    </row>
    <row r="183" spans="1:22" ht="16">
      <c r="A183" s="1"/>
      <c r="G183" s="6"/>
      <c r="H183" s="6"/>
      <c r="I183" s="6"/>
      <c r="J183" s="6"/>
      <c r="K183" s="5"/>
      <c r="L183" s="4"/>
      <c r="M183" s="3"/>
      <c r="N183" s="2"/>
      <c r="O183" s="2"/>
      <c r="V183" s="1"/>
    </row>
    <row r="184" spans="1:22" ht="16">
      <c r="A184" s="1"/>
      <c r="G184" s="6"/>
      <c r="H184" s="6"/>
      <c r="I184" s="6"/>
      <c r="J184" s="6"/>
      <c r="K184" s="5"/>
      <c r="L184" s="4"/>
      <c r="M184" s="3"/>
      <c r="N184" s="2"/>
      <c r="O184" s="2"/>
      <c r="V184" s="1"/>
    </row>
    <row r="185" spans="1:22" ht="16">
      <c r="A185" s="1"/>
      <c r="G185" s="6"/>
      <c r="H185" s="6"/>
      <c r="I185" s="6"/>
      <c r="J185" s="6"/>
      <c r="K185" s="5"/>
      <c r="L185" s="4"/>
      <c r="M185" s="3"/>
      <c r="N185" s="2"/>
      <c r="O185" s="2"/>
      <c r="V185" s="1"/>
    </row>
    <row r="186" spans="1:22" ht="16">
      <c r="A186" s="1"/>
      <c r="G186" s="6"/>
      <c r="H186" s="6"/>
      <c r="I186" s="6"/>
      <c r="J186" s="6"/>
      <c r="K186" s="5"/>
      <c r="L186" s="4"/>
      <c r="M186" s="3"/>
      <c r="N186" s="2"/>
      <c r="O186" s="2"/>
      <c r="V186" s="1"/>
    </row>
    <row r="187" spans="1:22" ht="16">
      <c r="A187" s="1"/>
      <c r="G187" s="6"/>
      <c r="H187" s="6"/>
      <c r="I187" s="6"/>
      <c r="J187" s="6"/>
      <c r="K187" s="5"/>
      <c r="L187" s="4"/>
      <c r="M187" s="3"/>
      <c r="N187" s="2"/>
      <c r="O187" s="2"/>
      <c r="V187" s="1"/>
    </row>
    <row r="188" spans="1:22" ht="16">
      <c r="A188" s="1"/>
      <c r="G188" s="6"/>
      <c r="H188" s="6"/>
      <c r="I188" s="6"/>
      <c r="J188" s="6"/>
      <c r="K188" s="5"/>
      <c r="L188" s="4"/>
      <c r="M188" s="3"/>
      <c r="N188" s="2"/>
      <c r="O188" s="2"/>
      <c r="V188" s="1"/>
    </row>
    <row r="189" spans="1:22" ht="16">
      <c r="A189" s="1"/>
      <c r="G189" s="6"/>
      <c r="H189" s="6"/>
      <c r="I189" s="6"/>
      <c r="J189" s="6"/>
      <c r="K189" s="5"/>
      <c r="L189" s="4"/>
      <c r="M189" s="3"/>
      <c r="N189" s="2"/>
      <c r="O189" s="2"/>
      <c r="V189" s="1"/>
    </row>
    <row r="190" spans="1:22" ht="16">
      <c r="A190" s="1"/>
      <c r="G190" s="6"/>
      <c r="H190" s="6"/>
      <c r="I190" s="6"/>
      <c r="J190" s="6"/>
      <c r="K190" s="5"/>
      <c r="L190" s="4"/>
      <c r="M190" s="3"/>
      <c r="N190" s="2"/>
      <c r="O190" s="2"/>
      <c r="V190" s="1"/>
    </row>
    <row r="191" spans="1:22" ht="16">
      <c r="A191" s="7"/>
      <c r="G191" s="6"/>
      <c r="H191" s="6"/>
      <c r="I191" s="6"/>
      <c r="J191" s="6"/>
      <c r="K191" s="5"/>
      <c r="L191" s="4"/>
      <c r="M191" s="3"/>
      <c r="N191" s="2"/>
      <c r="O191" s="2"/>
      <c r="V191" s="7"/>
    </row>
    <row r="192" spans="1:22" ht="16">
      <c r="A192" s="1"/>
      <c r="G192" s="6"/>
      <c r="H192" s="6"/>
      <c r="I192" s="6"/>
      <c r="J192" s="6"/>
      <c r="K192" s="5"/>
      <c r="L192" s="4"/>
      <c r="M192" s="3"/>
      <c r="N192" s="2"/>
      <c r="O192" s="2"/>
      <c r="V192" s="1"/>
    </row>
    <row r="193" spans="1:22" ht="16">
      <c r="A193" s="1"/>
      <c r="G193" s="6"/>
      <c r="H193" s="6"/>
      <c r="I193" s="6"/>
      <c r="J193" s="6"/>
      <c r="K193" s="5"/>
      <c r="L193" s="4"/>
      <c r="M193" s="3"/>
      <c r="N193" s="2"/>
      <c r="O193" s="2"/>
      <c r="V193" s="1"/>
    </row>
    <row r="194" spans="1:22" ht="16">
      <c r="A194" s="1"/>
      <c r="G194" s="6"/>
      <c r="H194" s="6"/>
      <c r="I194" s="6"/>
      <c r="J194" s="6"/>
      <c r="K194" s="5"/>
      <c r="L194" s="4"/>
      <c r="M194" s="3"/>
      <c r="N194" s="2"/>
      <c r="O194" s="2"/>
      <c r="V194" s="1"/>
    </row>
    <row r="195" spans="1:22" ht="16">
      <c r="A195" s="1"/>
      <c r="G195" s="6"/>
      <c r="H195" s="6"/>
      <c r="I195" s="6"/>
      <c r="J195" s="6"/>
      <c r="K195" s="5"/>
      <c r="L195" s="4"/>
      <c r="M195" s="3"/>
      <c r="N195" s="2"/>
      <c r="O195" s="2"/>
      <c r="V195" s="1"/>
    </row>
    <row r="196" spans="1:22" ht="16">
      <c r="A196" s="1"/>
      <c r="G196" s="6"/>
      <c r="H196" s="6"/>
      <c r="I196" s="6"/>
      <c r="J196" s="6"/>
      <c r="K196" s="5"/>
      <c r="L196" s="4"/>
      <c r="M196" s="3"/>
      <c r="N196" s="2"/>
      <c r="O196" s="2"/>
      <c r="V196" s="1"/>
    </row>
    <row r="197" spans="1:22" ht="16">
      <c r="A197" s="1"/>
      <c r="G197" s="6"/>
      <c r="H197" s="6"/>
      <c r="I197" s="6"/>
      <c r="J197" s="6"/>
      <c r="K197" s="5"/>
      <c r="L197" s="4"/>
      <c r="M197" s="3"/>
      <c r="N197" s="2"/>
      <c r="O197" s="2"/>
      <c r="V197" s="1"/>
    </row>
    <row r="198" spans="1:22" ht="16">
      <c r="A198" s="1"/>
      <c r="G198" s="6"/>
      <c r="H198" s="6"/>
      <c r="I198" s="6"/>
      <c r="J198" s="6"/>
      <c r="K198" s="5"/>
      <c r="L198" s="4"/>
      <c r="M198" s="3"/>
      <c r="N198" s="2"/>
      <c r="O198" s="2"/>
      <c r="V198" s="1"/>
    </row>
    <row r="199" spans="1:22" ht="16">
      <c r="A199" s="1"/>
      <c r="G199" s="6"/>
      <c r="H199" s="6"/>
      <c r="I199" s="6"/>
      <c r="J199" s="6"/>
      <c r="K199" s="5"/>
      <c r="L199" s="4"/>
      <c r="M199" s="3"/>
      <c r="N199" s="2"/>
      <c r="O199" s="2"/>
      <c r="V199" s="1"/>
    </row>
    <row r="200" spans="1:22" ht="16">
      <c r="A200" s="1"/>
      <c r="G200" s="6"/>
      <c r="H200" s="6"/>
      <c r="I200" s="6"/>
      <c r="J200" s="6"/>
      <c r="K200" s="5"/>
      <c r="L200" s="4"/>
      <c r="M200" s="3"/>
      <c r="N200" s="2"/>
      <c r="O200" s="2"/>
      <c r="V200" s="1"/>
    </row>
    <row r="201" spans="1:22" ht="16">
      <c r="A201" s="1"/>
      <c r="G201" s="6"/>
      <c r="H201" s="6"/>
      <c r="I201" s="6"/>
      <c r="J201" s="6"/>
      <c r="K201" s="5"/>
      <c r="L201" s="4"/>
      <c r="M201" s="3"/>
      <c r="N201" s="2"/>
      <c r="O201" s="2"/>
      <c r="V201" s="1"/>
    </row>
    <row r="202" spans="1:22" ht="16">
      <c r="A202" s="1"/>
      <c r="G202" s="6"/>
      <c r="H202" s="6"/>
      <c r="I202" s="6"/>
      <c r="J202" s="6"/>
      <c r="K202" s="5"/>
      <c r="L202" s="4"/>
      <c r="M202" s="3"/>
      <c r="N202" s="2"/>
      <c r="O202" s="2"/>
      <c r="V202" s="1"/>
    </row>
    <row r="203" spans="1:22" ht="16">
      <c r="A203" s="1"/>
      <c r="G203" s="6"/>
      <c r="H203" s="6"/>
      <c r="I203" s="6"/>
      <c r="J203" s="6"/>
      <c r="K203" s="5"/>
      <c r="L203" s="4"/>
      <c r="M203" s="3"/>
      <c r="N203" s="2"/>
      <c r="O203" s="2"/>
      <c r="V203" s="1"/>
    </row>
    <row r="204" spans="1:22" ht="16">
      <c r="A204" s="1"/>
      <c r="G204" s="6"/>
      <c r="H204" s="6"/>
      <c r="I204" s="6"/>
      <c r="J204" s="6"/>
      <c r="K204" s="5"/>
      <c r="L204" s="4"/>
      <c r="M204" s="3"/>
      <c r="N204" s="2"/>
      <c r="O204" s="2"/>
      <c r="V204" s="1"/>
    </row>
    <row r="205" spans="1:22" ht="16">
      <c r="A205" s="1"/>
      <c r="G205" s="6"/>
      <c r="H205" s="6"/>
      <c r="I205" s="6"/>
      <c r="J205" s="6"/>
      <c r="K205" s="5"/>
      <c r="L205" s="4"/>
      <c r="M205" s="3"/>
      <c r="N205" s="2"/>
      <c r="O205" s="2"/>
      <c r="V205" s="1"/>
    </row>
    <row r="206" spans="1:22" ht="16">
      <c r="A206" s="1"/>
      <c r="G206" s="6"/>
      <c r="H206" s="6"/>
      <c r="I206" s="6"/>
      <c r="J206" s="6"/>
      <c r="K206" s="5"/>
      <c r="L206" s="4"/>
      <c r="M206" s="3"/>
      <c r="N206" s="2"/>
      <c r="O206" s="2"/>
      <c r="V206" s="1"/>
    </row>
    <row r="207" spans="1:22" ht="16">
      <c r="A207" s="1"/>
      <c r="G207" s="6"/>
      <c r="H207" s="6"/>
      <c r="I207" s="6"/>
      <c r="J207" s="6"/>
      <c r="K207" s="5"/>
      <c r="L207" s="4"/>
      <c r="M207" s="3"/>
      <c r="N207" s="2"/>
      <c r="O207" s="2"/>
      <c r="V207" s="1"/>
    </row>
    <row r="208" spans="1:22" ht="16">
      <c r="A208" s="1"/>
      <c r="G208" s="6"/>
      <c r="H208" s="6"/>
      <c r="I208" s="6"/>
      <c r="J208" s="6"/>
      <c r="K208" s="5"/>
      <c r="L208" s="4"/>
      <c r="M208" s="3"/>
      <c r="N208" s="2"/>
      <c r="O208" s="2"/>
      <c r="V208" s="1"/>
    </row>
    <row r="209" spans="1:22" ht="16">
      <c r="A209" s="1"/>
      <c r="G209" s="6"/>
      <c r="H209" s="6"/>
      <c r="I209" s="6"/>
      <c r="J209" s="6"/>
      <c r="K209" s="5"/>
      <c r="L209" s="4"/>
      <c r="M209" s="3"/>
      <c r="N209" s="2"/>
      <c r="O209" s="2"/>
      <c r="V209" s="1"/>
    </row>
    <row r="210" spans="1:22" ht="16">
      <c r="A210" s="1"/>
      <c r="G210" s="6"/>
      <c r="H210" s="6"/>
      <c r="I210" s="6"/>
      <c r="J210" s="6"/>
      <c r="K210" s="5"/>
      <c r="L210" s="4"/>
      <c r="M210" s="3"/>
      <c r="N210" s="2"/>
      <c r="O210" s="2"/>
      <c r="V210" s="1"/>
    </row>
    <row r="211" spans="1:22" ht="16">
      <c r="A211" s="1"/>
      <c r="G211" s="6"/>
      <c r="H211" s="6"/>
      <c r="I211" s="6"/>
      <c r="J211" s="6"/>
      <c r="K211" s="5"/>
      <c r="L211" s="4"/>
      <c r="M211" s="3"/>
      <c r="N211" s="2"/>
      <c r="O211" s="2"/>
      <c r="V211" s="1"/>
    </row>
    <row r="212" spans="1:22" ht="16">
      <c r="A212" s="1"/>
      <c r="G212" s="6"/>
      <c r="H212" s="6"/>
      <c r="I212" s="6"/>
      <c r="J212" s="6"/>
      <c r="K212" s="5"/>
      <c r="L212" s="4"/>
      <c r="M212" s="3"/>
      <c r="N212" s="2"/>
      <c r="O212" s="2"/>
      <c r="V212" s="1"/>
    </row>
    <row r="213" spans="1:22" ht="16">
      <c r="A213" s="1"/>
      <c r="G213" s="6"/>
      <c r="H213" s="6"/>
      <c r="I213" s="6"/>
      <c r="J213" s="6"/>
      <c r="K213" s="5"/>
      <c r="L213" s="4"/>
      <c r="M213" s="3"/>
      <c r="N213" s="2"/>
      <c r="O213" s="2"/>
      <c r="V213" s="1"/>
    </row>
    <row r="214" spans="1:22" ht="16">
      <c r="A214" s="1"/>
      <c r="G214" s="6"/>
      <c r="H214" s="6"/>
      <c r="I214" s="6"/>
      <c r="J214" s="6"/>
      <c r="K214" s="5"/>
      <c r="L214" s="4"/>
      <c r="M214" s="3"/>
      <c r="N214" s="2"/>
      <c r="O214" s="2"/>
      <c r="V214" s="1"/>
    </row>
    <row r="215" spans="1:22" ht="16">
      <c r="A215" s="1"/>
      <c r="G215" s="6"/>
      <c r="H215" s="6"/>
      <c r="I215" s="6"/>
      <c r="J215" s="6"/>
      <c r="K215" s="5"/>
      <c r="L215" s="4"/>
      <c r="M215" s="3"/>
      <c r="N215" s="2"/>
      <c r="O215" s="2"/>
      <c r="V215" s="1"/>
    </row>
    <row r="216" spans="1:22" ht="16">
      <c r="A216" s="1"/>
      <c r="G216" s="6"/>
      <c r="H216" s="6"/>
      <c r="I216" s="6"/>
      <c r="J216" s="6"/>
      <c r="K216" s="5"/>
      <c r="L216" s="4"/>
      <c r="M216" s="3"/>
      <c r="N216" s="2"/>
      <c r="O216" s="2"/>
      <c r="V216" s="1"/>
    </row>
    <row r="217" spans="1:22" ht="16">
      <c r="A217" s="1"/>
      <c r="G217" s="6"/>
      <c r="H217" s="6"/>
      <c r="I217" s="6"/>
      <c r="J217" s="6"/>
      <c r="K217" s="5"/>
      <c r="L217" s="4"/>
      <c r="M217" s="3"/>
      <c r="N217" s="2"/>
      <c r="O217" s="2"/>
      <c r="V217" s="1"/>
    </row>
    <row r="218" spans="1:22" ht="16">
      <c r="A218" s="1"/>
      <c r="G218" s="6"/>
      <c r="H218" s="6"/>
      <c r="I218" s="6"/>
      <c r="J218" s="6"/>
      <c r="K218" s="5"/>
      <c r="L218" s="4"/>
      <c r="M218" s="3"/>
      <c r="N218" s="2"/>
      <c r="O218" s="2"/>
      <c r="V218" s="1"/>
    </row>
    <row r="219" spans="1:22" ht="16">
      <c r="A219" s="1"/>
      <c r="G219" s="6"/>
      <c r="H219" s="6"/>
      <c r="I219" s="6"/>
      <c r="J219" s="6"/>
      <c r="K219" s="5"/>
      <c r="L219" s="4"/>
      <c r="M219" s="3"/>
      <c r="N219" s="2"/>
      <c r="O219" s="2"/>
      <c r="V219" s="1"/>
    </row>
    <row r="220" spans="1:22" ht="16">
      <c r="A220" s="1"/>
      <c r="G220" s="6"/>
      <c r="H220" s="6"/>
      <c r="I220" s="6"/>
      <c r="J220" s="6"/>
      <c r="K220" s="5"/>
      <c r="L220" s="4"/>
      <c r="M220" s="3"/>
      <c r="N220" s="2"/>
      <c r="O220" s="2"/>
      <c r="V220" s="1"/>
    </row>
    <row r="221" spans="1:22" ht="16">
      <c r="A221" s="1"/>
      <c r="G221" s="6"/>
      <c r="H221" s="6"/>
      <c r="I221" s="6"/>
      <c r="J221" s="6"/>
      <c r="K221" s="5"/>
      <c r="L221" s="4"/>
      <c r="M221" s="3"/>
      <c r="N221" s="2"/>
      <c r="O221" s="2"/>
      <c r="V221" s="1"/>
    </row>
    <row r="222" spans="1:22" ht="16">
      <c r="A222" s="1"/>
      <c r="G222" s="6"/>
      <c r="H222" s="6"/>
      <c r="I222" s="6"/>
      <c r="J222" s="6"/>
      <c r="K222" s="5"/>
      <c r="L222" s="4"/>
      <c r="M222" s="3"/>
      <c r="N222" s="2"/>
      <c r="O222" s="2"/>
      <c r="V222" s="1"/>
    </row>
    <row r="223" spans="1:22" ht="16">
      <c r="A223" s="1"/>
      <c r="G223" s="6"/>
      <c r="H223" s="6"/>
      <c r="I223" s="6"/>
      <c r="J223" s="6"/>
      <c r="K223" s="5"/>
      <c r="L223" s="4"/>
      <c r="M223" s="3"/>
      <c r="N223" s="2"/>
      <c r="O223" s="2"/>
      <c r="V223" s="1"/>
    </row>
    <row r="224" spans="1:22" ht="16">
      <c r="A224" s="1"/>
      <c r="G224" s="6"/>
      <c r="H224" s="6"/>
      <c r="I224" s="6"/>
      <c r="J224" s="6"/>
      <c r="K224" s="5"/>
      <c r="L224" s="4"/>
      <c r="M224" s="3"/>
      <c r="N224" s="2"/>
      <c r="O224" s="2"/>
      <c r="V224" s="1"/>
    </row>
    <row r="225" spans="1:22" ht="16">
      <c r="A225" s="1"/>
      <c r="G225" s="6"/>
      <c r="H225" s="6"/>
      <c r="I225" s="6"/>
      <c r="J225" s="6"/>
      <c r="K225" s="5"/>
      <c r="L225" s="4"/>
      <c r="M225" s="3"/>
      <c r="N225" s="2"/>
      <c r="O225" s="2"/>
      <c r="V225" s="1"/>
    </row>
    <row r="226" spans="1:22" ht="16">
      <c r="A226" s="1"/>
      <c r="G226" s="6"/>
      <c r="H226" s="6"/>
      <c r="I226" s="6"/>
      <c r="J226" s="6"/>
      <c r="K226" s="5"/>
      <c r="L226" s="4"/>
      <c r="M226" s="3"/>
      <c r="N226" s="2"/>
      <c r="O226" s="2"/>
      <c r="V226" s="1"/>
    </row>
    <row r="227" spans="1:22" ht="16">
      <c r="A227" s="1"/>
      <c r="G227" s="6"/>
      <c r="H227" s="6"/>
      <c r="I227" s="6"/>
      <c r="J227" s="6"/>
      <c r="K227" s="5"/>
      <c r="L227" s="4"/>
      <c r="M227" s="3"/>
      <c r="N227" s="2"/>
      <c r="O227" s="2"/>
      <c r="V227" s="1"/>
    </row>
    <row r="228" spans="1:22" ht="16">
      <c r="A228" s="1"/>
      <c r="G228" s="6"/>
      <c r="H228" s="6"/>
      <c r="I228" s="6"/>
      <c r="J228" s="6"/>
      <c r="K228" s="5"/>
      <c r="L228" s="4"/>
      <c r="M228" s="3"/>
      <c r="N228" s="2"/>
      <c r="O228" s="2"/>
      <c r="V228" s="1"/>
    </row>
    <row r="229" spans="1:22" ht="16">
      <c r="A229" s="1"/>
      <c r="G229" s="6"/>
      <c r="H229" s="6"/>
      <c r="I229" s="6"/>
      <c r="J229" s="6"/>
      <c r="K229" s="5"/>
      <c r="L229" s="4"/>
      <c r="M229" s="3"/>
      <c r="N229" s="2"/>
      <c r="O229" s="2"/>
      <c r="V229" s="1"/>
    </row>
    <row r="230" spans="1:22" ht="16">
      <c r="A230" s="1"/>
      <c r="G230" s="6"/>
      <c r="H230" s="6"/>
      <c r="I230" s="6"/>
      <c r="J230" s="6"/>
      <c r="K230" s="5"/>
      <c r="L230" s="4"/>
      <c r="M230" s="3"/>
      <c r="N230" s="2"/>
      <c r="O230" s="2"/>
      <c r="V230" s="1"/>
    </row>
    <row r="231" spans="1:22" ht="16">
      <c r="A231" s="1"/>
      <c r="G231" s="6"/>
      <c r="H231" s="6"/>
      <c r="I231" s="6"/>
      <c r="J231" s="6"/>
      <c r="K231" s="5"/>
      <c r="L231" s="4"/>
      <c r="M231" s="3"/>
      <c r="N231" s="2"/>
      <c r="O231" s="2"/>
      <c r="V231" s="1"/>
    </row>
    <row r="232" spans="1:22" ht="16">
      <c r="A232" s="1"/>
      <c r="G232" s="6"/>
      <c r="H232" s="6"/>
      <c r="I232" s="6"/>
      <c r="J232" s="6"/>
      <c r="K232" s="5"/>
      <c r="L232" s="4"/>
      <c r="M232" s="3"/>
      <c r="N232" s="2"/>
      <c r="O232" s="2"/>
      <c r="V232" s="1"/>
    </row>
    <row r="233" spans="1:22" ht="16">
      <c r="A233" s="1"/>
      <c r="G233" s="6"/>
      <c r="H233" s="6"/>
      <c r="I233" s="6"/>
      <c r="J233" s="6"/>
      <c r="K233" s="5"/>
      <c r="L233" s="4"/>
      <c r="M233" s="3"/>
      <c r="N233" s="2"/>
      <c r="O233" s="2"/>
      <c r="V233" s="1"/>
    </row>
    <row r="234" spans="1:22" ht="16">
      <c r="A234" s="1"/>
      <c r="G234" s="6"/>
      <c r="H234" s="6"/>
      <c r="I234" s="6"/>
      <c r="J234" s="6"/>
      <c r="K234" s="5"/>
      <c r="L234" s="4"/>
      <c r="M234" s="3"/>
      <c r="N234" s="2"/>
      <c r="O234" s="2"/>
      <c r="V234" s="1"/>
    </row>
    <row r="235" spans="1:22" ht="16">
      <c r="A235" s="1"/>
      <c r="G235" s="6"/>
      <c r="H235" s="6"/>
      <c r="I235" s="6"/>
      <c r="J235" s="6"/>
      <c r="K235" s="5"/>
      <c r="L235" s="4"/>
      <c r="M235" s="3"/>
      <c r="N235" s="2"/>
      <c r="O235" s="2"/>
      <c r="V235" s="1"/>
    </row>
    <row r="236" spans="1:22" ht="16">
      <c r="A236" s="1"/>
      <c r="G236" s="6"/>
      <c r="H236" s="6"/>
      <c r="I236" s="6"/>
      <c r="J236" s="6"/>
      <c r="K236" s="5"/>
      <c r="L236" s="4"/>
      <c r="M236" s="3"/>
      <c r="N236" s="2"/>
      <c r="O236" s="2"/>
      <c r="V236" s="1"/>
    </row>
    <row r="237" spans="1:22" ht="16">
      <c r="A237" s="1"/>
      <c r="G237" s="6"/>
      <c r="H237" s="6"/>
      <c r="I237" s="6"/>
      <c r="J237" s="6"/>
      <c r="K237" s="5"/>
      <c r="L237" s="4"/>
      <c r="M237" s="3"/>
      <c r="N237" s="2"/>
      <c r="O237" s="2"/>
      <c r="V237" s="1"/>
    </row>
    <row r="238" spans="1:22" ht="16">
      <c r="A238" s="1"/>
      <c r="G238" s="6"/>
      <c r="H238" s="6"/>
      <c r="I238" s="6"/>
      <c r="J238" s="6"/>
      <c r="K238" s="5"/>
      <c r="L238" s="4"/>
      <c r="M238" s="3"/>
      <c r="N238" s="2"/>
      <c r="O238" s="2"/>
      <c r="V238" s="1"/>
    </row>
    <row r="239" spans="1:22" ht="16">
      <c r="A239" s="1"/>
      <c r="G239" s="6"/>
      <c r="H239" s="6"/>
      <c r="I239" s="6"/>
      <c r="J239" s="6"/>
      <c r="K239" s="5"/>
      <c r="L239" s="4"/>
      <c r="M239" s="3"/>
      <c r="N239" s="2"/>
      <c r="O239" s="2"/>
      <c r="V239" s="1"/>
    </row>
    <row r="240" spans="1:22" ht="16">
      <c r="A240" s="1"/>
      <c r="G240" s="6"/>
      <c r="H240" s="6"/>
      <c r="I240" s="6"/>
      <c r="J240" s="6"/>
      <c r="K240" s="5"/>
      <c r="L240" s="4"/>
      <c r="M240" s="3"/>
      <c r="N240" s="2"/>
      <c r="O240" s="2"/>
      <c r="V240" s="1"/>
    </row>
    <row r="241" spans="1:22" ht="16">
      <c r="A241" s="1"/>
      <c r="G241" s="6"/>
      <c r="H241" s="6"/>
      <c r="I241" s="6"/>
      <c r="J241" s="6"/>
      <c r="K241" s="5"/>
      <c r="L241" s="4"/>
      <c r="M241" s="3"/>
      <c r="N241" s="2"/>
      <c r="O241" s="2"/>
      <c r="V241" s="1"/>
    </row>
    <row r="242" spans="1:22" ht="16">
      <c r="A242" s="1"/>
      <c r="G242" s="6"/>
      <c r="H242" s="6"/>
      <c r="I242" s="6"/>
      <c r="J242" s="6"/>
      <c r="K242" s="5"/>
      <c r="L242" s="4"/>
      <c r="M242" s="3"/>
      <c r="N242" s="2"/>
      <c r="O242" s="2"/>
      <c r="V242" s="1"/>
    </row>
    <row r="243" spans="1:22" ht="16">
      <c r="A243" s="1"/>
      <c r="G243" s="6"/>
      <c r="H243" s="6"/>
      <c r="I243" s="6"/>
      <c r="J243" s="6"/>
      <c r="K243" s="5"/>
      <c r="L243" s="4"/>
      <c r="M243" s="3"/>
      <c r="N243" s="2"/>
      <c r="O243" s="2"/>
      <c r="V243" s="1"/>
    </row>
    <row r="244" spans="1:22" ht="16">
      <c r="A244" s="1"/>
      <c r="G244" s="6"/>
      <c r="H244" s="6"/>
      <c r="I244" s="6"/>
      <c r="J244" s="6"/>
      <c r="K244" s="5"/>
      <c r="L244" s="4"/>
      <c r="M244" s="3"/>
      <c r="N244" s="2"/>
      <c r="O244" s="2"/>
      <c r="V244" s="1"/>
    </row>
    <row r="245" spans="1:22" ht="16">
      <c r="A245" s="1"/>
      <c r="G245" s="6"/>
      <c r="H245" s="6"/>
      <c r="I245" s="6"/>
      <c r="J245" s="6"/>
      <c r="K245" s="5"/>
      <c r="L245" s="4"/>
      <c r="M245" s="3"/>
      <c r="N245" s="2"/>
      <c r="O245" s="2"/>
      <c r="V245" s="1"/>
    </row>
    <row r="246" spans="1:22" ht="16">
      <c r="A246" s="1"/>
      <c r="G246" s="6"/>
      <c r="H246" s="6"/>
      <c r="I246" s="6"/>
      <c r="J246" s="6"/>
      <c r="K246" s="5"/>
      <c r="L246" s="4"/>
      <c r="M246" s="3"/>
      <c r="N246" s="2"/>
      <c r="O246" s="2"/>
      <c r="V246" s="1"/>
    </row>
    <row r="247" spans="1:22" ht="16">
      <c r="A247" s="1"/>
      <c r="G247" s="6"/>
      <c r="H247" s="6"/>
      <c r="I247" s="6"/>
      <c r="J247" s="6"/>
      <c r="K247" s="5"/>
      <c r="L247" s="4"/>
      <c r="M247" s="3"/>
      <c r="N247" s="2"/>
      <c r="O247" s="2"/>
      <c r="V247" s="1"/>
    </row>
    <row r="248" spans="1:22" ht="16">
      <c r="A248" s="1"/>
      <c r="G248" s="6"/>
      <c r="H248" s="6"/>
      <c r="I248" s="6"/>
      <c r="J248" s="6"/>
      <c r="K248" s="5"/>
      <c r="L248" s="4"/>
      <c r="M248" s="3"/>
      <c r="N248" s="2"/>
      <c r="O248" s="2"/>
      <c r="V248" s="1"/>
    </row>
    <row r="249" spans="1:22" ht="16">
      <c r="A249" s="1"/>
      <c r="G249" s="6"/>
      <c r="H249" s="6"/>
      <c r="I249" s="6"/>
      <c r="J249" s="6"/>
      <c r="K249" s="5"/>
      <c r="L249" s="4"/>
      <c r="M249" s="3"/>
      <c r="N249" s="2"/>
      <c r="O249" s="2"/>
      <c r="V249" s="1"/>
    </row>
    <row r="250" spans="1:22" ht="16">
      <c r="A250" s="1"/>
      <c r="G250" s="6"/>
      <c r="H250" s="6"/>
      <c r="I250" s="6"/>
      <c r="J250" s="6"/>
      <c r="K250" s="5"/>
      <c r="L250" s="4"/>
      <c r="M250" s="3"/>
      <c r="N250" s="2"/>
      <c r="O250" s="2"/>
      <c r="V250" s="1"/>
    </row>
    <row r="251" spans="1:22" ht="16">
      <c r="A251" s="1"/>
      <c r="G251" s="6"/>
      <c r="H251" s="6"/>
      <c r="I251" s="6"/>
      <c r="J251" s="6"/>
      <c r="K251" s="5"/>
      <c r="L251" s="4"/>
      <c r="M251" s="3"/>
      <c r="N251" s="2"/>
      <c r="O251" s="2"/>
      <c r="V251" s="1"/>
    </row>
    <row r="252" spans="1:22" ht="16">
      <c r="A252" s="1"/>
      <c r="G252" s="6"/>
      <c r="H252" s="6"/>
      <c r="I252" s="6"/>
      <c r="J252" s="6"/>
      <c r="K252" s="5"/>
      <c r="L252" s="4"/>
      <c r="M252" s="3"/>
      <c r="N252" s="2"/>
      <c r="O252" s="2"/>
      <c r="V252" s="1"/>
    </row>
    <row r="253" spans="1:22" ht="16">
      <c r="A253" s="1"/>
      <c r="G253" s="6"/>
      <c r="H253" s="6"/>
      <c r="I253" s="6"/>
      <c r="J253" s="6"/>
      <c r="K253" s="5"/>
      <c r="L253" s="4"/>
      <c r="M253" s="3"/>
      <c r="N253" s="2"/>
      <c r="O253" s="2"/>
      <c r="V253" s="1"/>
    </row>
    <row r="254" spans="1:22" ht="16">
      <c r="A254" s="1"/>
      <c r="G254" s="6"/>
      <c r="H254" s="6"/>
      <c r="I254" s="6"/>
      <c r="J254" s="6"/>
      <c r="K254" s="5"/>
      <c r="L254" s="4"/>
      <c r="M254" s="3"/>
      <c r="N254" s="2"/>
      <c r="O254" s="2"/>
      <c r="V254" s="1"/>
    </row>
    <row r="255" spans="1:22" ht="16">
      <c r="A255" s="1"/>
      <c r="G255" s="6"/>
      <c r="H255" s="6"/>
      <c r="I255" s="6"/>
      <c r="J255" s="6"/>
      <c r="K255" s="5"/>
      <c r="L255" s="4"/>
      <c r="M255" s="3"/>
      <c r="N255" s="2"/>
      <c r="O255" s="2"/>
      <c r="V255" s="1"/>
    </row>
    <row r="256" spans="1:22" ht="16">
      <c r="A256" s="1"/>
      <c r="G256" s="6"/>
      <c r="H256" s="6"/>
      <c r="I256" s="6"/>
      <c r="J256" s="6"/>
      <c r="K256" s="5"/>
      <c r="L256" s="4"/>
      <c r="M256" s="3"/>
      <c r="N256" s="2"/>
      <c r="O256" s="2"/>
      <c r="V256" s="1"/>
    </row>
    <row r="257" spans="1:22" ht="16">
      <c r="A257" s="1"/>
      <c r="G257" s="6"/>
      <c r="H257" s="6"/>
      <c r="I257" s="6"/>
      <c r="J257" s="6"/>
      <c r="K257" s="5"/>
      <c r="L257" s="4"/>
      <c r="M257" s="3"/>
      <c r="N257" s="2"/>
      <c r="O257" s="2"/>
      <c r="V257" s="1"/>
    </row>
    <row r="258" spans="1:22" ht="16">
      <c r="A258" s="1"/>
      <c r="G258" s="6"/>
      <c r="H258" s="6"/>
      <c r="I258" s="6"/>
      <c r="J258" s="6"/>
      <c r="K258" s="5"/>
      <c r="L258" s="4"/>
      <c r="M258" s="3"/>
      <c r="N258" s="2"/>
      <c r="O258" s="2"/>
      <c r="V258" s="1"/>
    </row>
    <row r="259" spans="1:22" ht="16">
      <c r="A259" s="1"/>
      <c r="G259" s="6"/>
      <c r="H259" s="6"/>
      <c r="I259" s="6"/>
      <c r="J259" s="6"/>
      <c r="K259" s="5"/>
      <c r="L259" s="4"/>
      <c r="M259" s="3"/>
      <c r="N259" s="2"/>
      <c r="O259" s="2"/>
      <c r="V259" s="1"/>
    </row>
    <row r="260" spans="1:22" ht="16">
      <c r="A260" s="1"/>
      <c r="G260" s="6"/>
      <c r="H260" s="6"/>
      <c r="I260" s="6"/>
      <c r="J260" s="6"/>
      <c r="K260" s="5"/>
      <c r="L260" s="4"/>
      <c r="M260" s="3"/>
      <c r="N260" s="2"/>
      <c r="O260" s="2"/>
      <c r="V260" s="1"/>
    </row>
    <row r="261" spans="1:22" ht="16">
      <c r="A261" s="1"/>
      <c r="G261" s="6"/>
      <c r="H261" s="6"/>
      <c r="I261" s="6"/>
      <c r="J261" s="6"/>
      <c r="K261" s="5"/>
      <c r="L261" s="4"/>
      <c r="M261" s="3"/>
      <c r="N261" s="2"/>
      <c r="O261" s="2"/>
      <c r="V261" s="1"/>
    </row>
    <row r="262" spans="1:22" ht="16">
      <c r="A262" s="1"/>
      <c r="G262" s="6"/>
      <c r="H262" s="6"/>
      <c r="I262" s="6"/>
      <c r="J262" s="6"/>
      <c r="K262" s="5"/>
      <c r="L262" s="4"/>
      <c r="M262" s="3"/>
      <c r="N262" s="2"/>
      <c r="O262" s="2"/>
      <c r="V262" s="1"/>
    </row>
    <row r="263" spans="1:22" ht="16">
      <c r="A263" s="1"/>
      <c r="G263" s="6"/>
      <c r="H263" s="6"/>
      <c r="I263" s="6"/>
      <c r="J263" s="6"/>
      <c r="K263" s="5"/>
      <c r="L263" s="4"/>
      <c r="M263" s="3"/>
      <c r="N263" s="2"/>
      <c r="O263" s="2"/>
      <c r="V263" s="1"/>
    </row>
    <row r="264" spans="1:22" ht="16">
      <c r="A264" s="1"/>
      <c r="G264" s="6"/>
      <c r="H264" s="6"/>
      <c r="I264" s="6"/>
      <c r="J264" s="6"/>
      <c r="K264" s="5"/>
      <c r="L264" s="4"/>
      <c r="M264" s="3"/>
      <c r="N264" s="2"/>
      <c r="O264" s="2"/>
      <c r="V264" s="1"/>
    </row>
    <row r="265" spans="1:22" ht="16">
      <c r="A265" s="7"/>
      <c r="G265" s="6"/>
      <c r="H265" s="6"/>
      <c r="I265" s="6"/>
      <c r="J265" s="6"/>
      <c r="K265" s="5"/>
      <c r="L265" s="4"/>
      <c r="M265" s="3"/>
      <c r="N265" s="2"/>
      <c r="O265" s="2"/>
      <c r="V265" s="7"/>
    </row>
    <row r="266" spans="1:22" ht="16">
      <c r="A266" s="1"/>
      <c r="G266" s="6"/>
      <c r="H266" s="6"/>
      <c r="I266" s="6"/>
      <c r="J266" s="6"/>
      <c r="K266" s="5"/>
      <c r="L266" s="4"/>
      <c r="M266" s="3"/>
      <c r="N266" s="2"/>
      <c r="O266" s="2"/>
      <c r="V266" s="1"/>
    </row>
    <row r="267" spans="1:22" ht="16">
      <c r="A267" s="1"/>
      <c r="G267" s="6"/>
      <c r="H267" s="6"/>
      <c r="I267" s="6"/>
      <c r="J267" s="6"/>
      <c r="K267" s="5"/>
      <c r="L267" s="4"/>
      <c r="M267" s="3"/>
      <c r="N267" s="2"/>
      <c r="O267" s="2"/>
      <c r="V267" s="1"/>
    </row>
    <row r="268" spans="1:22" ht="15.75" customHeight="1">
      <c r="I268" s="6"/>
    </row>
    <row r="269" spans="1:22" ht="15.75" customHeight="1">
      <c r="I269" s="6"/>
    </row>
    <row r="270" spans="1:22" ht="15.75" customHeight="1">
      <c r="I270" s="6"/>
    </row>
    <row r="271" spans="1:22" ht="15.75" customHeight="1">
      <c r="I271" s="6"/>
    </row>
    <row r="272" spans="1:22" ht="15.75" customHeight="1">
      <c r="I272" s="6"/>
    </row>
    <row r="273" spans="9:9" ht="15.75" customHeight="1">
      <c r="I273" s="6"/>
    </row>
    <row r="274" spans="9:9" ht="15.75" customHeight="1">
      <c r="I274" s="6"/>
    </row>
    <row r="275" spans="9:9" ht="15.75" customHeight="1">
      <c r="I275" s="6"/>
    </row>
    <row r="276" spans="9:9" ht="15.75" customHeight="1">
      <c r="I276" s="6"/>
    </row>
    <row r="277" spans="9:9" ht="15.75" customHeight="1">
      <c r="I277" s="6"/>
    </row>
  </sheetData>
  <autoFilter ref="A2:X267" xr:uid="{00000000-0009-0000-0000-000003000000}">
    <sortState xmlns:xlrd2="http://schemas.microsoft.com/office/spreadsheetml/2017/richdata2" ref="A2:X267">
      <sortCondition ref="A2:A267"/>
      <sortCondition ref="H2:H267"/>
      <sortCondition ref="I2:I267"/>
    </sortState>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Tiktok #skimspartner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Chong</dc:creator>
  <cp:lastModifiedBy>Jacob Chong</cp:lastModifiedBy>
  <dcterms:created xsi:type="dcterms:W3CDTF">2025-09-10T07:53:22Z</dcterms:created>
  <dcterms:modified xsi:type="dcterms:W3CDTF">2025-09-17T01:53:39Z</dcterms:modified>
</cp:coreProperties>
</file>