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bhor\Desktop\"/>
    </mc:Choice>
  </mc:AlternateContent>
  <xr:revisionPtr revIDLastSave="0" documentId="13_ncr:1_{7911507E-2396-402E-98DA-E315D5189D0F}" xr6:coauthVersionLast="40" xr6:coauthVersionMax="40" xr10:uidLastSave="{00000000-0000-0000-0000-000000000000}"/>
  <bookViews>
    <workbookView xWindow="0" yWindow="0" windowWidth="23040" windowHeight="9048" xr2:uid="{7A3FCDDB-4211-42EF-B434-28927080BF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3" i="1"/>
  <c r="P3" i="1" s="1"/>
  <c r="N18" i="1"/>
  <c r="N19" i="1" s="1"/>
  <c r="H23" i="1"/>
  <c r="H24" i="1" s="1"/>
  <c r="E23" i="1"/>
  <c r="E24" i="1" s="1"/>
  <c r="B23" i="1"/>
  <c r="B24" i="1" s="1"/>
  <c r="I19" i="1"/>
  <c r="J19" i="1" s="1"/>
  <c r="I20" i="1"/>
  <c r="J20" i="1" s="1"/>
  <c r="I21" i="1"/>
  <c r="J21" i="1" s="1"/>
  <c r="I22" i="1"/>
  <c r="J22" i="1" s="1"/>
  <c r="I18" i="1"/>
  <c r="J18" i="1" s="1"/>
  <c r="J23" i="1" s="1"/>
  <c r="J24" i="1" s="1"/>
  <c r="F19" i="1"/>
  <c r="G19" i="1" s="1"/>
  <c r="F20" i="1"/>
  <c r="G20" i="1" s="1"/>
  <c r="F21" i="1"/>
  <c r="G21" i="1" s="1"/>
  <c r="F22" i="1"/>
  <c r="G22" i="1" s="1"/>
  <c r="F18" i="1"/>
  <c r="G18" i="1" s="1"/>
  <c r="D18" i="1"/>
  <c r="C19" i="1"/>
  <c r="D19" i="1" s="1"/>
  <c r="C20" i="1"/>
  <c r="D20" i="1" s="1"/>
  <c r="C21" i="1"/>
  <c r="D21" i="1" s="1"/>
  <c r="C22" i="1"/>
  <c r="D22" i="1" s="1"/>
  <c r="C18" i="1"/>
  <c r="D9" i="1"/>
  <c r="D10" i="1" s="1"/>
  <c r="E9" i="1"/>
  <c r="E10" i="1" s="1"/>
  <c r="C9" i="1"/>
  <c r="C10" i="1" s="1"/>
  <c r="D23" i="1" l="1"/>
  <c r="P18" i="1"/>
  <c r="P19" i="1" s="1"/>
  <c r="G23" i="1"/>
  <c r="G24" i="1" s="1"/>
  <c r="N24" i="1"/>
  <c r="E13" i="1"/>
  <c r="E14" i="1" s="1"/>
  <c r="D24" i="1" l="1"/>
  <c r="N23" i="1"/>
  <c r="N25" i="1" s="1"/>
</calcChain>
</file>

<file path=xl/sharedStrings.xml><?xml version="1.0" encoding="utf-8"?>
<sst xmlns="http://schemas.openxmlformats.org/spreadsheetml/2006/main" count="38" uniqueCount="26">
  <si>
    <t>Group1</t>
  </si>
  <si>
    <t>Group2</t>
  </si>
  <si>
    <t>Group3</t>
  </si>
  <si>
    <t>sum:</t>
  </si>
  <si>
    <t>mean</t>
  </si>
  <si>
    <t xml:space="preserve">total sum = </t>
  </si>
  <si>
    <t xml:space="preserve">total mean = </t>
  </si>
  <si>
    <t>D</t>
  </si>
  <si>
    <t>D^2</t>
  </si>
  <si>
    <t>mean:</t>
  </si>
  <si>
    <t>All groups</t>
  </si>
  <si>
    <t>Sum:</t>
  </si>
  <si>
    <t>Mean:</t>
  </si>
  <si>
    <t>SSW</t>
  </si>
  <si>
    <t>SSB</t>
  </si>
  <si>
    <t>SST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</si>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</sst>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9119B0-4A99-4869-987A-BACFAE885F45}" name="Table1" displayName="Table1" ref="M2:P19" totalsRowShown="0" headerRowDxfId="2">
  <autoFilter ref="M2:P19" xr:uid="{D520C067-D13C-48FF-9835-6D009ECFB451}"/>
  <tableColumns count="4">
    <tableColumn id="1" xr3:uid="{B5FFF6FF-3F43-4F5E-AA19-2709708B218B}" name="Column1"/>
    <tableColumn id="2" xr3:uid="{79B7F160-C8A5-426D-A010-4F6960A0563E}" name="All groups"/>
    <tableColumn id="3" xr3:uid="{87F1927F-7570-4C9E-9762-4C43CDA8EB2F}" name="D"/>
    <tableColumn id="4" xr3:uid="{C08E32AD-473B-49D1-B81F-53C703D8C1D7}" name="D^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4D1837-FA94-45DD-961D-C9C8596AB356}" name="Table2" displayName="Table2" ref="B3:E10" totalsRowShown="0" headerRowDxfId="1">
  <autoFilter ref="B3:E10" xr:uid="{BCA35E25-3377-4747-BA5E-7D671F403750}"/>
  <tableColumns count="4">
    <tableColumn id="1" xr3:uid="{11FA7C89-7FB7-4847-BD45-9F26BFFC2BF8}" name="Column1"/>
    <tableColumn id="2" xr3:uid="{A22ED725-041F-4168-874B-4D3F3EA6F3EB}" name="Group1"/>
    <tableColumn id="3" xr3:uid="{58F220F7-CF74-4002-9E97-C94098D23FC0}" name="Group2"/>
    <tableColumn id="4" xr3:uid="{D023AC27-0DF0-4BDF-A877-D2CA60CAE9B9}" name="Group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DAE4F9-D371-4C88-8F32-05C2E5A1DB85}" name="Table3" displayName="Table3" ref="A16:J24" totalsRowShown="0" headerRowDxfId="0">
  <autoFilter ref="A16:J24" xr:uid="{FA856219-BAEA-42C4-8FA9-1D91EF19BE7F}"/>
  <tableColumns count="10">
    <tableColumn id="1" xr3:uid="{06653FEA-F397-4E38-9208-041EA5D90158}" name="Column1"/>
    <tableColumn id="2" xr3:uid="{00A42FB9-CF62-4965-AD41-2DCA8AB6A8A4}" name="Column2"/>
    <tableColumn id="3" xr3:uid="{2A3A2F20-65E0-43C4-A646-6BCD83636E5F}" name="Column3"/>
    <tableColumn id="4" xr3:uid="{C68DF43C-4631-4DB6-B682-04E371C81EB4}" name="Column4"/>
    <tableColumn id="5" xr3:uid="{6A4C52B7-3468-431A-A852-957C0B64651E}" name="Column5"/>
    <tableColumn id="6" xr3:uid="{30FCCA57-D342-4BCC-8A5B-BA5B1A8DA1AD}" name="Column6"/>
    <tableColumn id="7" xr3:uid="{C9C992EA-0B85-46B7-8E1B-D685129EE521}" name="Column7"/>
    <tableColumn id="8" xr3:uid="{75A008EE-CA17-4CDF-9070-A8B10CB3539C}" name="Column8"/>
    <tableColumn id="9" xr3:uid="{DC5BA8B9-2AED-4B41-B4FD-A6EAB0801C63}" name="Column9"/>
    <tableColumn id="10" xr3:uid="{B4807C9E-01E1-4BB9-9907-242D80694366}" name="Column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78B0F-17DA-4BA7-BBFE-7BFD08C31BE6}">
  <dimension ref="A2:P25"/>
  <sheetViews>
    <sheetView tabSelected="1" workbookViewId="0">
      <selection activeCell="L28" sqref="L28"/>
    </sheetView>
  </sheetViews>
  <sheetFormatPr defaultRowHeight="14.4" x14ac:dyDescent="0.3"/>
  <cols>
    <col min="1" max="1" width="10.109375" customWidth="1"/>
    <col min="2" max="9" width="10.44140625" customWidth="1"/>
    <col min="10" max="10" width="11.44140625" customWidth="1"/>
    <col min="13" max="13" width="10.109375" customWidth="1"/>
    <col min="14" max="14" width="11.21875" customWidth="1"/>
  </cols>
  <sheetData>
    <row r="2" spans="1:16" x14ac:dyDescent="0.3">
      <c r="M2" t="s">
        <v>16</v>
      </c>
      <c r="N2" s="1" t="s">
        <v>10</v>
      </c>
      <c r="O2" s="1" t="s">
        <v>7</v>
      </c>
      <c r="P2" s="1" t="s">
        <v>8</v>
      </c>
    </row>
    <row r="3" spans="1:16" x14ac:dyDescent="0.3">
      <c r="B3" t="s">
        <v>16</v>
      </c>
      <c r="C3" s="1" t="s">
        <v>0</v>
      </c>
      <c r="D3" s="1" t="s">
        <v>1</v>
      </c>
      <c r="E3" s="1" t="s">
        <v>2</v>
      </c>
      <c r="N3">
        <v>51</v>
      </c>
      <c r="O3">
        <f>N3-51.13</f>
        <v>-0.13000000000000256</v>
      </c>
      <c r="P3">
        <f>POWER(O3,2)</f>
        <v>1.6900000000000664E-2</v>
      </c>
    </row>
    <row r="4" spans="1:16" x14ac:dyDescent="0.3">
      <c r="C4">
        <v>51</v>
      </c>
      <c r="D4">
        <v>23</v>
      </c>
      <c r="E4">
        <v>56</v>
      </c>
      <c r="N4">
        <v>45</v>
      </c>
      <c r="O4">
        <f t="shared" ref="O4:O17" si="0">N4-51.13</f>
        <v>-6.1300000000000026</v>
      </c>
      <c r="P4">
        <f t="shared" ref="P4:P19" si="1">POWER(O4,2)</f>
        <v>37.57690000000003</v>
      </c>
    </row>
    <row r="5" spans="1:16" x14ac:dyDescent="0.3">
      <c r="C5">
        <v>45</v>
      </c>
      <c r="D5">
        <v>43</v>
      </c>
      <c r="E5">
        <v>76</v>
      </c>
      <c r="N5">
        <v>33</v>
      </c>
      <c r="O5">
        <f t="shared" si="0"/>
        <v>-18.130000000000003</v>
      </c>
      <c r="P5">
        <f t="shared" si="1"/>
        <v>328.69690000000008</v>
      </c>
    </row>
    <row r="6" spans="1:16" x14ac:dyDescent="0.3">
      <c r="C6">
        <v>33</v>
      </c>
      <c r="D6">
        <v>23</v>
      </c>
      <c r="E6">
        <v>74</v>
      </c>
      <c r="N6">
        <v>45</v>
      </c>
      <c r="O6">
        <f t="shared" si="0"/>
        <v>-6.1300000000000026</v>
      </c>
      <c r="P6">
        <f t="shared" si="1"/>
        <v>37.57690000000003</v>
      </c>
    </row>
    <row r="7" spans="1:16" x14ac:dyDescent="0.3">
      <c r="C7">
        <v>45</v>
      </c>
      <c r="D7">
        <v>43</v>
      </c>
      <c r="E7">
        <v>87</v>
      </c>
      <c r="N7">
        <v>67</v>
      </c>
      <c r="O7">
        <f t="shared" si="0"/>
        <v>15.869999999999997</v>
      </c>
      <c r="P7">
        <f t="shared" si="1"/>
        <v>251.85689999999991</v>
      </c>
    </row>
    <row r="8" spans="1:16" x14ac:dyDescent="0.3">
      <c r="C8">
        <v>67</v>
      </c>
      <c r="D8">
        <v>45</v>
      </c>
      <c r="E8">
        <v>56</v>
      </c>
      <c r="N8">
        <v>23</v>
      </c>
      <c r="O8">
        <f t="shared" si="0"/>
        <v>-28.130000000000003</v>
      </c>
      <c r="P8">
        <f t="shared" si="1"/>
        <v>791.29690000000016</v>
      </c>
    </row>
    <row r="9" spans="1:16" x14ac:dyDescent="0.3">
      <c r="B9" s="1" t="s">
        <v>3</v>
      </c>
      <c r="C9" s="1">
        <f>SUM(C4:C8)</f>
        <v>241</v>
      </c>
      <c r="D9" s="1">
        <f t="shared" ref="D9:E9" si="2">SUM(D4:D8)</f>
        <v>177</v>
      </c>
      <c r="E9" s="1">
        <f t="shared" si="2"/>
        <v>349</v>
      </c>
      <c r="N9">
        <v>43</v>
      </c>
      <c r="O9">
        <f t="shared" si="0"/>
        <v>-8.1300000000000026</v>
      </c>
      <c r="P9">
        <f t="shared" si="1"/>
        <v>66.096900000000048</v>
      </c>
    </row>
    <row r="10" spans="1:16" x14ac:dyDescent="0.3">
      <c r="B10" s="1" t="s">
        <v>4</v>
      </c>
      <c r="C10" s="1">
        <f>C9/5</f>
        <v>48.2</v>
      </c>
      <c r="D10" s="1">
        <f t="shared" ref="D10:E10" si="3">D9/5</f>
        <v>35.4</v>
      </c>
      <c r="E10" s="1">
        <f t="shared" si="3"/>
        <v>69.8</v>
      </c>
      <c r="N10">
        <v>23</v>
      </c>
      <c r="O10">
        <f t="shared" si="0"/>
        <v>-28.130000000000003</v>
      </c>
      <c r="P10">
        <f t="shared" si="1"/>
        <v>791.29690000000016</v>
      </c>
    </row>
    <row r="11" spans="1:16" x14ac:dyDescent="0.3">
      <c r="N11">
        <v>43</v>
      </c>
      <c r="O11">
        <f t="shared" si="0"/>
        <v>-8.1300000000000026</v>
      </c>
      <c r="P11">
        <f t="shared" si="1"/>
        <v>66.096900000000048</v>
      </c>
    </row>
    <row r="12" spans="1:16" x14ac:dyDescent="0.3">
      <c r="N12">
        <v>45</v>
      </c>
      <c r="O12">
        <f t="shared" si="0"/>
        <v>-6.1300000000000026</v>
      </c>
      <c r="P12">
        <f t="shared" si="1"/>
        <v>37.57690000000003</v>
      </c>
    </row>
    <row r="13" spans="1:16" x14ac:dyDescent="0.3">
      <c r="C13" s="1" t="s">
        <v>5</v>
      </c>
      <c r="D13" s="1"/>
      <c r="E13" s="1">
        <f>SUM(C9:E9)</f>
        <v>767</v>
      </c>
      <c r="N13">
        <v>56</v>
      </c>
      <c r="O13">
        <f t="shared" si="0"/>
        <v>4.8699999999999974</v>
      </c>
      <c r="P13">
        <f t="shared" si="1"/>
        <v>23.716899999999974</v>
      </c>
    </row>
    <row r="14" spans="1:16" x14ac:dyDescent="0.3">
      <c r="C14" s="1" t="s">
        <v>6</v>
      </c>
      <c r="D14" s="1"/>
      <c r="E14" s="1">
        <f>E13/15</f>
        <v>51.133333333333333</v>
      </c>
      <c r="N14">
        <v>76</v>
      </c>
      <c r="O14">
        <f t="shared" si="0"/>
        <v>24.869999999999997</v>
      </c>
      <c r="P14">
        <f t="shared" si="1"/>
        <v>618.51689999999985</v>
      </c>
    </row>
    <row r="15" spans="1:16" x14ac:dyDescent="0.3">
      <c r="N15">
        <v>74</v>
      </c>
      <c r="O15">
        <f t="shared" si="0"/>
        <v>22.869999999999997</v>
      </c>
      <c r="P15">
        <f t="shared" si="1"/>
        <v>523.03689999999983</v>
      </c>
    </row>
    <row r="16" spans="1:16" x14ac:dyDescent="0.3">
      <c r="A16" t="s">
        <v>16</v>
      </c>
      <c r="B16" s="1" t="s">
        <v>17</v>
      </c>
      <c r="C16" s="1" t="s">
        <v>18</v>
      </c>
      <c r="D16" s="1" t="s">
        <v>19</v>
      </c>
      <c r="E16" s="1" t="s">
        <v>20</v>
      </c>
      <c r="F16" s="1" t="s">
        <v>21</v>
      </c>
      <c r="G16" s="1" t="s">
        <v>22</v>
      </c>
      <c r="H16" s="1" t="s">
        <v>23</v>
      </c>
      <c r="I16" s="1" t="s">
        <v>24</v>
      </c>
      <c r="J16" s="1" t="s">
        <v>25</v>
      </c>
      <c r="N16">
        <v>87</v>
      </c>
      <c r="O16">
        <f t="shared" si="0"/>
        <v>35.869999999999997</v>
      </c>
      <c r="P16">
        <f t="shared" si="1"/>
        <v>1286.6568999999997</v>
      </c>
    </row>
    <row r="17" spans="1:16" x14ac:dyDescent="0.3">
      <c r="B17" s="1" t="s">
        <v>0</v>
      </c>
      <c r="C17" s="1" t="s">
        <v>7</v>
      </c>
      <c r="D17" s="1" t="s">
        <v>8</v>
      </c>
      <c r="E17" s="1" t="s">
        <v>1</v>
      </c>
      <c r="F17" s="1" t="s">
        <v>7</v>
      </c>
      <c r="G17" s="1" t="s">
        <v>8</v>
      </c>
      <c r="H17" s="1" t="s">
        <v>2</v>
      </c>
      <c r="I17" s="1" t="s">
        <v>7</v>
      </c>
      <c r="J17" s="1" t="s">
        <v>8</v>
      </c>
      <c r="N17">
        <v>56</v>
      </c>
      <c r="O17">
        <f t="shared" si="0"/>
        <v>4.8699999999999974</v>
      </c>
      <c r="P17">
        <f t="shared" si="1"/>
        <v>23.716899999999974</v>
      </c>
    </row>
    <row r="18" spans="1:16" x14ac:dyDescent="0.3">
      <c r="B18">
        <v>51</v>
      </c>
      <c r="C18">
        <f>B18-48.2</f>
        <v>2.7999999999999972</v>
      </c>
      <c r="D18">
        <f>POWER(C18,2)</f>
        <v>7.8399999999999839</v>
      </c>
      <c r="E18">
        <v>23</v>
      </c>
      <c r="F18">
        <f>E18-35.4</f>
        <v>-12.399999999999999</v>
      </c>
      <c r="G18">
        <f>POWER(F18,2)</f>
        <v>153.75999999999996</v>
      </c>
      <c r="H18">
        <v>56</v>
      </c>
      <c r="I18">
        <f>H18-69.8</f>
        <v>-13.799999999999997</v>
      </c>
      <c r="J18">
        <f>POWER(I18,2)</f>
        <v>190.43999999999991</v>
      </c>
      <c r="M18" s="2" t="s">
        <v>11</v>
      </c>
      <c r="N18" s="2">
        <f>SUM(N3:N17)</f>
        <v>767</v>
      </c>
      <c r="O18" s="2"/>
      <c r="P18" s="2">
        <f>SUM(P3:P17)</f>
        <v>4883.7335000000003</v>
      </c>
    </row>
    <row r="19" spans="1:16" x14ac:dyDescent="0.3">
      <c r="B19">
        <v>45</v>
      </c>
      <c r="C19">
        <f t="shared" ref="C19:C22" si="4">B19-48.2</f>
        <v>-3.2000000000000028</v>
      </c>
      <c r="D19">
        <f t="shared" ref="D19:D22" si="5">POWER(C19,2)</f>
        <v>10.240000000000018</v>
      </c>
      <c r="E19">
        <v>43</v>
      </c>
      <c r="F19">
        <f t="shared" ref="F19:F22" si="6">E19-35.4</f>
        <v>7.6000000000000014</v>
      </c>
      <c r="G19">
        <f t="shared" ref="G19:G22" si="7">POWER(F19,2)</f>
        <v>57.760000000000019</v>
      </c>
      <c r="H19">
        <v>76</v>
      </c>
      <c r="I19">
        <f t="shared" ref="I19:I22" si="8">H19-69.8</f>
        <v>6.2000000000000028</v>
      </c>
      <c r="J19">
        <f t="shared" ref="J19:J22" si="9">POWER(I19,2)</f>
        <v>38.440000000000033</v>
      </c>
      <c r="M19" s="1" t="s">
        <v>12</v>
      </c>
      <c r="N19" s="1">
        <f>N18/15</f>
        <v>51.133333333333333</v>
      </c>
      <c r="O19" s="1"/>
      <c r="P19" s="1">
        <f>P18/15</f>
        <v>325.58223333333336</v>
      </c>
    </row>
    <row r="20" spans="1:16" x14ac:dyDescent="0.3">
      <c r="B20">
        <v>33</v>
      </c>
      <c r="C20">
        <f t="shared" si="4"/>
        <v>-15.200000000000003</v>
      </c>
      <c r="D20">
        <f t="shared" si="5"/>
        <v>231.04000000000008</v>
      </c>
      <c r="E20">
        <v>23</v>
      </c>
      <c r="F20">
        <f t="shared" si="6"/>
        <v>-12.399999999999999</v>
      </c>
      <c r="G20">
        <f t="shared" si="7"/>
        <v>153.75999999999996</v>
      </c>
      <c r="H20">
        <v>74</v>
      </c>
      <c r="I20">
        <f t="shared" si="8"/>
        <v>4.2000000000000028</v>
      </c>
      <c r="J20">
        <f t="shared" si="9"/>
        <v>17.640000000000025</v>
      </c>
    </row>
    <row r="21" spans="1:16" x14ac:dyDescent="0.3">
      <c r="B21">
        <v>45</v>
      </c>
      <c r="C21">
        <f t="shared" si="4"/>
        <v>-3.2000000000000028</v>
      </c>
      <c r="D21">
        <f t="shared" si="5"/>
        <v>10.240000000000018</v>
      </c>
      <c r="E21">
        <v>43</v>
      </c>
      <c r="F21">
        <f t="shared" si="6"/>
        <v>7.6000000000000014</v>
      </c>
      <c r="G21">
        <f t="shared" si="7"/>
        <v>57.760000000000019</v>
      </c>
      <c r="H21">
        <v>87</v>
      </c>
      <c r="I21">
        <f t="shared" si="8"/>
        <v>17.200000000000003</v>
      </c>
      <c r="J21">
        <f t="shared" si="9"/>
        <v>295.84000000000009</v>
      </c>
    </row>
    <row r="22" spans="1:16" x14ac:dyDescent="0.3">
      <c r="B22">
        <v>67</v>
      </c>
      <c r="C22">
        <f t="shared" si="4"/>
        <v>18.799999999999997</v>
      </c>
      <c r="D22">
        <f t="shared" si="5"/>
        <v>353.43999999999988</v>
      </c>
      <c r="E22">
        <v>45</v>
      </c>
      <c r="F22">
        <f t="shared" si="6"/>
        <v>9.6000000000000014</v>
      </c>
      <c r="G22">
        <f t="shared" si="7"/>
        <v>92.160000000000025</v>
      </c>
      <c r="H22">
        <v>56</v>
      </c>
      <c r="I22">
        <f t="shared" si="8"/>
        <v>-13.799999999999997</v>
      </c>
      <c r="J22">
        <f t="shared" si="9"/>
        <v>190.43999999999991</v>
      </c>
    </row>
    <row r="23" spans="1:16" x14ac:dyDescent="0.3">
      <c r="A23" s="1" t="s">
        <v>3</v>
      </c>
      <c r="B23" s="1">
        <f>SUM(B18:B22)</f>
        <v>241</v>
      </c>
      <c r="C23" s="1"/>
      <c r="D23" s="1">
        <f>SUM(D18:D22)</f>
        <v>612.79999999999995</v>
      </c>
      <c r="E23" s="1">
        <f>SUM(E18:E22)</f>
        <v>177</v>
      </c>
      <c r="F23" s="1"/>
      <c r="G23" s="1">
        <f>SUM(G18:G22)</f>
        <v>515.20000000000005</v>
      </c>
      <c r="H23" s="1">
        <f>SUM(H18:H22)</f>
        <v>349</v>
      </c>
      <c r="I23" s="1"/>
      <c r="J23" s="1">
        <f>SUM(J18:J22)</f>
        <v>732.8</v>
      </c>
      <c r="M23" s="1" t="s">
        <v>13</v>
      </c>
      <c r="N23" s="1">
        <f>D23+G23+J23</f>
        <v>1860.8</v>
      </c>
    </row>
    <row r="24" spans="1:16" x14ac:dyDescent="0.3">
      <c r="A24" s="1" t="s">
        <v>9</v>
      </c>
      <c r="B24" s="1">
        <f>B23/5</f>
        <v>48.2</v>
      </c>
      <c r="C24" s="1"/>
      <c r="D24" s="1">
        <f>D23/5</f>
        <v>122.55999999999999</v>
      </c>
      <c r="E24" s="1">
        <f>E23/5</f>
        <v>35.4</v>
      </c>
      <c r="F24" s="1"/>
      <c r="G24" s="1">
        <f>G23/5</f>
        <v>103.04</v>
      </c>
      <c r="H24" s="1">
        <f>H23/5</f>
        <v>69.8</v>
      </c>
      <c r="I24" s="1"/>
      <c r="J24" s="1">
        <f>J23/5</f>
        <v>146.56</v>
      </c>
      <c r="M24" s="1" t="s">
        <v>14</v>
      </c>
      <c r="N24" s="1">
        <f>((B24-E14)^2+(E24-E14)^2+(H24-E14)^2)*5</f>
        <v>3022.9333333333329</v>
      </c>
    </row>
    <row r="25" spans="1:16" x14ac:dyDescent="0.3">
      <c r="M25" s="2" t="s">
        <v>15</v>
      </c>
      <c r="N25" s="2">
        <f>N23+N24</f>
        <v>4883.7333333333327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Vibhor</dc:creator>
  <cp:lastModifiedBy>Vibhor</cp:lastModifiedBy>
  <dcterms:created xsi:type="dcterms:W3CDTF">2019-01-18T20:13:04Z</dcterms:created>
  <dcterms:modified xsi:type="dcterms:W3CDTF">2019-01-18T21:55:11Z</dcterms:modified>
</cp:coreProperties>
</file>