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noj\OneDrive\Desktop\"/>
    </mc:Choice>
  </mc:AlternateContent>
  <xr:revisionPtr revIDLastSave="0" documentId="13_ncr:9_{576F7FCB-0B63-403F-92E4-AD60F781BFB5}" xr6:coauthVersionLast="47" xr6:coauthVersionMax="47" xr10:uidLastSave="{00000000-0000-0000-0000-000000000000}"/>
  <bookViews>
    <workbookView xWindow="-108" yWindow="-108" windowWidth="23256" windowHeight="12456" xr2:uid="{F8409A94-26CE-7D4B-9AA6-1C14294C3F7C}"/>
  </bookViews>
  <sheets>
    <sheet name="TATACONSUM" sheetId="1" r:id="rId1"/>
    <sheet name="Sheet2" sheetId="3" r:id="rId2"/>
    <sheet name="Sheet1" sheetId="2" r:id="rId3"/>
  </sheets>
  <definedNames>
    <definedName name="_xlnm._FilterDatabase" localSheetId="0" hidden="1">TATACONSUM!$A$1:$O$1484</definedName>
  </definedNames>
  <calcPr calcId="191029" iterate="1" iterateCount="1" iterateDelta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Q334" i="1" l="1"/>
  <c r="Q9" i="2"/>
  <c r="Q5" i="2"/>
  <c r="Q5" i="3"/>
  <c r="Q133" i="1"/>
  <c r="Q148" i="1"/>
  <c r="Q163" i="1"/>
  <c r="Q178" i="1"/>
  <c r="Q193" i="1"/>
  <c r="Q208" i="1"/>
  <c r="Q223" i="1"/>
  <c r="Q235" i="1"/>
  <c r="Q250" i="1"/>
  <c r="Q265" i="1"/>
  <c r="Q280" i="1"/>
  <c r="Q295" i="1"/>
  <c r="Q307" i="1"/>
  <c r="Q322" i="1"/>
  <c r="Q349" i="1"/>
  <c r="Q364" i="1"/>
  <c r="Q376" i="1"/>
  <c r="Q391" i="1"/>
  <c r="Q406" i="1"/>
  <c r="Q418" i="1"/>
  <c r="Q433" i="1"/>
  <c r="Q445" i="1"/>
  <c r="Q460" i="1"/>
  <c r="Q475" i="1"/>
  <c r="Q490" i="1"/>
  <c r="Q502" i="1"/>
  <c r="Q517" i="1"/>
  <c r="Q532" i="1"/>
  <c r="Q547" i="1"/>
  <c r="Q556" i="1"/>
  <c r="Q571" i="1"/>
  <c r="Q586" i="1"/>
  <c r="Q601" i="1"/>
  <c r="Q616" i="1"/>
  <c r="Q628" i="1"/>
  <c r="Q640" i="1"/>
  <c r="Q652" i="1"/>
  <c r="Q664" i="1"/>
  <c r="Q673" i="1"/>
  <c r="Q121" i="1"/>
  <c r="Q106" i="1"/>
  <c r="Q91" i="1"/>
  <c r="Q76" i="1"/>
  <c r="Q61" i="1"/>
  <c r="Q52" i="1"/>
  <c r="Q46" i="1"/>
  <c r="Q37" i="1"/>
  <c r="Q25" i="1"/>
  <c r="Q13" i="1"/>
  <c r="Q10" i="1"/>
  <c r="P673" i="1"/>
  <c r="P670" i="1"/>
  <c r="P667" i="1"/>
  <c r="P664" i="1"/>
  <c r="P661" i="1"/>
  <c r="P658" i="1"/>
  <c r="P655" i="1"/>
  <c r="P652" i="1"/>
  <c r="P649" i="1"/>
  <c r="P646" i="1"/>
  <c r="P643" i="1"/>
  <c r="P640" i="1"/>
  <c r="P637" i="1"/>
  <c r="P634" i="1"/>
  <c r="P631" i="1"/>
  <c r="P628" i="1"/>
  <c r="P625" i="1"/>
  <c r="P622" i="1"/>
  <c r="P619" i="1"/>
  <c r="P616" i="1"/>
  <c r="P613" i="1"/>
  <c r="P610" i="1"/>
  <c r="P607" i="1"/>
  <c r="P604" i="1"/>
  <c r="P601" i="1"/>
  <c r="P598" i="1"/>
  <c r="P595" i="1"/>
  <c r="P592" i="1"/>
  <c r="P589" i="1"/>
  <c r="P586" i="1"/>
  <c r="P583" i="1"/>
  <c r="P580" i="1"/>
  <c r="P577" i="1"/>
  <c r="P574" i="1"/>
  <c r="P571" i="1"/>
  <c r="P568" i="1"/>
  <c r="P565" i="1"/>
  <c r="P562" i="1"/>
  <c r="P559" i="1"/>
  <c r="P556" i="1"/>
  <c r="P553" i="1"/>
  <c r="P550" i="1"/>
  <c r="P547" i="1"/>
  <c r="P544" i="1"/>
  <c r="P541" i="1"/>
  <c r="P538" i="1"/>
  <c r="P535" i="1"/>
  <c r="P532" i="1"/>
  <c r="P529" i="1"/>
  <c r="P526" i="1"/>
  <c r="P523" i="1"/>
  <c r="P520" i="1"/>
  <c r="P517" i="1"/>
  <c r="P514" i="1"/>
  <c r="P511" i="1"/>
  <c r="P508" i="1"/>
  <c r="P505" i="1"/>
  <c r="P502" i="1"/>
  <c r="P499" i="1"/>
  <c r="P496" i="1"/>
  <c r="P493" i="1"/>
  <c r="P490" i="1"/>
  <c r="P487" i="1"/>
  <c r="P484" i="1"/>
  <c r="P481" i="1"/>
  <c r="P478" i="1"/>
  <c r="P475" i="1"/>
  <c r="P472" i="1"/>
  <c r="P469" i="1"/>
  <c r="P466" i="1"/>
  <c r="P463" i="1"/>
  <c r="P460" i="1"/>
  <c r="P457" i="1"/>
  <c r="P454" i="1"/>
  <c r="P451" i="1"/>
  <c r="P448" i="1"/>
  <c r="P445" i="1"/>
  <c r="P442" i="1"/>
  <c r="P439" i="1"/>
  <c r="P436" i="1"/>
  <c r="P433" i="1"/>
  <c r="P430" i="1"/>
  <c r="P427" i="1"/>
  <c r="P424" i="1"/>
  <c r="P421" i="1"/>
  <c r="P418" i="1"/>
  <c r="P415" i="1"/>
  <c r="P412" i="1"/>
  <c r="P409" i="1"/>
  <c r="P406" i="1"/>
  <c r="P403" i="1"/>
  <c r="P400" i="1"/>
  <c r="P397" i="1"/>
  <c r="P394" i="1"/>
  <c r="P391" i="1"/>
  <c r="P388" i="1"/>
  <c r="P385" i="1"/>
  <c r="P382" i="1"/>
  <c r="P379" i="1"/>
  <c r="P376" i="1"/>
  <c r="P373" i="1"/>
  <c r="P370" i="1"/>
  <c r="P367" i="1"/>
  <c r="P364" i="1"/>
  <c r="P361" i="1"/>
  <c r="P358" i="1"/>
  <c r="P355" i="1"/>
  <c r="P352" i="1"/>
  <c r="P349" i="1"/>
  <c r="P346" i="1"/>
  <c r="P343" i="1"/>
  <c r="P340" i="1"/>
  <c r="P337" i="1"/>
  <c r="P334" i="1"/>
  <c r="P331" i="1"/>
  <c r="P328" i="1"/>
  <c r="P325" i="1"/>
  <c r="P322" i="1"/>
  <c r="P319" i="1"/>
  <c r="P316" i="1"/>
  <c r="P313" i="1"/>
  <c r="P310" i="1"/>
  <c r="P307" i="1"/>
  <c r="P304" i="1"/>
  <c r="P301" i="1"/>
  <c r="P298" i="1"/>
  <c r="P295" i="1"/>
  <c r="P292" i="1"/>
  <c r="P289" i="1"/>
  <c r="P286" i="1"/>
  <c r="P283" i="1"/>
  <c r="P280" i="1"/>
  <c r="P277" i="1"/>
  <c r="P274" i="1"/>
  <c r="P271" i="1"/>
  <c r="P268" i="1"/>
  <c r="P265" i="1"/>
  <c r="P262" i="1"/>
  <c r="P259" i="1"/>
  <c r="P256" i="1"/>
  <c r="P253" i="1"/>
  <c r="P250" i="1"/>
  <c r="P247" i="1"/>
  <c r="P244" i="1"/>
  <c r="P241" i="1"/>
  <c r="P238" i="1"/>
  <c r="P235" i="1"/>
  <c r="P232" i="1"/>
  <c r="P229" i="1"/>
  <c r="P226" i="1"/>
  <c r="P223" i="1"/>
  <c r="P220" i="1"/>
  <c r="P217" i="1"/>
  <c r="P214" i="1"/>
  <c r="P211" i="1"/>
  <c r="P208" i="1"/>
  <c r="P205" i="1"/>
  <c r="P202" i="1"/>
  <c r="P199" i="1"/>
  <c r="P196" i="1"/>
  <c r="P193" i="1"/>
  <c r="P190" i="1"/>
  <c r="P187" i="1"/>
  <c r="P184" i="1"/>
  <c r="P181" i="1"/>
  <c r="P178" i="1"/>
  <c r="P175" i="1"/>
  <c r="P172" i="1"/>
  <c r="P169" i="1"/>
  <c r="P166" i="1"/>
  <c r="P163" i="1"/>
  <c r="P160" i="1"/>
  <c r="P157" i="1"/>
  <c r="P154" i="1"/>
  <c r="P151" i="1"/>
  <c r="P148" i="1"/>
  <c r="P145" i="1"/>
  <c r="P142" i="1"/>
  <c r="P139" i="1"/>
  <c r="P136" i="1"/>
  <c r="P133" i="1"/>
  <c r="P130" i="1"/>
  <c r="P127" i="1"/>
  <c r="P124" i="1"/>
  <c r="P121" i="1"/>
  <c r="P118" i="1"/>
  <c r="P115" i="1"/>
  <c r="P112" i="1"/>
  <c r="P109" i="1"/>
  <c r="P106" i="1"/>
  <c r="P103" i="1"/>
  <c r="P100" i="1"/>
  <c r="P97" i="1"/>
  <c r="P94" i="1"/>
  <c r="P91" i="1"/>
  <c r="P88" i="1"/>
  <c r="P85" i="1"/>
  <c r="P82" i="1"/>
  <c r="P79" i="1"/>
  <c r="P76" i="1"/>
  <c r="P73" i="1"/>
  <c r="P70" i="1"/>
  <c r="P67" i="1"/>
  <c r="P64" i="1"/>
  <c r="P61" i="1"/>
  <c r="P58" i="1"/>
  <c r="P55" i="1"/>
  <c r="P52" i="1"/>
  <c r="P49" i="1"/>
  <c r="P46" i="1"/>
  <c r="P43" i="1"/>
  <c r="P40" i="1"/>
  <c r="P37" i="1"/>
  <c r="P34" i="1"/>
  <c r="P31" i="1"/>
  <c r="P28" i="1"/>
  <c r="P25" i="1"/>
  <c r="P22" i="1"/>
  <c r="P19" i="1"/>
  <c r="P16" i="1"/>
  <c r="P13" i="1"/>
  <c r="P10" i="1"/>
  <c r="P7" i="1"/>
  <c r="P4" i="1"/>
  <c r="Q348" i="1"/>
  <c r="Q333" i="1"/>
  <c r="Q321" i="1"/>
  <c r="Q306" i="1"/>
  <c r="Q294" i="1"/>
  <c r="Q279" i="1"/>
  <c r="Q264" i="1"/>
  <c r="Q249" i="1"/>
  <c r="Q234" i="1"/>
  <c r="Q222" i="1"/>
  <c r="Q363" i="1"/>
  <c r="Q375" i="1"/>
  <c r="Q390" i="1"/>
  <c r="Q405" i="1"/>
  <c r="Q417" i="1"/>
  <c r="Q432" i="1"/>
  <c r="Q444" i="1"/>
  <c r="Q459" i="1"/>
  <c r="Q474" i="1"/>
  <c r="Q489" i="1"/>
  <c r="Q501" i="1"/>
  <c r="Q516" i="1"/>
  <c r="Q531" i="1"/>
  <c r="Q546" i="1"/>
  <c r="Q555" i="1"/>
  <c r="Q570" i="1"/>
  <c r="Q585" i="1"/>
  <c r="Q600" i="1"/>
  <c r="Q615" i="1"/>
  <c r="Q627" i="1"/>
  <c r="Q639" i="1"/>
  <c r="Q651" i="1"/>
  <c r="Q663" i="1"/>
  <c r="Q672" i="1"/>
  <c r="Q207" i="1"/>
  <c r="Q192" i="1"/>
  <c r="Q177" i="1"/>
  <c r="Q162" i="1"/>
  <c r="Q147" i="1"/>
  <c r="Q132" i="1"/>
  <c r="Q120" i="1"/>
  <c r="Q105" i="1"/>
  <c r="Q90" i="1"/>
  <c r="Q75" i="1"/>
  <c r="Q60" i="1"/>
  <c r="Q51" i="1"/>
  <c r="Q45" i="1"/>
  <c r="Q36" i="1"/>
  <c r="Q24" i="1"/>
  <c r="Q12" i="1"/>
  <c r="Q9" i="1"/>
  <c r="P672" i="1"/>
  <c r="P669" i="1"/>
  <c r="P666" i="1"/>
  <c r="P663" i="1"/>
  <c r="P660" i="1"/>
  <c r="P657" i="1"/>
  <c r="P654" i="1"/>
  <c r="P651" i="1"/>
  <c r="P648" i="1"/>
  <c r="P645" i="1"/>
  <c r="P642" i="1"/>
  <c r="P639" i="1"/>
  <c r="P636" i="1"/>
  <c r="P633" i="1"/>
  <c r="P630" i="1"/>
  <c r="P627" i="1"/>
  <c r="P624" i="1"/>
  <c r="P621" i="1"/>
  <c r="P618" i="1"/>
  <c r="P615" i="1"/>
  <c r="P612" i="1"/>
  <c r="P609" i="1"/>
  <c r="P606" i="1"/>
  <c r="P603" i="1"/>
  <c r="P600" i="1"/>
  <c r="P597" i="1"/>
  <c r="P594" i="1"/>
  <c r="P591" i="1"/>
  <c r="P588" i="1"/>
  <c r="P585" i="1"/>
  <c r="P582" i="1"/>
  <c r="P579" i="1"/>
  <c r="P576" i="1"/>
  <c r="P573" i="1"/>
  <c r="P570" i="1"/>
  <c r="P567" i="1"/>
  <c r="P564" i="1"/>
  <c r="P561" i="1"/>
  <c r="P558" i="1"/>
  <c r="P555" i="1"/>
  <c r="P552" i="1"/>
  <c r="P549" i="1"/>
  <c r="P546" i="1"/>
  <c r="P543" i="1"/>
  <c r="P540" i="1"/>
  <c r="P537" i="1"/>
  <c r="P534" i="1"/>
  <c r="P531" i="1"/>
  <c r="P528" i="1"/>
  <c r="P525" i="1"/>
  <c r="P522" i="1"/>
  <c r="P519" i="1"/>
  <c r="P516" i="1"/>
  <c r="P513" i="1"/>
  <c r="P510" i="1"/>
  <c r="P507" i="1"/>
  <c r="P504" i="1"/>
  <c r="P501" i="1"/>
  <c r="P498" i="1"/>
  <c r="P495" i="1"/>
  <c r="P492" i="1"/>
  <c r="P489" i="1"/>
  <c r="P486" i="1"/>
  <c r="P483" i="1"/>
  <c r="P480" i="1"/>
  <c r="P477" i="1"/>
  <c r="P474" i="1"/>
  <c r="P471" i="1"/>
  <c r="P468" i="1"/>
  <c r="P465" i="1"/>
  <c r="P462" i="1"/>
  <c r="P459" i="1"/>
  <c r="P456" i="1"/>
  <c r="P453" i="1"/>
  <c r="P450" i="1"/>
  <c r="P447" i="1"/>
  <c r="P444" i="1"/>
  <c r="P441" i="1"/>
  <c r="P438" i="1"/>
  <c r="P435" i="1"/>
  <c r="P432" i="1"/>
  <c r="P429" i="1"/>
  <c r="P426" i="1"/>
  <c r="P423" i="1"/>
  <c r="P420" i="1"/>
  <c r="P417" i="1"/>
  <c r="P414" i="1"/>
  <c r="P411" i="1"/>
  <c r="P408" i="1"/>
  <c r="P405" i="1"/>
  <c r="P402" i="1"/>
  <c r="P399" i="1"/>
  <c r="P396" i="1"/>
  <c r="P393" i="1"/>
  <c r="P390" i="1"/>
  <c r="P387" i="1"/>
  <c r="P384" i="1"/>
  <c r="P381" i="1"/>
  <c r="P378" i="1"/>
  <c r="P375" i="1"/>
  <c r="P372" i="1"/>
  <c r="P369" i="1"/>
  <c r="P366" i="1"/>
  <c r="P363" i="1"/>
  <c r="P360" i="1"/>
  <c r="P357" i="1"/>
  <c r="P354" i="1"/>
  <c r="P351" i="1"/>
  <c r="P348" i="1"/>
  <c r="P345" i="1"/>
  <c r="P342" i="1"/>
  <c r="P339" i="1"/>
  <c r="P336" i="1"/>
  <c r="P333" i="1"/>
  <c r="P330" i="1"/>
  <c r="P327" i="1"/>
  <c r="P324" i="1"/>
  <c r="P321" i="1"/>
  <c r="P318" i="1"/>
  <c r="P315" i="1"/>
  <c r="P312" i="1"/>
  <c r="P309" i="1"/>
  <c r="P306" i="1"/>
  <c r="P303" i="1"/>
  <c r="P300" i="1"/>
  <c r="P297" i="1"/>
  <c r="P294" i="1"/>
  <c r="P291" i="1"/>
  <c r="P288" i="1"/>
  <c r="P285" i="1"/>
  <c r="P282" i="1"/>
  <c r="P279" i="1"/>
  <c r="P276" i="1"/>
  <c r="P273" i="1"/>
  <c r="P270" i="1"/>
  <c r="P267" i="1"/>
  <c r="P264" i="1"/>
  <c r="P261" i="1"/>
  <c r="P258" i="1"/>
  <c r="P255" i="1"/>
  <c r="P252" i="1"/>
  <c r="P249" i="1"/>
  <c r="P246" i="1"/>
  <c r="P243" i="1"/>
  <c r="P240" i="1"/>
  <c r="P237" i="1"/>
  <c r="P234" i="1"/>
  <c r="P231" i="1"/>
  <c r="P228" i="1"/>
  <c r="P225" i="1"/>
  <c r="P222" i="1"/>
  <c r="P219" i="1"/>
  <c r="P216" i="1"/>
  <c r="P213" i="1"/>
  <c r="P210" i="1"/>
  <c r="P207" i="1"/>
  <c r="P204" i="1"/>
  <c r="P201" i="1"/>
  <c r="P198" i="1"/>
  <c r="P195" i="1"/>
  <c r="P192" i="1"/>
  <c r="P189" i="1"/>
  <c r="P186" i="1"/>
  <c r="P183" i="1"/>
  <c r="P180" i="1"/>
  <c r="P177" i="1"/>
  <c r="P174" i="1"/>
  <c r="P171" i="1"/>
  <c r="P168" i="1"/>
  <c r="P165" i="1"/>
  <c r="P162" i="1"/>
  <c r="P159" i="1"/>
  <c r="P156" i="1"/>
  <c r="P153" i="1"/>
  <c r="P150" i="1"/>
  <c r="P147" i="1"/>
  <c r="P144" i="1"/>
  <c r="P141" i="1"/>
  <c r="P138" i="1"/>
  <c r="P135" i="1"/>
  <c r="P132" i="1"/>
  <c r="P129" i="1"/>
  <c r="P126" i="1"/>
  <c r="P123" i="1"/>
  <c r="P120" i="1"/>
  <c r="P117" i="1"/>
  <c r="P114" i="1"/>
  <c r="P111" i="1"/>
  <c r="P108" i="1"/>
  <c r="P105" i="1"/>
  <c r="P102" i="1"/>
  <c r="P99" i="1"/>
  <c r="P96" i="1"/>
  <c r="P93" i="1"/>
  <c r="P90" i="1"/>
  <c r="P87" i="1"/>
  <c r="P84" i="1"/>
  <c r="P81" i="1"/>
  <c r="P78" i="1"/>
  <c r="P75" i="1"/>
  <c r="P72" i="1"/>
  <c r="P69" i="1"/>
  <c r="P66" i="1"/>
  <c r="P63" i="1"/>
  <c r="P60" i="1"/>
  <c r="P57" i="1"/>
  <c r="P54" i="1"/>
  <c r="P51" i="1"/>
  <c r="P48" i="1"/>
  <c r="P45" i="1"/>
  <c r="P42" i="1"/>
  <c r="P39" i="1"/>
  <c r="P36" i="1"/>
  <c r="P33" i="1"/>
  <c r="P30" i="1"/>
  <c r="P27" i="1"/>
  <c r="P24" i="1"/>
  <c r="P21" i="1"/>
  <c r="P18" i="1"/>
  <c r="P15" i="1"/>
  <c r="P12" i="1"/>
  <c r="P9" i="1"/>
  <c r="P6" i="1"/>
  <c r="P3" i="1"/>
  <c r="Q671" i="1"/>
  <c r="Q662" i="1"/>
  <c r="Q650" i="1"/>
  <c r="Q638" i="1"/>
  <c r="Q626" i="1"/>
  <c r="Q614" i="1"/>
  <c r="Q599" i="1"/>
  <c r="Q584" i="1"/>
  <c r="Q569" i="1"/>
  <c r="Q554" i="1"/>
  <c r="Q545" i="1"/>
  <c r="Q530" i="1"/>
  <c r="Q515" i="1"/>
  <c r="Q500" i="1"/>
  <c r="Q488" i="1"/>
  <c r="Q473" i="1"/>
  <c r="Q458" i="1"/>
  <c r="Q443" i="1"/>
  <c r="Q431" i="1"/>
  <c r="Q416" i="1"/>
  <c r="Q404" i="1"/>
  <c r="Q389" i="1"/>
  <c r="Q374" i="1"/>
  <c r="Q362" i="1"/>
  <c r="Q347" i="1"/>
  <c r="Q332" i="1"/>
  <c r="Q320" i="1"/>
  <c r="Q305" i="1"/>
  <c r="Q293" i="1"/>
  <c r="Q278" i="1"/>
  <c r="Q263" i="1"/>
  <c r="Q248" i="1"/>
  <c r="Q233" i="1"/>
  <c r="Q221" i="1"/>
  <c r="Q206" i="1"/>
  <c r="Q191" i="1"/>
  <c r="Q176" i="1"/>
  <c r="Q161" i="1"/>
  <c r="Q146" i="1"/>
  <c r="Q131" i="1"/>
  <c r="Q119" i="1"/>
  <c r="Q104" i="1"/>
  <c r="Q89" i="1"/>
  <c r="Q74" i="1"/>
  <c r="Q59" i="1"/>
  <c r="Q50" i="1"/>
  <c r="Q44" i="1"/>
  <c r="Q35" i="1"/>
  <c r="Q23" i="1"/>
  <c r="Q11" i="1"/>
  <c r="P671" i="1"/>
  <c r="P668" i="1"/>
  <c r="P665" i="1"/>
  <c r="P662" i="1"/>
  <c r="P659" i="1"/>
  <c r="P656" i="1"/>
  <c r="P653" i="1"/>
  <c r="P650" i="1"/>
  <c r="P647" i="1"/>
  <c r="P644" i="1"/>
  <c r="P641" i="1"/>
  <c r="P638" i="1"/>
  <c r="P635" i="1"/>
  <c r="P632" i="1"/>
  <c r="P629" i="1"/>
  <c r="P626" i="1"/>
  <c r="P623" i="1"/>
  <c r="P620" i="1"/>
  <c r="P617" i="1"/>
  <c r="P614" i="1"/>
  <c r="P611" i="1"/>
  <c r="P608" i="1"/>
  <c r="P605" i="1"/>
  <c r="P602" i="1"/>
  <c r="P599" i="1"/>
  <c r="P596" i="1"/>
  <c r="P593" i="1"/>
  <c r="P590" i="1"/>
  <c r="P587" i="1"/>
  <c r="P584" i="1"/>
  <c r="P581" i="1"/>
  <c r="P578" i="1"/>
  <c r="P575" i="1"/>
  <c r="P572" i="1"/>
  <c r="P569" i="1"/>
  <c r="P566" i="1"/>
  <c r="P563" i="1"/>
  <c r="P560" i="1"/>
  <c r="P557" i="1"/>
  <c r="P554" i="1"/>
  <c r="P551" i="1"/>
  <c r="P548" i="1"/>
  <c r="P545" i="1"/>
  <c r="P542" i="1"/>
  <c r="P539" i="1"/>
  <c r="P536" i="1"/>
  <c r="P533" i="1"/>
  <c r="P530" i="1"/>
  <c r="P527" i="1"/>
  <c r="P524" i="1"/>
  <c r="P521" i="1"/>
  <c r="P518" i="1"/>
  <c r="P515" i="1"/>
  <c r="P512" i="1"/>
  <c r="P509" i="1"/>
  <c r="P506" i="1"/>
  <c r="P503" i="1"/>
  <c r="P500" i="1"/>
  <c r="P497" i="1"/>
  <c r="P494" i="1"/>
  <c r="P491" i="1"/>
  <c r="P488" i="1"/>
  <c r="P485" i="1"/>
  <c r="P482" i="1"/>
  <c r="P479" i="1"/>
  <c r="P476" i="1"/>
  <c r="P473" i="1"/>
  <c r="P470" i="1"/>
  <c r="P467" i="1"/>
  <c r="P464" i="1"/>
  <c r="P461" i="1"/>
  <c r="P458" i="1"/>
  <c r="P455" i="1"/>
  <c r="P452" i="1"/>
  <c r="P449" i="1"/>
  <c r="P446" i="1"/>
  <c r="P443" i="1"/>
  <c r="P440" i="1"/>
  <c r="P437" i="1"/>
  <c r="P434" i="1"/>
  <c r="P431" i="1"/>
  <c r="P428" i="1"/>
  <c r="P425" i="1"/>
  <c r="P422" i="1"/>
  <c r="P419" i="1"/>
  <c r="P416" i="1"/>
  <c r="P413" i="1"/>
  <c r="P410" i="1"/>
  <c r="P407" i="1"/>
  <c r="P404" i="1"/>
  <c r="P401" i="1"/>
  <c r="P398" i="1"/>
  <c r="P395" i="1"/>
  <c r="P392" i="1"/>
  <c r="P389" i="1"/>
  <c r="P386" i="1"/>
  <c r="P383" i="1"/>
  <c r="P380" i="1"/>
  <c r="P377" i="1"/>
  <c r="P374" i="1"/>
  <c r="P371" i="1"/>
  <c r="P368" i="1"/>
  <c r="P365" i="1"/>
  <c r="P362" i="1"/>
  <c r="P359" i="1"/>
  <c r="P356" i="1"/>
  <c r="P353" i="1"/>
  <c r="P350" i="1"/>
  <c r="P347" i="1"/>
  <c r="P344" i="1"/>
  <c r="P341" i="1"/>
  <c r="P338" i="1"/>
  <c r="P335" i="1"/>
  <c r="P332" i="1"/>
  <c r="P329" i="1"/>
  <c r="P326" i="1"/>
  <c r="P323" i="1"/>
  <c r="P320" i="1"/>
  <c r="P317" i="1"/>
  <c r="P314" i="1"/>
  <c r="P311" i="1"/>
  <c r="P308" i="1"/>
  <c r="P305" i="1"/>
  <c r="P302" i="1"/>
  <c r="P299" i="1"/>
  <c r="P296" i="1"/>
  <c r="P293" i="1"/>
  <c r="P290" i="1"/>
  <c r="P287" i="1"/>
  <c r="P284" i="1"/>
  <c r="P281" i="1"/>
  <c r="P278" i="1"/>
  <c r="P275" i="1"/>
  <c r="P272" i="1"/>
  <c r="P269" i="1"/>
  <c r="P266" i="1"/>
  <c r="P263" i="1"/>
  <c r="P260" i="1"/>
  <c r="P257" i="1"/>
  <c r="P254" i="1"/>
  <c r="P251" i="1"/>
  <c r="P248" i="1"/>
  <c r="P245" i="1"/>
  <c r="P242" i="1"/>
  <c r="P239" i="1"/>
  <c r="P236" i="1"/>
  <c r="P233" i="1"/>
  <c r="P230" i="1"/>
  <c r="P227" i="1"/>
  <c r="P224" i="1"/>
  <c r="P221" i="1"/>
  <c r="P218" i="1"/>
  <c r="P215" i="1"/>
  <c r="P212" i="1"/>
  <c r="P209" i="1"/>
  <c r="P206" i="1"/>
  <c r="P203" i="1"/>
  <c r="P200" i="1"/>
  <c r="P197" i="1"/>
  <c r="P194" i="1"/>
  <c r="P191" i="1"/>
  <c r="P188" i="1"/>
  <c r="P185" i="1"/>
  <c r="P182" i="1"/>
  <c r="P179" i="1"/>
  <c r="P176" i="1"/>
  <c r="P173" i="1"/>
  <c r="P170" i="1"/>
  <c r="P167" i="1"/>
  <c r="P164" i="1"/>
  <c r="P161" i="1"/>
  <c r="P158" i="1"/>
  <c r="P155" i="1"/>
  <c r="P152" i="1"/>
  <c r="P149" i="1"/>
  <c r="P146" i="1"/>
  <c r="P143" i="1"/>
  <c r="P140" i="1"/>
  <c r="P137" i="1"/>
  <c r="P134" i="1"/>
  <c r="P131" i="1"/>
  <c r="P128" i="1"/>
  <c r="P125" i="1"/>
  <c r="P122" i="1"/>
  <c r="P119" i="1"/>
  <c r="P116" i="1"/>
  <c r="P113" i="1"/>
  <c r="P110" i="1"/>
  <c r="P107" i="1"/>
  <c r="P104" i="1"/>
  <c r="P101" i="1"/>
  <c r="P98" i="1"/>
  <c r="P95" i="1"/>
  <c r="P92" i="1"/>
  <c r="P89" i="1"/>
  <c r="P86" i="1"/>
  <c r="P83" i="1"/>
  <c r="P80" i="1"/>
  <c r="P77" i="1"/>
  <c r="P74" i="1"/>
  <c r="P71" i="1"/>
  <c r="Q5" i="1"/>
  <c r="P68" i="1"/>
  <c r="P65" i="1"/>
  <c r="P62" i="1"/>
  <c r="P59" i="1"/>
  <c r="P56" i="1"/>
  <c r="P53" i="1"/>
  <c r="P50" i="1"/>
  <c r="P47" i="1"/>
  <c r="P44" i="1"/>
  <c r="P41" i="1"/>
  <c r="P38" i="1"/>
  <c r="P35" i="1"/>
  <c r="P32" i="1"/>
  <c r="P29" i="1"/>
  <c r="P26" i="1"/>
  <c r="P23" i="1"/>
  <c r="P20" i="1"/>
  <c r="P17" i="1"/>
  <c r="P14" i="1"/>
  <c r="P11" i="1"/>
  <c r="P8" i="1"/>
  <c r="P5" i="1"/>
  <c r="P2" i="1"/>
  <c r="Q1048576" i="1" l="1"/>
</calcChain>
</file>

<file path=xl/sharedStrings.xml><?xml version="1.0" encoding="utf-8"?>
<sst xmlns="http://purl.oclc.org/ooxml/spreadsheetml/main" count="3411" uniqueCount="20">
  <si>
    <t>XpryDt</t>
  </si>
  <si>
    <t>FinInstrmNm</t>
  </si>
  <si>
    <t>TckrSymb</t>
  </si>
  <si>
    <t>StrkPric</t>
  </si>
  <si>
    <t>OptnTp</t>
  </si>
  <si>
    <t>PCLOSE</t>
  </si>
  <si>
    <t>OPEN</t>
  </si>
  <si>
    <t>HIGH</t>
  </si>
  <si>
    <t>LOW</t>
  </si>
  <si>
    <t>CLOSE</t>
  </si>
  <si>
    <t>SttlmPric</t>
  </si>
  <si>
    <t>TtlTradgVol</t>
  </si>
  <si>
    <t>OpnIntrst</t>
  </si>
  <si>
    <t>RptgDt</t>
  </si>
  <si>
    <t>FUTSTK</t>
  </si>
  <si>
    <t>TATACONSUM</t>
  </si>
  <si>
    <t>XX</t>
  </si>
  <si>
    <t>TYPE</t>
  </si>
  <si>
    <t>Week</t>
  </si>
  <si>
    <t>Daily Returns(%)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</si>
</sst>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1DA1-B5DF-FE40-82D2-892F8F739D6D}">
  <sheetPr filterMode="1"/>
  <dimension ref="A1:Q1048576"/>
  <sheetViews>
    <sheetView tabSelected="1" zoomScale="76" workbookViewId="0">
      <selection activeCell="Q334" sqref="Q334"/>
    </sheetView>
  </sheetViews>
  <sheetFormatPr defaultColWidth="11.19921875" defaultRowHeight="15.6" x14ac:dyDescent="0.3"/>
  <cols>
    <col min="17" max="17" width="12.79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19</v>
      </c>
    </row>
    <row r="2" spans="1:17" hidden="1" x14ac:dyDescent="0.3">
      <c r="A2" s="1" t="d">
        <v>2023-04-27</v>
      </c>
      <c r="B2" t="s">
        <v>14</v>
      </c>
      <c r="C2" t="s">
        <v>15</v>
      </c>
      <c r="D2">
        <v>0</v>
      </c>
      <c r="E2" t="s">
        <v>16</v>
      </c>
      <c r="F2">
        <v>714.05</v>
      </c>
      <c r="G2">
        <v>712</v>
      </c>
      <c r="H2">
        <v>722</v>
      </c>
      <c r="I2">
        <v>712</v>
      </c>
      <c r="J2">
        <v>720.8</v>
      </c>
      <c r="K2">
        <v>720.8</v>
      </c>
      <c r="L2">
        <v>1293</v>
      </c>
      <c r="M2">
        <v>9405000</v>
      </c>
      <c r="N2" s="2" t="d">
        <v>2023-04-03</v>
      </c>
      <c r="O2">
        <v>1</v>
      </c>
      <c r="P2">
        <f>WEEKNUM(N2,2)</f>
        <v>15</v>
      </c>
    </row>
    <row r="3" spans="1:17" hidden="1" x14ac:dyDescent="0.3">
      <c r="A3" s="1" t="d">
        <v>2023-05-25</v>
      </c>
      <c r="B3" t="s">
        <v>14</v>
      </c>
      <c r="C3" t="s">
        <v>15</v>
      </c>
      <c r="D3">
        <v>0</v>
      </c>
      <c r="E3" t="s">
        <v>16</v>
      </c>
      <c r="F3">
        <v>718</v>
      </c>
      <c r="G3">
        <v>718</v>
      </c>
      <c r="H3">
        <v>724.9</v>
      </c>
      <c r="I3">
        <v>717.45</v>
      </c>
      <c r="J3">
        <v>724.2</v>
      </c>
      <c r="K3">
        <v>724.2</v>
      </c>
      <c r="L3">
        <v>60</v>
      </c>
      <c r="M3">
        <v>115200</v>
      </c>
      <c r="N3" s="2" t="d">
        <v>2023-04-03</v>
      </c>
      <c r="O3">
        <v>2</v>
      </c>
      <c r="P3">
        <f>WEEKNUM(N3,2)</f>
        <v>15</v>
      </c>
    </row>
    <row r="4" spans="1:17" x14ac:dyDescent="0.3">
      <c r="A4" s="1" t="d">
        <v>2023-06-29</v>
      </c>
      <c r="B4" t="s">
        <v>14</v>
      </c>
      <c r="C4" t="s">
        <v>15</v>
      </c>
      <c r="D4">
        <v>0</v>
      </c>
      <c r="E4" t="s">
        <v>16</v>
      </c>
      <c r="F4">
        <v>716.9</v>
      </c>
      <c r="G4">
        <v>0</v>
      </c>
      <c r="H4">
        <v>0</v>
      </c>
      <c r="I4">
        <v>0</v>
      </c>
      <c r="J4">
        <v>716.9</v>
      </c>
      <c r="K4">
        <v>729.8</v>
      </c>
      <c r="L4">
        <v>0</v>
      </c>
      <c r="M4">
        <v>1800</v>
      </c>
      <c r="N4" s="2" t="d">
        <v>2023-04-03</v>
      </c>
      <c r="O4">
        <v>3</v>
      </c>
      <c r="P4">
        <f>WEEKNUM(N4,2)</f>
        <v>15</v>
      </c>
    </row>
    <row r="5" spans="1:17" hidden="1" x14ac:dyDescent="0.3">
      <c r="A5" s="1" t="d">
        <v>2023-04-27</v>
      </c>
      <c r="B5" t="s">
        <v>14</v>
      </c>
      <c r="C5" t="s">
        <v>15</v>
      </c>
      <c r="D5">
        <v>0</v>
      </c>
      <c r="E5" t="s">
        <v>16</v>
      </c>
      <c r="F5">
        <v>720.8</v>
      </c>
      <c r="G5">
        <v>722.3</v>
      </c>
      <c r="H5">
        <v>732.1</v>
      </c>
      <c r="I5">
        <v>720.6</v>
      </c>
      <c r="J5">
        <v>731.35</v>
      </c>
      <c r="K5">
        <v>731.35</v>
      </c>
      <c r="L5">
        <v>2117</v>
      </c>
      <c r="M5">
        <v>9236700</v>
      </c>
      <c r="N5" s="2" t="d">
        <v>2023-04-05</v>
      </c>
      <c r="O5">
        <v>1</v>
      </c>
      <c r="P5">
        <f>WEEKNUM(N5,2)</f>
        <v>15</v>
      </c>
      <c r="Q5">
        <f>((K5-K2)/K2)*100</f>
        <v>1.4636514983351927</v>
      </c>
    </row>
    <row r="6" spans="1:17" hidden="1" x14ac:dyDescent="0.3">
      <c r="A6" s="1" t="d">
        <v>2023-05-25</v>
      </c>
      <c r="B6" t="s">
        <v>14</v>
      </c>
      <c r="C6" t="s">
        <v>15</v>
      </c>
      <c r="D6">
        <v>0</v>
      </c>
      <c r="E6" t="s">
        <v>16</v>
      </c>
      <c r="F6">
        <v>724.2</v>
      </c>
      <c r="G6">
        <v>727.85</v>
      </c>
      <c r="H6">
        <v>735</v>
      </c>
      <c r="I6">
        <v>724.25</v>
      </c>
      <c r="J6">
        <v>734.7</v>
      </c>
      <c r="K6">
        <v>734.7</v>
      </c>
      <c r="L6">
        <v>96</v>
      </c>
      <c r="M6">
        <v>160200</v>
      </c>
      <c r="N6" s="2" t="d">
        <v>2023-04-05</v>
      </c>
      <c r="O6">
        <v>2</v>
      </c>
      <c r="P6">
        <f>WEEKNUM(N6,2)</f>
        <v>15</v>
      </c>
    </row>
    <row r="7" spans="1:17" x14ac:dyDescent="0.3">
      <c r="A7" s="1" t="d">
        <v>2023-06-29</v>
      </c>
      <c r="B7" t="s">
        <v>14</v>
      </c>
      <c r="C7" t="s">
        <v>15</v>
      </c>
      <c r="D7">
        <v>0</v>
      </c>
      <c r="E7" t="s">
        <v>16</v>
      </c>
      <c r="F7">
        <v>716.9</v>
      </c>
      <c r="G7">
        <v>724.25</v>
      </c>
      <c r="H7">
        <v>736</v>
      </c>
      <c r="I7">
        <v>724.25</v>
      </c>
      <c r="J7">
        <v>736</v>
      </c>
      <c r="K7">
        <v>736</v>
      </c>
      <c r="L7">
        <v>5</v>
      </c>
      <c r="M7">
        <v>4500</v>
      </c>
      <c r="N7" s="2" t="d">
        <v>2023-04-05</v>
      </c>
      <c r="O7">
        <v>3</v>
      </c>
      <c r="P7">
        <f>WEEKNUM(N7,2)</f>
        <v>15</v>
      </c>
    </row>
    <row r="8" spans="1:17" hidden="1" x14ac:dyDescent="0.3">
      <c r="A8" s="1" t="d">
        <v>2023-04-27</v>
      </c>
      <c r="B8" t="s">
        <v>14</v>
      </c>
      <c r="C8" t="s">
        <v>15</v>
      </c>
      <c r="D8">
        <v>0</v>
      </c>
      <c r="E8" t="s">
        <v>16</v>
      </c>
      <c r="F8">
        <v>731.35</v>
      </c>
      <c r="G8">
        <v>731.05</v>
      </c>
      <c r="H8">
        <v>734.25</v>
      </c>
      <c r="I8">
        <v>726</v>
      </c>
      <c r="J8">
        <v>732.35</v>
      </c>
      <c r="K8">
        <v>732.35</v>
      </c>
      <c r="L8">
        <v>1657</v>
      </c>
      <c r="M8">
        <v>9019800</v>
      </c>
      <c r="N8" s="2" t="d">
        <v>2023-04-06</v>
      </c>
      <c r="O8">
        <v>1</v>
      </c>
      <c r="P8">
        <f>WEEKNUM(N8,2)</f>
        <v>15</v>
      </c>
    </row>
    <row r="9" spans="1:17" hidden="1" x14ac:dyDescent="0.3">
      <c r="A9" s="1" t="d">
        <v>2023-05-25</v>
      </c>
      <c r="B9" t="s">
        <v>14</v>
      </c>
      <c r="C9" t="s">
        <v>15</v>
      </c>
      <c r="D9">
        <v>0</v>
      </c>
      <c r="E9" t="s">
        <v>16</v>
      </c>
      <c r="F9">
        <v>734.7</v>
      </c>
      <c r="G9">
        <v>733.25</v>
      </c>
      <c r="H9">
        <v>736.8</v>
      </c>
      <c r="I9">
        <v>729.45</v>
      </c>
      <c r="J9">
        <v>735.9</v>
      </c>
      <c r="K9">
        <v>735.9</v>
      </c>
      <c r="L9">
        <v>61</v>
      </c>
      <c r="M9">
        <v>169200</v>
      </c>
      <c r="N9" s="2" t="d">
        <v>2023-04-06</v>
      </c>
      <c r="O9">
        <v>2</v>
      </c>
      <c r="P9">
        <f>WEEKNUM(N9,2)</f>
        <v>15</v>
      </c>
      <c r="Q9">
        <f>(K9-K3)/K3</f>
        <v>1.6155758077878942E-2</v>
      </c>
    </row>
    <row r="10" spans="1:17" x14ac:dyDescent="0.3">
      <c r="A10" s="1" t="d">
        <v>2023-06-29</v>
      </c>
      <c r="B10" t="s">
        <v>14</v>
      </c>
      <c r="C10" t="s">
        <v>15</v>
      </c>
      <c r="D10">
        <v>0</v>
      </c>
      <c r="E10" t="s">
        <v>16</v>
      </c>
      <c r="F10">
        <v>736</v>
      </c>
      <c r="G10">
        <v>730.3</v>
      </c>
      <c r="H10">
        <v>735.6</v>
      </c>
      <c r="I10">
        <v>730.3</v>
      </c>
      <c r="J10">
        <v>734.2</v>
      </c>
      <c r="K10">
        <v>742.95</v>
      </c>
      <c r="L10">
        <v>14</v>
      </c>
      <c r="M10">
        <v>15300</v>
      </c>
      <c r="N10" s="2" t="d">
        <v>2023-04-06</v>
      </c>
      <c r="O10">
        <v>3</v>
      </c>
      <c r="P10">
        <f>WEEKNUM(N10,2)</f>
        <v>15</v>
      </c>
      <c r="Q10">
        <f>((K10-K4)/K4)*100</f>
        <v>1.8018635242532326</v>
      </c>
    </row>
    <row r="11" spans="1:17" hidden="1" x14ac:dyDescent="0.3">
      <c r="A11" s="1" t="d">
        <v>2023-04-27</v>
      </c>
      <c r="B11" t="s">
        <v>14</v>
      </c>
      <c r="C11" t="s">
        <v>15</v>
      </c>
      <c r="D11">
        <v>0</v>
      </c>
      <c r="E11" t="s">
        <v>16</v>
      </c>
      <c r="F11">
        <v>720.9</v>
      </c>
      <c r="G11">
        <v>722.15</v>
      </c>
      <c r="H11">
        <v>725</v>
      </c>
      <c r="I11">
        <v>719</v>
      </c>
      <c r="J11">
        <v>721.2</v>
      </c>
      <c r="K11">
        <v>721.2</v>
      </c>
      <c r="L11">
        <v>1289</v>
      </c>
      <c r="M11">
        <v>9470700</v>
      </c>
      <c r="N11" s="2" t="d">
        <v>2023-04-12</v>
      </c>
      <c r="O11">
        <v>1</v>
      </c>
      <c r="P11">
        <f>WEEKNUM(N11,2)</f>
        <v>16</v>
      </c>
      <c r="Q11">
        <f>(K11-K8)/K8</f>
        <v>-1.5224960742814196E-2</v>
      </c>
    </row>
    <row r="12" spans="1:17" hidden="1" x14ac:dyDescent="0.3">
      <c r="A12" s="1" t="d">
        <v>2023-05-25</v>
      </c>
      <c r="B12" t="s">
        <v>14</v>
      </c>
      <c r="C12" t="s">
        <v>15</v>
      </c>
      <c r="D12">
        <v>0</v>
      </c>
      <c r="E12" t="s">
        <v>16</v>
      </c>
      <c r="F12">
        <v>723.7</v>
      </c>
      <c r="G12">
        <v>726.3</v>
      </c>
      <c r="H12">
        <v>727</v>
      </c>
      <c r="I12">
        <v>721.8</v>
      </c>
      <c r="J12">
        <v>724.2</v>
      </c>
      <c r="K12">
        <v>724.2</v>
      </c>
      <c r="L12">
        <v>117</v>
      </c>
      <c r="M12">
        <v>479700</v>
      </c>
      <c r="N12" s="2" t="d">
        <v>2023-04-12</v>
      </c>
      <c r="O12">
        <v>2</v>
      </c>
      <c r="P12">
        <f>WEEKNUM(N12,2)</f>
        <v>16</v>
      </c>
      <c r="Q12">
        <f>(K12-K9)/K9</f>
        <v>-1.5898899306970964E-2</v>
      </c>
    </row>
    <row r="13" spans="1:17" x14ac:dyDescent="0.3">
      <c r="A13" s="1" t="d">
        <v>2023-06-29</v>
      </c>
      <c r="B13" t="s">
        <v>14</v>
      </c>
      <c r="C13" t="s">
        <v>15</v>
      </c>
      <c r="D13">
        <v>0</v>
      </c>
      <c r="E13" t="s">
        <v>16</v>
      </c>
      <c r="F13">
        <v>722.85</v>
      </c>
      <c r="G13">
        <v>725</v>
      </c>
      <c r="H13">
        <v>725</v>
      </c>
      <c r="I13">
        <v>725</v>
      </c>
      <c r="J13">
        <v>725</v>
      </c>
      <c r="K13">
        <v>729.6</v>
      </c>
      <c r="L13">
        <v>1</v>
      </c>
      <c r="M13">
        <v>23400</v>
      </c>
      <c r="N13" s="2" t="d">
        <v>2023-04-12</v>
      </c>
      <c r="O13">
        <v>3</v>
      </c>
      <c r="P13">
        <f>WEEKNUM(N13,2)</f>
        <v>16</v>
      </c>
      <c r="Q13">
        <f>((K13-K10)/K10)*100</f>
        <v>-1.7968907732687289</v>
      </c>
    </row>
    <row r="14" spans="1:17" hidden="1" x14ac:dyDescent="0.3">
      <c r="A14" s="1" t="d">
        <v>2023-04-27</v>
      </c>
      <c r="B14" t="s">
        <v>14</v>
      </c>
      <c r="C14" t="s">
        <v>15</v>
      </c>
      <c r="D14">
        <v>0</v>
      </c>
      <c r="E14" t="s">
        <v>16</v>
      </c>
      <c r="F14">
        <v>720.95</v>
      </c>
      <c r="G14">
        <v>719.7</v>
      </c>
      <c r="H14">
        <v>722.3</v>
      </c>
      <c r="I14">
        <v>714.75</v>
      </c>
      <c r="J14">
        <v>716</v>
      </c>
      <c r="K14">
        <v>716</v>
      </c>
      <c r="L14">
        <v>1778</v>
      </c>
      <c r="M14">
        <v>9873000</v>
      </c>
      <c r="N14" s="2" t="d">
        <v>2023-04-17</v>
      </c>
      <c r="O14">
        <v>1</v>
      </c>
      <c r="P14">
        <f>WEEKNUM(N14,2)</f>
        <v>17</v>
      </c>
    </row>
    <row r="15" spans="1:17" hidden="1" x14ac:dyDescent="0.3">
      <c r="A15" s="1" t="d">
        <v>2023-05-25</v>
      </c>
      <c r="B15" t="s">
        <v>14</v>
      </c>
      <c r="C15" t="s">
        <v>15</v>
      </c>
      <c r="D15">
        <v>0</v>
      </c>
      <c r="E15" t="s">
        <v>16</v>
      </c>
      <c r="F15">
        <v>724.1</v>
      </c>
      <c r="G15">
        <v>724.35</v>
      </c>
      <c r="H15">
        <v>725.85</v>
      </c>
      <c r="I15">
        <v>718.2</v>
      </c>
      <c r="J15">
        <v>719.3</v>
      </c>
      <c r="K15">
        <v>719.3</v>
      </c>
      <c r="L15">
        <v>416</v>
      </c>
      <c r="M15">
        <v>704700</v>
      </c>
      <c r="N15" s="2" t="d">
        <v>2023-04-17</v>
      </c>
      <c r="O15">
        <v>2</v>
      </c>
      <c r="P15">
        <f>WEEKNUM(N15,2)</f>
        <v>17</v>
      </c>
    </row>
    <row r="16" spans="1:17" x14ac:dyDescent="0.3">
      <c r="A16" s="1" t="d">
        <v>2023-06-29</v>
      </c>
      <c r="B16" t="s">
        <v>14</v>
      </c>
      <c r="C16" t="s">
        <v>15</v>
      </c>
      <c r="D16">
        <v>0</v>
      </c>
      <c r="E16" t="s">
        <v>16</v>
      </c>
      <c r="F16">
        <v>723</v>
      </c>
      <c r="G16">
        <v>720.15</v>
      </c>
      <c r="H16">
        <v>720.55</v>
      </c>
      <c r="I16">
        <v>718</v>
      </c>
      <c r="J16">
        <v>718</v>
      </c>
      <c r="K16">
        <v>723.6</v>
      </c>
      <c r="L16">
        <v>5</v>
      </c>
      <c r="M16">
        <v>27900</v>
      </c>
      <c r="N16" s="2" t="d">
        <v>2023-04-17</v>
      </c>
      <c r="O16">
        <v>3</v>
      </c>
      <c r="P16">
        <f>WEEKNUM(N16,2)</f>
        <v>17</v>
      </c>
    </row>
    <row r="17" spans="1:17" hidden="1" x14ac:dyDescent="0.3">
      <c r="A17" s="1" t="d">
        <v>2023-04-27</v>
      </c>
      <c r="B17" t="s">
        <v>14</v>
      </c>
      <c r="C17" t="s">
        <v>15</v>
      </c>
      <c r="D17">
        <v>0</v>
      </c>
      <c r="E17" t="s">
        <v>16</v>
      </c>
      <c r="F17">
        <v>709.85</v>
      </c>
      <c r="G17">
        <v>705.45</v>
      </c>
      <c r="H17">
        <v>708.6</v>
      </c>
      <c r="I17">
        <v>699.1</v>
      </c>
      <c r="J17">
        <v>701.95</v>
      </c>
      <c r="K17">
        <v>701.95</v>
      </c>
      <c r="L17">
        <v>2528</v>
      </c>
      <c r="M17">
        <v>10282500</v>
      </c>
      <c r="N17" s="2" t="d">
        <v>2023-04-19</v>
      </c>
      <c r="O17">
        <v>1</v>
      </c>
      <c r="P17">
        <f>WEEKNUM(N17,2)</f>
        <v>17</v>
      </c>
    </row>
    <row r="18" spans="1:17" hidden="1" x14ac:dyDescent="0.3">
      <c r="A18" s="1" t="d">
        <v>2023-05-25</v>
      </c>
      <c r="B18" t="s">
        <v>14</v>
      </c>
      <c r="C18" t="s">
        <v>15</v>
      </c>
      <c r="D18">
        <v>0</v>
      </c>
      <c r="E18" t="s">
        <v>16</v>
      </c>
      <c r="F18">
        <v>713.15</v>
      </c>
      <c r="G18">
        <v>710.05</v>
      </c>
      <c r="H18">
        <v>713</v>
      </c>
      <c r="I18">
        <v>703.4</v>
      </c>
      <c r="J18">
        <v>705.8</v>
      </c>
      <c r="K18">
        <v>705.8</v>
      </c>
      <c r="L18">
        <v>590</v>
      </c>
      <c r="M18">
        <v>1118700</v>
      </c>
      <c r="N18" s="2" t="d">
        <v>2023-04-19</v>
      </c>
      <c r="O18">
        <v>2</v>
      </c>
      <c r="P18">
        <f>WEEKNUM(N18,2)</f>
        <v>17</v>
      </c>
    </row>
    <row r="19" spans="1:17" x14ac:dyDescent="0.3">
      <c r="A19" s="1" t="d">
        <v>2023-06-29</v>
      </c>
      <c r="B19" t="s">
        <v>14</v>
      </c>
      <c r="C19" t="s">
        <v>15</v>
      </c>
      <c r="D19">
        <v>0</v>
      </c>
      <c r="E19" t="s">
        <v>16</v>
      </c>
      <c r="F19">
        <v>712</v>
      </c>
      <c r="G19">
        <v>708.45</v>
      </c>
      <c r="H19">
        <v>708.45</v>
      </c>
      <c r="I19">
        <v>701.8</v>
      </c>
      <c r="J19">
        <v>704.2</v>
      </c>
      <c r="K19">
        <v>704.2</v>
      </c>
      <c r="L19">
        <v>37</v>
      </c>
      <c r="M19">
        <v>51300</v>
      </c>
      <c r="N19" s="2" t="d">
        <v>2023-04-19</v>
      </c>
      <c r="O19">
        <v>3</v>
      </c>
      <c r="P19">
        <f>WEEKNUM(N19,2)</f>
        <v>17</v>
      </c>
    </row>
    <row r="20" spans="1:17" hidden="1" x14ac:dyDescent="0.3">
      <c r="A20" s="1" t="d">
        <v>2023-04-27</v>
      </c>
      <c r="B20" t="s">
        <v>14</v>
      </c>
      <c r="C20" t="s">
        <v>15</v>
      </c>
      <c r="D20">
        <v>0</v>
      </c>
      <c r="E20" t="s">
        <v>16</v>
      </c>
      <c r="F20">
        <v>701.95</v>
      </c>
      <c r="G20">
        <v>697.95</v>
      </c>
      <c r="H20">
        <v>706.5</v>
      </c>
      <c r="I20">
        <v>697.95</v>
      </c>
      <c r="J20">
        <v>705.65</v>
      </c>
      <c r="K20">
        <v>705.65</v>
      </c>
      <c r="L20">
        <v>1552</v>
      </c>
      <c r="M20">
        <v>10132200</v>
      </c>
      <c r="N20" s="2" t="d">
        <v>2023-04-20</v>
      </c>
      <c r="O20">
        <v>1</v>
      </c>
      <c r="P20">
        <f>WEEKNUM(N20,2)</f>
        <v>17</v>
      </c>
    </row>
    <row r="21" spans="1:17" hidden="1" x14ac:dyDescent="0.3">
      <c r="A21" s="1" t="d">
        <v>2023-05-25</v>
      </c>
      <c r="B21" t="s">
        <v>14</v>
      </c>
      <c r="C21" t="s">
        <v>15</v>
      </c>
      <c r="D21">
        <v>0</v>
      </c>
      <c r="E21" t="s">
        <v>16</v>
      </c>
      <c r="F21">
        <v>705.8</v>
      </c>
      <c r="G21">
        <v>702.25</v>
      </c>
      <c r="H21">
        <v>710</v>
      </c>
      <c r="I21">
        <v>702.25</v>
      </c>
      <c r="J21">
        <v>709.05</v>
      </c>
      <c r="K21">
        <v>709.05</v>
      </c>
      <c r="L21">
        <v>706</v>
      </c>
      <c r="M21">
        <v>1360800</v>
      </c>
      <c r="N21" s="2" t="d">
        <v>2023-04-20</v>
      </c>
      <c r="O21">
        <v>2</v>
      </c>
      <c r="P21">
        <f>WEEKNUM(N21,2)</f>
        <v>17</v>
      </c>
    </row>
    <row r="22" spans="1:17" x14ac:dyDescent="0.3">
      <c r="A22" s="1" t="d">
        <v>2023-06-29</v>
      </c>
      <c r="B22" t="s">
        <v>14</v>
      </c>
      <c r="C22" t="s">
        <v>15</v>
      </c>
      <c r="D22">
        <v>0</v>
      </c>
      <c r="E22" t="s">
        <v>16</v>
      </c>
      <c r="F22">
        <v>704.2</v>
      </c>
      <c r="G22">
        <v>702.5</v>
      </c>
      <c r="H22">
        <v>707.7</v>
      </c>
      <c r="I22">
        <v>702</v>
      </c>
      <c r="J22">
        <v>707.7</v>
      </c>
      <c r="K22">
        <v>707.7</v>
      </c>
      <c r="L22">
        <v>17</v>
      </c>
      <c r="M22">
        <v>63900</v>
      </c>
      <c r="N22" s="2" t="d">
        <v>2023-04-20</v>
      </c>
      <c r="O22">
        <v>3</v>
      </c>
      <c r="P22">
        <f>WEEKNUM(N22,2)</f>
        <v>17</v>
      </c>
    </row>
    <row r="23" spans="1:17" hidden="1" x14ac:dyDescent="0.3">
      <c r="A23" s="1" t="d">
        <v>2023-04-27</v>
      </c>
      <c r="B23" t="s">
        <v>14</v>
      </c>
      <c r="C23" t="s">
        <v>15</v>
      </c>
      <c r="D23">
        <v>0</v>
      </c>
      <c r="E23" t="s">
        <v>16</v>
      </c>
      <c r="F23">
        <v>705.65</v>
      </c>
      <c r="G23">
        <v>704.6</v>
      </c>
      <c r="H23">
        <v>706.2</v>
      </c>
      <c r="I23">
        <v>698.35</v>
      </c>
      <c r="J23">
        <v>701.85</v>
      </c>
      <c r="K23">
        <v>701.85</v>
      </c>
      <c r="L23">
        <v>1523</v>
      </c>
      <c r="M23">
        <v>10053000</v>
      </c>
      <c r="N23" s="2" t="d">
        <v>2023-04-21</v>
      </c>
      <c r="O23">
        <v>1</v>
      </c>
      <c r="P23">
        <f>WEEKNUM(N23,2)</f>
        <v>17</v>
      </c>
      <c r="Q23">
        <f>(K23-K14)/K14</f>
        <v>-1.9762569832402203E-2</v>
      </c>
    </row>
    <row r="24" spans="1:17" hidden="1" x14ac:dyDescent="0.3">
      <c r="A24" s="1" t="d">
        <v>2023-05-25</v>
      </c>
      <c r="B24" t="s">
        <v>14</v>
      </c>
      <c r="C24" t="s">
        <v>15</v>
      </c>
      <c r="D24">
        <v>0</v>
      </c>
      <c r="E24" t="s">
        <v>16</v>
      </c>
      <c r="F24">
        <v>709.05</v>
      </c>
      <c r="G24">
        <v>708.5</v>
      </c>
      <c r="H24">
        <v>710.2</v>
      </c>
      <c r="I24">
        <v>702.5</v>
      </c>
      <c r="J24">
        <v>705.6</v>
      </c>
      <c r="K24">
        <v>705.6</v>
      </c>
      <c r="L24">
        <v>839</v>
      </c>
      <c r="M24">
        <v>1702800</v>
      </c>
      <c r="N24" s="2" t="d">
        <v>2023-04-21</v>
      </c>
      <c r="O24">
        <v>2</v>
      </c>
      <c r="P24">
        <f>WEEKNUM(N24,2)</f>
        <v>17</v>
      </c>
      <c r="Q24">
        <f>(K24-K15)/K15</f>
        <v>-1.9046295009036471E-2</v>
      </c>
    </row>
    <row r="25" spans="1:17" x14ac:dyDescent="0.3">
      <c r="A25" s="1" t="d">
        <v>2023-06-29</v>
      </c>
      <c r="B25" t="s">
        <v>14</v>
      </c>
      <c r="C25" t="s">
        <v>15</v>
      </c>
      <c r="D25">
        <v>0</v>
      </c>
      <c r="E25" t="s">
        <v>16</v>
      </c>
      <c r="F25">
        <v>707.7</v>
      </c>
      <c r="G25">
        <v>705.65</v>
      </c>
      <c r="H25">
        <v>705.65</v>
      </c>
      <c r="I25">
        <v>700.35</v>
      </c>
      <c r="J25">
        <v>704.05</v>
      </c>
      <c r="K25">
        <v>704.05</v>
      </c>
      <c r="L25">
        <v>40</v>
      </c>
      <c r="M25">
        <v>92700</v>
      </c>
      <c r="N25" s="2" t="d">
        <v>2023-04-21</v>
      </c>
      <c r="O25">
        <v>3</v>
      </c>
      <c r="P25">
        <f>WEEKNUM(N25,2)</f>
        <v>17</v>
      </c>
      <c r="Q25">
        <f>((K25-K16)/K16)*100</f>
        <v>-2.7017689331122261</v>
      </c>
    </row>
    <row r="26" spans="1:17" hidden="1" x14ac:dyDescent="0.3">
      <c r="A26" s="1" t="d">
        <v>2023-04-27</v>
      </c>
      <c r="B26" t="s">
        <v>14</v>
      </c>
      <c r="C26" t="s">
        <v>15</v>
      </c>
      <c r="D26">
        <v>0</v>
      </c>
      <c r="E26" t="s">
        <v>16</v>
      </c>
      <c r="F26">
        <v>701.85</v>
      </c>
      <c r="G26">
        <v>709</v>
      </c>
      <c r="H26">
        <v>735.25</v>
      </c>
      <c r="I26">
        <v>709</v>
      </c>
      <c r="J26">
        <v>733.35</v>
      </c>
      <c r="K26">
        <v>733.35</v>
      </c>
      <c r="L26">
        <v>10402</v>
      </c>
      <c r="M26">
        <v>8133300</v>
      </c>
      <c r="N26" s="2" t="d">
        <v>2023-04-24</v>
      </c>
      <c r="O26">
        <v>1</v>
      </c>
      <c r="P26">
        <f>WEEKNUM(N26,2)</f>
        <v>18</v>
      </c>
    </row>
    <row r="27" spans="1:17" hidden="1" x14ac:dyDescent="0.3">
      <c r="A27" s="1" t="d">
        <v>2023-05-25</v>
      </c>
      <c r="B27" t="s">
        <v>14</v>
      </c>
      <c r="C27" t="s">
        <v>15</v>
      </c>
      <c r="D27">
        <v>0</v>
      </c>
      <c r="E27" t="s">
        <v>16</v>
      </c>
      <c r="F27">
        <v>705.6</v>
      </c>
      <c r="G27">
        <v>709.85</v>
      </c>
      <c r="H27">
        <v>738.9</v>
      </c>
      <c r="I27">
        <v>709.2</v>
      </c>
      <c r="J27">
        <v>737.25</v>
      </c>
      <c r="K27">
        <v>737.25</v>
      </c>
      <c r="L27">
        <v>8470</v>
      </c>
      <c r="M27">
        <v>4770000</v>
      </c>
      <c r="N27" s="2" t="d">
        <v>2023-04-24</v>
      </c>
      <c r="O27">
        <v>2</v>
      </c>
      <c r="P27">
        <f>WEEKNUM(N27,2)</f>
        <v>18</v>
      </c>
    </row>
    <row r="28" spans="1:17" x14ac:dyDescent="0.3">
      <c r="A28" s="1" t="d">
        <v>2023-06-29</v>
      </c>
      <c r="B28" t="s">
        <v>14</v>
      </c>
      <c r="C28" t="s">
        <v>15</v>
      </c>
      <c r="D28">
        <v>0</v>
      </c>
      <c r="E28" t="s">
        <v>16</v>
      </c>
      <c r="F28">
        <v>704.05</v>
      </c>
      <c r="G28">
        <v>714</v>
      </c>
      <c r="H28">
        <v>736.3</v>
      </c>
      <c r="I28">
        <v>713</v>
      </c>
      <c r="J28">
        <v>735.2</v>
      </c>
      <c r="K28">
        <v>735.2</v>
      </c>
      <c r="L28">
        <v>123</v>
      </c>
      <c r="M28">
        <v>131400</v>
      </c>
      <c r="N28" s="2" t="d">
        <v>2023-04-24</v>
      </c>
      <c r="O28">
        <v>3</v>
      </c>
      <c r="P28">
        <f>WEEKNUM(N28,2)</f>
        <v>18</v>
      </c>
    </row>
    <row r="29" spans="1:17" hidden="1" x14ac:dyDescent="0.3">
      <c r="A29" s="1" t="d">
        <v>2023-04-27</v>
      </c>
      <c r="B29" t="s">
        <v>14</v>
      </c>
      <c r="C29" t="s">
        <v>15</v>
      </c>
      <c r="D29">
        <v>0</v>
      </c>
      <c r="E29" t="s">
        <v>16</v>
      </c>
      <c r="F29">
        <v>733.35</v>
      </c>
      <c r="G29">
        <v>735</v>
      </c>
      <c r="H29">
        <v>738.65</v>
      </c>
      <c r="I29">
        <v>730.15</v>
      </c>
      <c r="J29">
        <v>736.15</v>
      </c>
      <c r="K29">
        <v>736.15</v>
      </c>
      <c r="L29">
        <v>5730</v>
      </c>
      <c r="M29">
        <v>6943500</v>
      </c>
      <c r="N29" s="2" t="d">
        <v>2023-04-25</v>
      </c>
      <c r="O29">
        <v>1</v>
      </c>
      <c r="P29">
        <f>WEEKNUM(N29,2)</f>
        <v>18</v>
      </c>
    </row>
    <row r="30" spans="1:17" hidden="1" x14ac:dyDescent="0.3">
      <c r="A30" s="1" t="d">
        <v>2023-05-25</v>
      </c>
      <c r="B30" t="s">
        <v>14</v>
      </c>
      <c r="C30" t="s">
        <v>15</v>
      </c>
      <c r="D30">
        <v>0</v>
      </c>
      <c r="E30" t="s">
        <v>16</v>
      </c>
      <c r="F30">
        <v>737.25</v>
      </c>
      <c r="G30">
        <v>739.95</v>
      </c>
      <c r="H30">
        <v>741.5</v>
      </c>
      <c r="I30">
        <v>733.6</v>
      </c>
      <c r="J30">
        <v>739</v>
      </c>
      <c r="K30">
        <v>739</v>
      </c>
      <c r="L30">
        <v>5233</v>
      </c>
      <c r="M30">
        <v>6884100</v>
      </c>
      <c r="N30" s="2" t="d">
        <v>2023-04-25</v>
      </c>
      <c r="O30">
        <v>2</v>
      </c>
      <c r="P30">
        <f>WEEKNUM(N30,2)</f>
        <v>18</v>
      </c>
    </row>
    <row r="31" spans="1:17" x14ac:dyDescent="0.3">
      <c r="A31" s="1" t="d">
        <v>2023-06-29</v>
      </c>
      <c r="B31" t="s">
        <v>14</v>
      </c>
      <c r="C31" t="s">
        <v>15</v>
      </c>
      <c r="D31">
        <v>0</v>
      </c>
      <c r="E31" t="s">
        <v>16</v>
      </c>
      <c r="F31">
        <v>735.2</v>
      </c>
      <c r="G31">
        <v>733.4</v>
      </c>
      <c r="H31">
        <v>739.05</v>
      </c>
      <c r="I31">
        <v>732.7</v>
      </c>
      <c r="J31">
        <v>737.25</v>
      </c>
      <c r="K31">
        <v>737.25</v>
      </c>
      <c r="L31">
        <v>64</v>
      </c>
      <c r="M31">
        <v>161100</v>
      </c>
      <c r="N31" s="2" t="d">
        <v>2023-04-25</v>
      </c>
      <c r="O31">
        <v>3</v>
      </c>
      <c r="P31">
        <f>WEEKNUM(N31,2)</f>
        <v>18</v>
      </c>
    </row>
    <row r="32" spans="1:17" hidden="1" x14ac:dyDescent="0.3">
      <c r="A32" s="1" t="d">
        <v>2023-04-27</v>
      </c>
      <c r="B32" t="s">
        <v>14</v>
      </c>
      <c r="C32" t="s">
        <v>15</v>
      </c>
      <c r="D32">
        <v>0</v>
      </c>
      <c r="E32" t="s">
        <v>16</v>
      </c>
      <c r="F32">
        <v>736.15</v>
      </c>
      <c r="G32">
        <v>733</v>
      </c>
      <c r="H32">
        <v>748.2</v>
      </c>
      <c r="I32">
        <v>723</v>
      </c>
      <c r="J32">
        <v>745.75</v>
      </c>
      <c r="K32">
        <v>745.75</v>
      </c>
      <c r="L32">
        <v>7669</v>
      </c>
      <c r="M32">
        <v>3672900</v>
      </c>
      <c r="N32" s="2" t="d">
        <v>2023-04-26</v>
      </c>
      <c r="O32">
        <v>1</v>
      </c>
      <c r="P32">
        <f>WEEKNUM(N32,2)</f>
        <v>18</v>
      </c>
    </row>
    <row r="33" spans="1:17" hidden="1" x14ac:dyDescent="0.3">
      <c r="A33" s="1" t="d">
        <v>2023-05-25</v>
      </c>
      <c r="B33" t="s">
        <v>14</v>
      </c>
      <c r="C33" t="s">
        <v>15</v>
      </c>
      <c r="D33">
        <v>0</v>
      </c>
      <c r="E33" t="s">
        <v>16</v>
      </c>
      <c r="F33">
        <v>739</v>
      </c>
      <c r="G33">
        <v>731.35</v>
      </c>
      <c r="H33">
        <v>743.85</v>
      </c>
      <c r="I33">
        <v>720</v>
      </c>
      <c r="J33">
        <v>741.95</v>
      </c>
      <c r="K33">
        <v>741.95</v>
      </c>
      <c r="L33">
        <v>10443</v>
      </c>
      <c r="M33">
        <v>8929800</v>
      </c>
      <c r="N33" s="2" t="d">
        <v>2023-04-26</v>
      </c>
      <c r="O33">
        <v>2</v>
      </c>
      <c r="P33">
        <f>WEEKNUM(N33,2)</f>
        <v>18</v>
      </c>
    </row>
    <row r="34" spans="1:17" x14ac:dyDescent="0.3">
      <c r="A34" s="1" t="d">
        <v>2023-06-29</v>
      </c>
      <c r="B34" t="s">
        <v>14</v>
      </c>
      <c r="C34" t="s">
        <v>15</v>
      </c>
      <c r="D34">
        <v>0</v>
      </c>
      <c r="E34" t="s">
        <v>16</v>
      </c>
      <c r="F34">
        <v>737.25</v>
      </c>
      <c r="G34">
        <v>727.4</v>
      </c>
      <c r="H34">
        <v>747</v>
      </c>
      <c r="I34">
        <v>721.95</v>
      </c>
      <c r="J34">
        <v>745.75</v>
      </c>
      <c r="K34">
        <v>745.75</v>
      </c>
      <c r="L34">
        <v>145</v>
      </c>
      <c r="M34">
        <v>192600</v>
      </c>
      <c r="N34" s="2" t="d">
        <v>2023-04-26</v>
      </c>
      <c r="O34">
        <v>3</v>
      </c>
      <c r="P34">
        <f>WEEKNUM(N34,2)</f>
        <v>18</v>
      </c>
    </row>
    <row r="35" spans="1:17" hidden="1" x14ac:dyDescent="0.3">
      <c r="A35" s="1" t="d">
        <v>2023-05-25</v>
      </c>
      <c r="B35" t="s">
        <v>14</v>
      </c>
      <c r="C35" t="s">
        <v>15</v>
      </c>
      <c r="D35">
        <v>0</v>
      </c>
      <c r="E35" t="s">
        <v>16</v>
      </c>
      <c r="F35">
        <v>750.05</v>
      </c>
      <c r="G35">
        <v>754.35</v>
      </c>
      <c r="H35">
        <v>758.75</v>
      </c>
      <c r="I35">
        <v>748</v>
      </c>
      <c r="J35">
        <v>757.8</v>
      </c>
      <c r="K35">
        <v>757.8</v>
      </c>
      <c r="L35">
        <v>2299</v>
      </c>
      <c r="M35">
        <v>9662400</v>
      </c>
      <c r="N35" s="2" t="d">
        <v>2023-04-28</v>
      </c>
      <c r="O35">
        <v>1</v>
      </c>
      <c r="P35">
        <f>WEEKNUM(N35,2)</f>
        <v>18</v>
      </c>
      <c r="Q35">
        <f>(K35-K26)/K26</f>
        <v>3.3340151360196267E-2</v>
      </c>
    </row>
    <row r="36" spans="1:17" hidden="1" x14ac:dyDescent="0.3">
      <c r="A36" s="1" t="d">
        <v>2023-06-29</v>
      </c>
      <c r="B36" t="s">
        <v>14</v>
      </c>
      <c r="C36" t="s">
        <v>15</v>
      </c>
      <c r="D36">
        <v>0</v>
      </c>
      <c r="E36" t="s">
        <v>16</v>
      </c>
      <c r="F36">
        <v>754.4</v>
      </c>
      <c r="G36">
        <v>756.35</v>
      </c>
      <c r="H36">
        <v>762.5</v>
      </c>
      <c r="I36">
        <v>753.15</v>
      </c>
      <c r="J36">
        <v>762</v>
      </c>
      <c r="K36">
        <v>762</v>
      </c>
      <c r="L36">
        <v>90</v>
      </c>
      <c r="M36">
        <v>247500</v>
      </c>
      <c r="N36" s="2" t="d">
        <v>2023-04-28</v>
      </c>
      <c r="O36">
        <v>2</v>
      </c>
      <c r="P36">
        <f>WEEKNUM(N36,2)</f>
        <v>18</v>
      </c>
      <c r="Q36">
        <f>(K36-K27)/K27</f>
        <v>3.3570701932858597E-2</v>
      </c>
    </row>
    <row r="37" spans="1:17" x14ac:dyDescent="0.3">
      <c r="A37" s="1" t="d">
        <v>2023-07-27</v>
      </c>
      <c r="B37" t="s">
        <v>14</v>
      </c>
      <c r="C37" t="s">
        <v>15</v>
      </c>
      <c r="D37">
        <v>0</v>
      </c>
      <c r="E37" t="s">
        <v>16</v>
      </c>
      <c r="F37">
        <v>767.7</v>
      </c>
      <c r="G37">
        <v>760.8</v>
      </c>
      <c r="H37">
        <v>765</v>
      </c>
      <c r="I37">
        <v>760.8</v>
      </c>
      <c r="J37">
        <v>765</v>
      </c>
      <c r="K37">
        <v>765</v>
      </c>
      <c r="L37">
        <v>2</v>
      </c>
      <c r="M37">
        <v>1800</v>
      </c>
      <c r="N37" s="2" t="d">
        <v>2023-04-28</v>
      </c>
      <c r="O37">
        <v>3</v>
      </c>
      <c r="P37">
        <f>WEEKNUM(N37,2)</f>
        <v>18</v>
      </c>
      <c r="Q37">
        <f>((K37-K28)/K28)*100</f>
        <v>4.0533188248095691</v>
      </c>
    </row>
    <row r="38" spans="1:17" hidden="1" x14ac:dyDescent="0.3">
      <c r="A38" s="1" t="d">
        <v>2023-05-25</v>
      </c>
      <c r="B38" t="s">
        <v>14</v>
      </c>
      <c r="C38" t="s">
        <v>15</v>
      </c>
      <c r="D38">
        <v>0</v>
      </c>
      <c r="E38" t="s">
        <v>16</v>
      </c>
      <c r="F38">
        <v>772.4</v>
      </c>
      <c r="G38">
        <v>772.95</v>
      </c>
      <c r="H38">
        <v>783.8</v>
      </c>
      <c r="I38">
        <v>771.95</v>
      </c>
      <c r="J38">
        <v>782.95</v>
      </c>
      <c r="K38">
        <v>782.95</v>
      </c>
      <c r="L38">
        <v>1909</v>
      </c>
      <c r="M38">
        <v>10580400</v>
      </c>
      <c r="N38" s="2" t="d">
        <v>2023-05-08</v>
      </c>
      <c r="O38">
        <v>1</v>
      </c>
      <c r="P38">
        <f>WEEKNUM(N38,2)</f>
        <v>20</v>
      </c>
    </row>
    <row r="39" spans="1:17" hidden="1" x14ac:dyDescent="0.3">
      <c r="A39" s="1" t="d">
        <v>2023-06-29</v>
      </c>
      <c r="B39" t="s">
        <v>14</v>
      </c>
      <c r="C39" t="s">
        <v>15</v>
      </c>
      <c r="D39">
        <v>0</v>
      </c>
      <c r="E39" t="s">
        <v>16</v>
      </c>
      <c r="F39">
        <v>775.9</v>
      </c>
      <c r="G39">
        <v>781</v>
      </c>
      <c r="H39">
        <v>787.55</v>
      </c>
      <c r="I39">
        <v>779</v>
      </c>
      <c r="J39">
        <v>787.05</v>
      </c>
      <c r="K39">
        <v>787.05</v>
      </c>
      <c r="L39">
        <v>99</v>
      </c>
      <c r="M39">
        <v>322200</v>
      </c>
      <c r="N39" s="2" t="d">
        <v>2023-05-08</v>
      </c>
      <c r="O39">
        <v>2</v>
      </c>
      <c r="P39">
        <f>WEEKNUM(N39,2)</f>
        <v>20</v>
      </c>
    </row>
    <row r="40" spans="1:17" x14ac:dyDescent="0.3">
      <c r="A40" s="1" t="d">
        <v>2023-07-27</v>
      </c>
      <c r="B40" t="s">
        <v>14</v>
      </c>
      <c r="C40" t="s">
        <v>15</v>
      </c>
      <c r="D40">
        <v>0</v>
      </c>
      <c r="E40" t="s">
        <v>16</v>
      </c>
      <c r="F40">
        <v>782.05</v>
      </c>
      <c r="G40">
        <v>784.35</v>
      </c>
      <c r="H40">
        <v>784.35</v>
      </c>
      <c r="I40">
        <v>784.35</v>
      </c>
      <c r="J40">
        <v>784.35</v>
      </c>
      <c r="K40">
        <v>801.5</v>
      </c>
      <c r="L40">
        <v>1</v>
      </c>
      <c r="M40">
        <v>4500</v>
      </c>
      <c r="N40" s="2" t="d">
        <v>2023-05-08</v>
      </c>
      <c r="O40">
        <v>3</v>
      </c>
      <c r="P40">
        <f>WEEKNUM(N40,2)</f>
        <v>20</v>
      </c>
    </row>
    <row r="41" spans="1:17" hidden="1" x14ac:dyDescent="0.3">
      <c r="A41" s="1" t="d">
        <v>2023-05-25</v>
      </c>
      <c r="B41" t="s">
        <v>14</v>
      </c>
      <c r="C41" t="s">
        <v>15</v>
      </c>
      <c r="D41">
        <v>0</v>
      </c>
      <c r="E41" t="s">
        <v>16</v>
      </c>
      <c r="F41">
        <v>782.95</v>
      </c>
      <c r="G41">
        <v>781.6</v>
      </c>
      <c r="H41">
        <v>785.85</v>
      </c>
      <c r="I41">
        <v>778.45</v>
      </c>
      <c r="J41">
        <v>782.9</v>
      </c>
      <c r="K41">
        <v>782.9</v>
      </c>
      <c r="L41">
        <v>1269</v>
      </c>
      <c r="M41">
        <v>10586700</v>
      </c>
      <c r="N41" s="2" t="d">
        <v>2023-05-09</v>
      </c>
      <c r="O41">
        <v>1</v>
      </c>
      <c r="P41">
        <f>WEEKNUM(N41,2)</f>
        <v>20</v>
      </c>
    </row>
    <row r="42" spans="1:17" hidden="1" x14ac:dyDescent="0.3">
      <c r="A42" s="1" t="d">
        <v>2023-06-29</v>
      </c>
      <c r="B42" t="s">
        <v>14</v>
      </c>
      <c r="C42" t="s">
        <v>15</v>
      </c>
      <c r="D42">
        <v>0</v>
      </c>
      <c r="E42" t="s">
        <v>16</v>
      </c>
      <c r="F42">
        <v>787.05</v>
      </c>
      <c r="G42">
        <v>788</v>
      </c>
      <c r="H42">
        <v>790</v>
      </c>
      <c r="I42">
        <v>785</v>
      </c>
      <c r="J42">
        <v>787.25</v>
      </c>
      <c r="K42">
        <v>787.25</v>
      </c>
      <c r="L42">
        <v>86</v>
      </c>
      <c r="M42">
        <v>351000</v>
      </c>
      <c r="N42" s="2" t="d">
        <v>2023-05-09</v>
      </c>
      <c r="O42">
        <v>2</v>
      </c>
      <c r="P42">
        <f>WEEKNUM(N42,2)</f>
        <v>20</v>
      </c>
    </row>
    <row r="43" spans="1:17" x14ac:dyDescent="0.3">
      <c r="A43" s="1" t="d">
        <v>2023-07-27</v>
      </c>
      <c r="B43" t="s">
        <v>14</v>
      </c>
      <c r="C43" t="s">
        <v>15</v>
      </c>
      <c r="D43">
        <v>0</v>
      </c>
      <c r="E43" t="s">
        <v>16</v>
      </c>
      <c r="F43">
        <v>784.35</v>
      </c>
      <c r="G43">
        <v>791.9</v>
      </c>
      <c r="H43">
        <v>791.9</v>
      </c>
      <c r="I43">
        <v>791.9</v>
      </c>
      <c r="J43">
        <v>791.9</v>
      </c>
      <c r="K43">
        <v>801.5</v>
      </c>
      <c r="L43">
        <v>2</v>
      </c>
      <c r="M43">
        <v>6300</v>
      </c>
      <c r="N43" s="2" t="d">
        <v>2023-05-09</v>
      </c>
      <c r="O43">
        <v>3</v>
      </c>
      <c r="P43">
        <f>WEEKNUM(N43,2)</f>
        <v>20</v>
      </c>
    </row>
    <row r="44" spans="1:17" hidden="1" x14ac:dyDescent="0.3">
      <c r="A44" s="1" t="d">
        <v>2023-05-25</v>
      </c>
      <c r="B44" t="s">
        <v>14</v>
      </c>
      <c r="C44" t="s">
        <v>15</v>
      </c>
      <c r="D44">
        <v>0</v>
      </c>
      <c r="E44" t="s">
        <v>16</v>
      </c>
      <c r="F44">
        <v>782.9</v>
      </c>
      <c r="G44">
        <v>783.2</v>
      </c>
      <c r="H44">
        <v>785.05</v>
      </c>
      <c r="I44">
        <v>780.1</v>
      </c>
      <c r="J44">
        <v>784.25</v>
      </c>
      <c r="K44">
        <v>784.25</v>
      </c>
      <c r="L44">
        <v>1000</v>
      </c>
      <c r="M44">
        <v>10432800</v>
      </c>
      <c r="N44" s="2" t="d">
        <v>2023-05-10</v>
      </c>
      <c r="O44">
        <v>1</v>
      </c>
      <c r="P44">
        <f>WEEKNUM(N44,2)</f>
        <v>20</v>
      </c>
      <c r="Q44">
        <f>(K44-K38)/K38</f>
        <v>1.6603869978925275E-3</v>
      </c>
    </row>
    <row r="45" spans="1:17" hidden="1" x14ac:dyDescent="0.3">
      <c r="A45" s="1" t="d">
        <v>2023-06-29</v>
      </c>
      <c r="B45" t="s">
        <v>14</v>
      </c>
      <c r="C45" t="s">
        <v>15</v>
      </c>
      <c r="D45">
        <v>0</v>
      </c>
      <c r="E45" t="s">
        <v>16</v>
      </c>
      <c r="F45">
        <v>787.25</v>
      </c>
      <c r="G45">
        <v>787.95</v>
      </c>
      <c r="H45">
        <v>789.55</v>
      </c>
      <c r="I45">
        <v>785.05</v>
      </c>
      <c r="J45">
        <v>788.9</v>
      </c>
      <c r="K45">
        <v>788.9</v>
      </c>
      <c r="L45">
        <v>181</v>
      </c>
      <c r="M45">
        <v>366300</v>
      </c>
      <c r="N45" s="2" t="d">
        <v>2023-05-10</v>
      </c>
      <c r="O45">
        <v>2</v>
      </c>
      <c r="P45">
        <f>WEEKNUM(N45,2)</f>
        <v>20</v>
      </c>
      <c r="Q45">
        <f>(K45-K39)/K39</f>
        <v>2.3505495203608702E-3</v>
      </c>
    </row>
    <row r="46" spans="1:17" x14ac:dyDescent="0.3">
      <c r="A46" s="1" t="d">
        <v>2023-07-27</v>
      </c>
      <c r="B46" t="s">
        <v>14</v>
      </c>
      <c r="C46" t="s">
        <v>15</v>
      </c>
      <c r="D46">
        <v>0</v>
      </c>
      <c r="E46" t="s">
        <v>16</v>
      </c>
      <c r="F46">
        <v>791.9</v>
      </c>
      <c r="G46">
        <v>0</v>
      </c>
      <c r="H46">
        <v>0</v>
      </c>
      <c r="I46">
        <v>0</v>
      </c>
      <c r="J46">
        <v>791.9</v>
      </c>
      <c r="K46">
        <v>803.5</v>
      </c>
      <c r="L46">
        <v>0</v>
      </c>
      <c r="M46">
        <v>6300</v>
      </c>
      <c r="N46" s="2" t="d">
        <v>2023-05-10</v>
      </c>
      <c r="O46">
        <v>3</v>
      </c>
      <c r="P46">
        <f>WEEKNUM(N46,2)</f>
        <v>20</v>
      </c>
      <c r="Q46">
        <f>((K46-K40)/K40)*100</f>
        <v>0.24953212726138491</v>
      </c>
    </row>
    <row r="47" spans="1:17" hidden="1" x14ac:dyDescent="0.3">
      <c r="A47" s="1" t="d">
        <v>2023-05-25</v>
      </c>
      <c r="B47" t="s">
        <v>14</v>
      </c>
      <c r="C47" t="s">
        <v>15</v>
      </c>
      <c r="D47">
        <v>0</v>
      </c>
      <c r="E47" t="s">
        <v>16</v>
      </c>
      <c r="F47">
        <v>770.4</v>
      </c>
      <c r="G47">
        <v>773.7</v>
      </c>
      <c r="H47">
        <v>777.7</v>
      </c>
      <c r="I47">
        <v>768.35</v>
      </c>
      <c r="J47">
        <v>769.35</v>
      </c>
      <c r="K47">
        <v>769.35</v>
      </c>
      <c r="L47">
        <v>1308</v>
      </c>
      <c r="M47">
        <v>10510200</v>
      </c>
      <c r="N47" s="2" t="d">
        <v>2023-05-18</v>
      </c>
      <c r="O47">
        <v>1</v>
      </c>
      <c r="P47">
        <f>WEEKNUM(N47,2)</f>
        <v>21</v>
      </c>
    </row>
    <row r="48" spans="1:17" hidden="1" x14ac:dyDescent="0.3">
      <c r="A48" s="1" t="d">
        <v>2023-06-29</v>
      </c>
      <c r="B48" t="s">
        <v>14</v>
      </c>
      <c r="C48" t="s">
        <v>15</v>
      </c>
      <c r="D48">
        <v>0</v>
      </c>
      <c r="E48" t="s">
        <v>16</v>
      </c>
      <c r="F48">
        <v>775.25</v>
      </c>
      <c r="G48">
        <v>777.35</v>
      </c>
      <c r="H48">
        <v>781.85</v>
      </c>
      <c r="I48">
        <v>773.45</v>
      </c>
      <c r="J48">
        <v>774.5</v>
      </c>
      <c r="K48">
        <v>774.5</v>
      </c>
      <c r="L48">
        <v>356</v>
      </c>
      <c r="M48">
        <v>1161900</v>
      </c>
      <c r="N48" s="2" t="d">
        <v>2023-05-18</v>
      </c>
      <c r="O48">
        <v>2</v>
      </c>
      <c r="P48">
        <f>WEEKNUM(N48,2)</f>
        <v>21</v>
      </c>
    </row>
    <row r="49" spans="1:17" x14ac:dyDescent="0.3">
      <c r="A49" s="1" t="d">
        <v>2023-07-27</v>
      </c>
      <c r="B49" t="s">
        <v>14</v>
      </c>
      <c r="C49" t="s">
        <v>15</v>
      </c>
      <c r="D49">
        <v>0</v>
      </c>
      <c r="E49" t="s">
        <v>16</v>
      </c>
      <c r="F49">
        <v>776</v>
      </c>
      <c r="G49">
        <v>0</v>
      </c>
      <c r="H49">
        <v>0</v>
      </c>
      <c r="I49">
        <v>0</v>
      </c>
      <c r="J49">
        <v>776</v>
      </c>
      <c r="K49">
        <v>787.15</v>
      </c>
      <c r="L49">
        <v>0</v>
      </c>
      <c r="M49">
        <v>16200</v>
      </c>
      <c r="N49" s="2" t="d">
        <v>2023-05-18</v>
      </c>
      <c r="O49">
        <v>3</v>
      </c>
      <c r="P49">
        <f>WEEKNUM(N49,2)</f>
        <v>21</v>
      </c>
    </row>
    <row r="50" spans="1:17" hidden="1" x14ac:dyDescent="0.3">
      <c r="A50" s="1" t="d">
        <v>2023-05-25</v>
      </c>
      <c r="B50" t="s">
        <v>14</v>
      </c>
      <c r="C50" t="s">
        <v>15</v>
      </c>
      <c r="D50">
        <v>0</v>
      </c>
      <c r="E50" t="s">
        <v>16</v>
      </c>
      <c r="F50">
        <v>769.35</v>
      </c>
      <c r="G50">
        <v>770.9</v>
      </c>
      <c r="H50">
        <v>770.9</v>
      </c>
      <c r="I50">
        <v>757.6</v>
      </c>
      <c r="J50">
        <v>764.6</v>
      </c>
      <c r="K50">
        <v>764.6</v>
      </c>
      <c r="L50">
        <v>2003</v>
      </c>
      <c r="M50">
        <v>10209600</v>
      </c>
      <c r="N50" s="2" t="d">
        <v>2023-05-19</v>
      </c>
      <c r="O50">
        <v>1</v>
      </c>
      <c r="P50">
        <f>WEEKNUM(N50,2)</f>
        <v>21</v>
      </c>
      <c r="Q50">
        <f>(K50-K47)/K47</f>
        <v>-6.1740430233313834E-3</v>
      </c>
    </row>
    <row r="51" spans="1:17" hidden="1" x14ac:dyDescent="0.3">
      <c r="A51" s="1" t="d">
        <v>2023-06-29</v>
      </c>
      <c r="B51" t="s">
        <v>14</v>
      </c>
      <c r="C51" t="s">
        <v>15</v>
      </c>
      <c r="D51">
        <v>0</v>
      </c>
      <c r="E51" t="s">
        <v>16</v>
      </c>
      <c r="F51">
        <v>774.5</v>
      </c>
      <c r="G51">
        <v>771.75</v>
      </c>
      <c r="H51">
        <v>773</v>
      </c>
      <c r="I51">
        <v>763.2</v>
      </c>
      <c r="J51">
        <v>769.9</v>
      </c>
      <c r="K51">
        <v>769.9</v>
      </c>
      <c r="L51">
        <v>848</v>
      </c>
      <c r="M51">
        <v>1502100</v>
      </c>
      <c r="N51" s="2" t="d">
        <v>2023-05-19</v>
      </c>
      <c r="O51">
        <v>2</v>
      </c>
      <c r="P51">
        <f>WEEKNUM(N51,2)</f>
        <v>21</v>
      </c>
      <c r="Q51">
        <f>(K51-K48)/K48</f>
        <v>-5.9393156875403776E-3</v>
      </c>
    </row>
    <row r="52" spans="1:17" x14ac:dyDescent="0.3">
      <c r="A52" s="1" t="d">
        <v>2023-07-27</v>
      </c>
      <c r="B52" t="s">
        <v>14</v>
      </c>
      <c r="C52" t="s">
        <v>15</v>
      </c>
      <c r="D52">
        <v>0</v>
      </c>
      <c r="E52" t="s">
        <v>16</v>
      </c>
      <c r="F52">
        <v>776</v>
      </c>
      <c r="G52">
        <v>772.65</v>
      </c>
      <c r="H52">
        <v>776.95</v>
      </c>
      <c r="I52">
        <v>772.65</v>
      </c>
      <c r="J52">
        <v>776.05</v>
      </c>
      <c r="K52">
        <v>776.05</v>
      </c>
      <c r="L52">
        <v>9</v>
      </c>
      <c r="M52">
        <v>22500</v>
      </c>
      <c r="N52" s="2" t="d">
        <v>2023-05-19</v>
      </c>
      <c r="O52">
        <v>3</v>
      </c>
      <c r="P52">
        <f>WEEKNUM(N52,2)</f>
        <v>21</v>
      </c>
      <c r="Q52">
        <f>((K52-K49)/K49)*100</f>
        <v>-1.4101505430985228</v>
      </c>
    </row>
    <row r="53" spans="1:17" hidden="1" x14ac:dyDescent="0.3">
      <c r="A53" s="1" t="d">
        <v>2023-05-25</v>
      </c>
      <c r="B53" t="s">
        <v>14</v>
      </c>
      <c r="C53" t="s">
        <v>15</v>
      </c>
      <c r="D53">
        <v>0</v>
      </c>
      <c r="E53" t="s">
        <v>16</v>
      </c>
      <c r="F53">
        <v>764.6</v>
      </c>
      <c r="G53">
        <v>764.25</v>
      </c>
      <c r="H53">
        <v>767.8</v>
      </c>
      <c r="I53">
        <v>761.45</v>
      </c>
      <c r="J53">
        <v>765.55</v>
      </c>
      <c r="K53">
        <v>765.55</v>
      </c>
      <c r="L53">
        <v>4226</v>
      </c>
      <c r="M53">
        <v>7939800</v>
      </c>
      <c r="N53" s="2" t="d">
        <v>2023-05-22</v>
      </c>
      <c r="O53">
        <v>1</v>
      </c>
      <c r="P53">
        <f>WEEKNUM(N53,2)</f>
        <v>22</v>
      </c>
    </row>
    <row r="54" spans="1:17" hidden="1" x14ac:dyDescent="0.3">
      <c r="A54" s="1" t="d">
        <v>2023-06-29</v>
      </c>
      <c r="B54" t="s">
        <v>14</v>
      </c>
      <c r="C54" t="s">
        <v>15</v>
      </c>
      <c r="D54">
        <v>0</v>
      </c>
      <c r="E54" t="s">
        <v>16</v>
      </c>
      <c r="F54">
        <v>769.9</v>
      </c>
      <c r="G54">
        <v>770.15</v>
      </c>
      <c r="H54">
        <v>773.7</v>
      </c>
      <c r="I54">
        <v>767.05</v>
      </c>
      <c r="J54">
        <v>771.15</v>
      </c>
      <c r="K54">
        <v>771.15</v>
      </c>
      <c r="L54">
        <v>3567</v>
      </c>
      <c r="M54">
        <v>3699900</v>
      </c>
      <c r="N54" s="2" t="d">
        <v>2023-05-22</v>
      </c>
      <c r="O54">
        <v>2</v>
      </c>
      <c r="P54">
        <f>WEEKNUM(N54,2)</f>
        <v>22</v>
      </c>
    </row>
    <row r="55" spans="1:17" x14ac:dyDescent="0.3">
      <c r="A55" s="1" t="d">
        <v>2023-07-27</v>
      </c>
      <c r="B55" t="s">
        <v>14</v>
      </c>
      <c r="C55" t="s">
        <v>15</v>
      </c>
      <c r="D55">
        <v>0</v>
      </c>
      <c r="E55" t="s">
        <v>16</v>
      </c>
      <c r="F55">
        <v>776.05</v>
      </c>
      <c r="G55">
        <v>774</v>
      </c>
      <c r="H55">
        <v>778</v>
      </c>
      <c r="I55">
        <v>774</v>
      </c>
      <c r="J55">
        <v>776</v>
      </c>
      <c r="K55">
        <v>776</v>
      </c>
      <c r="L55">
        <v>6</v>
      </c>
      <c r="M55">
        <v>25200</v>
      </c>
      <c r="N55" s="2" t="d">
        <v>2023-05-22</v>
      </c>
      <c r="O55">
        <v>3</v>
      </c>
      <c r="P55">
        <f>WEEKNUM(N55,2)</f>
        <v>22</v>
      </c>
    </row>
    <row r="56" spans="1:17" hidden="1" x14ac:dyDescent="0.3">
      <c r="A56" s="1" t="d">
        <v>2023-05-25</v>
      </c>
      <c r="B56" t="s">
        <v>14</v>
      </c>
      <c r="C56" t="s">
        <v>15</v>
      </c>
      <c r="D56">
        <v>0</v>
      </c>
      <c r="E56" t="s">
        <v>16</v>
      </c>
      <c r="F56">
        <v>765.55</v>
      </c>
      <c r="G56">
        <v>768.95</v>
      </c>
      <c r="H56">
        <v>770.35</v>
      </c>
      <c r="I56">
        <v>762.7</v>
      </c>
      <c r="J56">
        <v>769.25</v>
      </c>
      <c r="K56">
        <v>769.25</v>
      </c>
      <c r="L56">
        <v>4214</v>
      </c>
      <c r="M56">
        <v>5203800</v>
      </c>
      <c r="N56" s="2" t="d">
        <v>2023-05-23</v>
      </c>
      <c r="O56">
        <v>1</v>
      </c>
      <c r="P56">
        <f>WEEKNUM(N56,2)</f>
        <v>22</v>
      </c>
    </row>
    <row r="57" spans="1:17" hidden="1" x14ac:dyDescent="0.3">
      <c r="A57" s="1" t="d">
        <v>2023-06-29</v>
      </c>
      <c r="B57" t="s">
        <v>14</v>
      </c>
      <c r="C57" t="s">
        <v>15</v>
      </c>
      <c r="D57">
        <v>0</v>
      </c>
      <c r="E57" t="s">
        <v>16</v>
      </c>
      <c r="F57">
        <v>771.15</v>
      </c>
      <c r="G57">
        <v>772.95</v>
      </c>
      <c r="H57">
        <v>776.15</v>
      </c>
      <c r="I57">
        <v>768.75</v>
      </c>
      <c r="J57">
        <v>775.25</v>
      </c>
      <c r="K57">
        <v>775.25</v>
      </c>
      <c r="L57">
        <v>3785</v>
      </c>
      <c r="M57">
        <v>6189300</v>
      </c>
      <c r="N57" s="2" t="d">
        <v>2023-05-23</v>
      </c>
      <c r="O57">
        <v>2</v>
      </c>
      <c r="P57">
        <f>WEEKNUM(N57,2)</f>
        <v>22</v>
      </c>
    </row>
    <row r="58" spans="1:17" x14ac:dyDescent="0.3">
      <c r="A58" s="1" t="d">
        <v>2023-07-27</v>
      </c>
      <c r="B58" t="s">
        <v>14</v>
      </c>
      <c r="C58" t="s">
        <v>15</v>
      </c>
      <c r="D58">
        <v>0</v>
      </c>
      <c r="E58" t="s">
        <v>16</v>
      </c>
      <c r="F58">
        <v>776</v>
      </c>
      <c r="G58">
        <v>780</v>
      </c>
      <c r="H58">
        <v>780</v>
      </c>
      <c r="I58">
        <v>779.5</v>
      </c>
      <c r="J58">
        <v>779.75</v>
      </c>
      <c r="K58">
        <v>779.75</v>
      </c>
      <c r="L58">
        <v>11</v>
      </c>
      <c r="M58">
        <v>27000</v>
      </c>
      <c r="N58" s="2" t="d">
        <v>2023-05-23</v>
      </c>
      <c r="O58">
        <v>3</v>
      </c>
      <c r="P58">
        <f>WEEKNUM(N58,2)</f>
        <v>22</v>
      </c>
    </row>
    <row r="59" spans="1:17" hidden="1" x14ac:dyDescent="0.3">
      <c r="A59" s="1" t="d">
        <v>2023-06-29</v>
      </c>
      <c r="B59" t="s">
        <v>14</v>
      </c>
      <c r="C59" t="s">
        <v>15</v>
      </c>
      <c r="D59">
        <v>0</v>
      </c>
      <c r="E59" t="s">
        <v>16</v>
      </c>
      <c r="F59">
        <v>785.15</v>
      </c>
      <c r="G59">
        <v>788.8</v>
      </c>
      <c r="H59">
        <v>794.75</v>
      </c>
      <c r="I59">
        <v>786</v>
      </c>
      <c r="J59">
        <v>793.5</v>
      </c>
      <c r="K59">
        <v>793.5</v>
      </c>
      <c r="L59">
        <v>2173</v>
      </c>
      <c r="M59">
        <v>10395000</v>
      </c>
      <c r="N59" s="2" t="d">
        <v>2023-05-26</v>
      </c>
      <c r="O59">
        <v>1</v>
      </c>
      <c r="P59">
        <f>WEEKNUM(N59,2)</f>
        <v>22</v>
      </c>
      <c r="Q59">
        <f>(K59-K53)/K53</f>
        <v>3.650969890928097E-2</v>
      </c>
    </row>
    <row r="60" spans="1:17" hidden="1" x14ac:dyDescent="0.3">
      <c r="A60" s="1" t="d">
        <v>2023-07-27</v>
      </c>
      <c r="B60" t="s">
        <v>14</v>
      </c>
      <c r="C60" t="s">
        <v>15</v>
      </c>
      <c r="D60">
        <v>0</v>
      </c>
      <c r="E60" t="s">
        <v>16</v>
      </c>
      <c r="F60">
        <v>790.2</v>
      </c>
      <c r="G60">
        <v>790.85</v>
      </c>
      <c r="H60">
        <v>799.5</v>
      </c>
      <c r="I60">
        <v>790.85</v>
      </c>
      <c r="J60">
        <v>797.45</v>
      </c>
      <c r="K60">
        <v>797.45</v>
      </c>
      <c r="L60">
        <v>32</v>
      </c>
      <c r="M60">
        <v>39600</v>
      </c>
      <c r="N60" s="2" t="d">
        <v>2023-05-26</v>
      </c>
      <c r="O60">
        <v>2</v>
      </c>
      <c r="P60">
        <f>WEEKNUM(N60,2)</f>
        <v>22</v>
      </c>
      <c r="Q60">
        <f>(K60-K54)/K54</f>
        <v>3.4104908253906593E-2</v>
      </c>
    </row>
    <row r="61" spans="1:17" x14ac:dyDescent="0.3">
      <c r="A61" s="1" t="d">
        <v>2023-08-31</v>
      </c>
      <c r="B61" t="s">
        <v>14</v>
      </c>
      <c r="C61" t="s">
        <v>15</v>
      </c>
      <c r="D61">
        <v>0</v>
      </c>
      <c r="E61" t="s">
        <v>16</v>
      </c>
      <c r="F61">
        <v>795.45</v>
      </c>
      <c r="G61">
        <v>0</v>
      </c>
      <c r="H61">
        <v>0</v>
      </c>
      <c r="I61">
        <v>0</v>
      </c>
      <c r="J61">
        <v>795.45</v>
      </c>
      <c r="K61">
        <v>804.85</v>
      </c>
      <c r="L61">
        <v>0</v>
      </c>
      <c r="M61">
        <v>0</v>
      </c>
      <c r="N61" s="2" t="d">
        <v>2023-05-26</v>
      </c>
      <c r="O61">
        <v>3</v>
      </c>
      <c r="P61">
        <f>WEEKNUM(N61,2)</f>
        <v>22</v>
      </c>
      <c r="Q61">
        <f>((K61-K55)/K55)*100</f>
        <v>3.717783505154642</v>
      </c>
    </row>
    <row r="62" spans="1:17" hidden="1" x14ac:dyDescent="0.3">
      <c r="A62" s="1" t="d">
        <v>2023-06-29</v>
      </c>
      <c r="B62" t="s">
        <v>14</v>
      </c>
      <c r="C62" t="s">
        <v>15</v>
      </c>
      <c r="D62">
        <v>0</v>
      </c>
      <c r="E62" t="s">
        <v>16</v>
      </c>
      <c r="F62">
        <v>793.5</v>
      </c>
      <c r="G62">
        <v>794.1</v>
      </c>
      <c r="H62">
        <v>801.65</v>
      </c>
      <c r="I62">
        <v>794.1</v>
      </c>
      <c r="J62">
        <v>799.65</v>
      </c>
      <c r="K62">
        <v>799.65</v>
      </c>
      <c r="L62">
        <v>2120</v>
      </c>
      <c r="M62">
        <v>10467000</v>
      </c>
      <c r="N62" s="2" t="d">
        <v>2023-05-29</v>
      </c>
      <c r="O62">
        <v>1</v>
      </c>
      <c r="P62">
        <f>WEEKNUM(N62,2)</f>
        <v>23</v>
      </c>
    </row>
    <row r="63" spans="1:17" hidden="1" x14ac:dyDescent="0.3">
      <c r="A63" s="1" t="d">
        <v>2023-07-27</v>
      </c>
      <c r="B63" t="s">
        <v>14</v>
      </c>
      <c r="C63" t="s">
        <v>15</v>
      </c>
      <c r="D63">
        <v>0</v>
      </c>
      <c r="E63" t="s">
        <v>16</v>
      </c>
      <c r="F63">
        <v>797.45</v>
      </c>
      <c r="G63">
        <v>801.05</v>
      </c>
      <c r="H63">
        <v>804</v>
      </c>
      <c r="I63">
        <v>801</v>
      </c>
      <c r="J63">
        <v>804</v>
      </c>
      <c r="K63">
        <v>804</v>
      </c>
      <c r="L63">
        <v>20</v>
      </c>
      <c r="M63">
        <v>42300</v>
      </c>
      <c r="N63" s="2" t="d">
        <v>2023-05-29</v>
      </c>
      <c r="O63">
        <v>2</v>
      </c>
      <c r="P63">
        <f>WEEKNUM(N63,2)</f>
        <v>23</v>
      </c>
    </row>
    <row r="64" spans="1:17" x14ac:dyDescent="0.3">
      <c r="A64" s="1" t="d">
        <v>2023-08-31</v>
      </c>
      <c r="B64" t="s">
        <v>14</v>
      </c>
      <c r="C64" t="s">
        <v>15</v>
      </c>
      <c r="D64">
        <v>0</v>
      </c>
      <c r="E64" t="s">
        <v>16</v>
      </c>
      <c r="F64">
        <v>795.45</v>
      </c>
      <c r="G64">
        <v>0</v>
      </c>
      <c r="H64">
        <v>0</v>
      </c>
      <c r="I64">
        <v>0</v>
      </c>
      <c r="J64">
        <v>795.45</v>
      </c>
      <c r="K64">
        <v>809</v>
      </c>
      <c r="L64">
        <v>0</v>
      </c>
      <c r="M64">
        <v>0</v>
      </c>
      <c r="N64" s="2" t="d">
        <v>2023-05-29</v>
      </c>
      <c r="O64">
        <v>3</v>
      </c>
      <c r="P64">
        <f>WEEKNUM(N64,2)</f>
        <v>23</v>
      </c>
    </row>
    <row r="65" spans="1:17" hidden="1" x14ac:dyDescent="0.3">
      <c r="A65" s="1" t="d">
        <v>2023-06-29</v>
      </c>
      <c r="B65" t="s">
        <v>14</v>
      </c>
      <c r="C65" t="s">
        <v>15</v>
      </c>
      <c r="D65">
        <v>0</v>
      </c>
      <c r="E65" t="s">
        <v>16</v>
      </c>
      <c r="F65">
        <v>799.65</v>
      </c>
      <c r="G65">
        <v>798.05</v>
      </c>
      <c r="H65">
        <v>801.05</v>
      </c>
      <c r="I65">
        <v>794.7</v>
      </c>
      <c r="J65">
        <v>796.25</v>
      </c>
      <c r="K65">
        <v>796.25</v>
      </c>
      <c r="L65">
        <v>969</v>
      </c>
      <c r="M65">
        <v>10588500</v>
      </c>
      <c r="N65" s="2" t="d">
        <v>2023-05-30</v>
      </c>
      <c r="O65">
        <v>1</v>
      </c>
      <c r="P65">
        <f>WEEKNUM(N65,2)</f>
        <v>23</v>
      </c>
    </row>
    <row r="66" spans="1:17" hidden="1" x14ac:dyDescent="0.3">
      <c r="A66" s="1" t="d">
        <v>2023-07-27</v>
      </c>
      <c r="B66" t="s">
        <v>14</v>
      </c>
      <c r="C66" t="s">
        <v>15</v>
      </c>
      <c r="D66">
        <v>0</v>
      </c>
      <c r="E66" t="s">
        <v>16</v>
      </c>
      <c r="F66">
        <v>804</v>
      </c>
      <c r="G66">
        <v>803.9</v>
      </c>
      <c r="H66">
        <v>803.95</v>
      </c>
      <c r="I66">
        <v>800.4</v>
      </c>
      <c r="J66">
        <v>800.4</v>
      </c>
      <c r="K66">
        <v>799.95</v>
      </c>
      <c r="L66">
        <v>6</v>
      </c>
      <c r="M66">
        <v>44100</v>
      </c>
      <c r="N66" s="2" t="d">
        <v>2023-05-30</v>
      </c>
      <c r="O66">
        <v>2</v>
      </c>
      <c r="P66">
        <f>WEEKNUM(N66,2)</f>
        <v>23</v>
      </c>
    </row>
    <row r="67" spans="1:17" x14ac:dyDescent="0.3">
      <c r="A67" s="1" t="d">
        <v>2023-08-31</v>
      </c>
      <c r="B67" t="s">
        <v>14</v>
      </c>
      <c r="C67" t="s">
        <v>15</v>
      </c>
      <c r="D67">
        <v>0</v>
      </c>
      <c r="E67" t="s">
        <v>16</v>
      </c>
      <c r="F67">
        <v>795.45</v>
      </c>
      <c r="G67">
        <v>0</v>
      </c>
      <c r="H67">
        <v>0</v>
      </c>
      <c r="I67">
        <v>0</v>
      </c>
      <c r="J67">
        <v>795.45</v>
      </c>
      <c r="K67">
        <v>805.45</v>
      </c>
      <c r="L67">
        <v>0</v>
      </c>
      <c r="M67">
        <v>0</v>
      </c>
      <c r="N67" s="2" t="d">
        <v>2023-05-30</v>
      </c>
      <c r="O67">
        <v>3</v>
      </c>
      <c r="P67">
        <f>WEEKNUM(N67,2)</f>
        <v>23</v>
      </c>
    </row>
    <row r="68" spans="1:17" hidden="1" x14ac:dyDescent="0.3">
      <c r="A68" s="1" t="d">
        <v>2023-06-29</v>
      </c>
      <c r="B68" t="s">
        <v>14</v>
      </c>
      <c r="C68" t="s">
        <v>15</v>
      </c>
      <c r="D68">
        <v>0</v>
      </c>
      <c r="E68" t="s">
        <v>16</v>
      </c>
      <c r="F68">
        <v>796.25</v>
      </c>
      <c r="G68">
        <v>793.2</v>
      </c>
      <c r="H68">
        <v>803.8</v>
      </c>
      <c r="I68">
        <v>793.2</v>
      </c>
      <c r="J68">
        <v>802.5</v>
      </c>
      <c r="K68">
        <v>802.5</v>
      </c>
      <c r="L68">
        <v>1920</v>
      </c>
      <c r="M68">
        <v>10504800</v>
      </c>
      <c r="N68" s="2" t="d">
        <v>2023-05-31</v>
      </c>
      <c r="O68">
        <v>1</v>
      </c>
      <c r="P68">
        <f>WEEKNUM(N68,2)</f>
        <v>23</v>
      </c>
    </row>
    <row r="69" spans="1:17" hidden="1" x14ac:dyDescent="0.3">
      <c r="A69" s="1" t="d">
        <v>2023-07-27</v>
      </c>
      <c r="B69" t="s">
        <v>14</v>
      </c>
      <c r="C69" t="s">
        <v>15</v>
      </c>
      <c r="D69">
        <v>0</v>
      </c>
      <c r="E69" t="s">
        <v>16</v>
      </c>
      <c r="F69">
        <v>800.4</v>
      </c>
      <c r="G69">
        <v>800.05</v>
      </c>
      <c r="H69">
        <v>807.95</v>
      </c>
      <c r="I69">
        <v>800</v>
      </c>
      <c r="J69">
        <v>806.9</v>
      </c>
      <c r="K69">
        <v>806.9</v>
      </c>
      <c r="L69">
        <v>57</v>
      </c>
      <c r="M69">
        <v>67500</v>
      </c>
      <c r="N69" s="2" t="d">
        <v>2023-05-31</v>
      </c>
      <c r="O69">
        <v>2</v>
      </c>
      <c r="P69">
        <f>WEEKNUM(N69,2)</f>
        <v>23</v>
      </c>
    </row>
    <row r="70" spans="1:17" x14ac:dyDescent="0.3">
      <c r="A70" s="1" t="d">
        <v>2023-08-31</v>
      </c>
      <c r="B70" t="s">
        <v>14</v>
      </c>
      <c r="C70" t="s">
        <v>15</v>
      </c>
      <c r="D70">
        <v>0</v>
      </c>
      <c r="E70" t="s">
        <v>16</v>
      </c>
      <c r="F70">
        <v>795.45</v>
      </c>
      <c r="G70">
        <v>0</v>
      </c>
      <c r="H70">
        <v>0</v>
      </c>
      <c r="I70">
        <v>0</v>
      </c>
      <c r="J70">
        <v>795.45</v>
      </c>
      <c r="K70">
        <v>813.15</v>
      </c>
      <c r="L70">
        <v>0</v>
      </c>
      <c r="M70">
        <v>0</v>
      </c>
      <c r="N70" s="2" t="d">
        <v>2023-05-31</v>
      </c>
      <c r="O70">
        <v>3</v>
      </c>
      <c r="P70">
        <f>WEEKNUM(N70,2)</f>
        <v>23</v>
      </c>
    </row>
    <row r="71" spans="1:17" hidden="1" x14ac:dyDescent="0.3">
      <c r="A71" s="1" t="d">
        <v>2023-06-29</v>
      </c>
      <c r="B71" t="s">
        <v>14</v>
      </c>
      <c r="C71" t="s">
        <v>15</v>
      </c>
      <c r="D71">
        <v>0</v>
      </c>
      <c r="E71" t="s">
        <v>16</v>
      </c>
      <c r="F71">
        <v>802.5</v>
      </c>
      <c r="G71">
        <v>802.1</v>
      </c>
      <c r="H71">
        <v>804.95</v>
      </c>
      <c r="I71">
        <v>796.55</v>
      </c>
      <c r="J71">
        <v>797.6</v>
      </c>
      <c r="K71">
        <v>797.6</v>
      </c>
      <c r="L71">
        <v>1374</v>
      </c>
      <c r="M71">
        <v>10640700</v>
      </c>
      <c r="N71" s="2" t="d">
        <v>2023-06-01</v>
      </c>
      <c r="O71">
        <v>1</v>
      </c>
      <c r="P71">
        <f>WEEKNUM(N71,2)</f>
        <v>23</v>
      </c>
    </row>
    <row r="72" spans="1:17" hidden="1" x14ac:dyDescent="0.3">
      <c r="A72" s="1" t="d">
        <v>2023-07-27</v>
      </c>
      <c r="B72" t="s">
        <v>14</v>
      </c>
      <c r="C72" t="s">
        <v>15</v>
      </c>
      <c r="D72">
        <v>0</v>
      </c>
      <c r="E72" t="s">
        <v>16</v>
      </c>
      <c r="F72">
        <v>806.9</v>
      </c>
      <c r="G72">
        <v>802.1</v>
      </c>
      <c r="H72">
        <v>808.4</v>
      </c>
      <c r="I72">
        <v>801.1</v>
      </c>
      <c r="J72">
        <v>801.75</v>
      </c>
      <c r="K72">
        <v>801.75</v>
      </c>
      <c r="L72">
        <v>118</v>
      </c>
      <c r="M72">
        <v>122400</v>
      </c>
      <c r="N72" s="2" t="d">
        <v>2023-06-01</v>
      </c>
      <c r="O72">
        <v>2</v>
      </c>
      <c r="P72">
        <f>WEEKNUM(N72,2)</f>
        <v>23</v>
      </c>
    </row>
    <row r="73" spans="1:17" x14ac:dyDescent="0.3">
      <c r="A73" s="1" t="d">
        <v>2023-08-31</v>
      </c>
      <c r="B73" t="s">
        <v>14</v>
      </c>
      <c r="C73" t="s">
        <v>15</v>
      </c>
      <c r="D73">
        <v>0</v>
      </c>
      <c r="E73" t="s">
        <v>16</v>
      </c>
      <c r="F73">
        <v>795.45</v>
      </c>
      <c r="G73">
        <v>808.9</v>
      </c>
      <c r="H73">
        <v>808.9</v>
      </c>
      <c r="I73">
        <v>808.9</v>
      </c>
      <c r="J73">
        <v>808.9</v>
      </c>
      <c r="K73">
        <v>808.9</v>
      </c>
      <c r="L73">
        <v>1</v>
      </c>
      <c r="M73">
        <v>900</v>
      </c>
      <c r="N73" s="2" t="d">
        <v>2023-06-01</v>
      </c>
      <c r="O73">
        <v>3</v>
      </c>
      <c r="P73">
        <f>WEEKNUM(N73,2)</f>
        <v>23</v>
      </c>
    </row>
    <row r="74" spans="1:17" hidden="1" x14ac:dyDescent="0.3">
      <c r="A74" s="1" t="d">
        <v>2023-06-29</v>
      </c>
      <c r="B74" t="s">
        <v>14</v>
      </c>
      <c r="C74" t="s">
        <v>15</v>
      </c>
      <c r="D74">
        <v>0</v>
      </c>
      <c r="E74" t="s">
        <v>16</v>
      </c>
      <c r="F74">
        <v>797.6</v>
      </c>
      <c r="G74">
        <v>798.1</v>
      </c>
      <c r="H74">
        <v>803.2</v>
      </c>
      <c r="I74">
        <v>798.1</v>
      </c>
      <c r="J74">
        <v>800.75</v>
      </c>
      <c r="K74">
        <v>800.75</v>
      </c>
      <c r="L74">
        <v>1039</v>
      </c>
      <c r="M74">
        <v>10508400</v>
      </c>
      <c r="N74" s="2" t="d">
        <v>2023-06-02</v>
      </c>
      <c r="O74">
        <v>1</v>
      </c>
      <c r="P74">
        <f>WEEKNUM(N74,2)</f>
        <v>23</v>
      </c>
      <c r="Q74">
        <f>(K74-K62)/K62</f>
        <v>1.3756018257988153E-3</v>
      </c>
    </row>
    <row r="75" spans="1:17" hidden="1" x14ac:dyDescent="0.3">
      <c r="A75" s="1" t="d">
        <v>2023-07-27</v>
      </c>
      <c r="B75" t="s">
        <v>14</v>
      </c>
      <c r="C75" t="s">
        <v>15</v>
      </c>
      <c r="D75">
        <v>0</v>
      </c>
      <c r="E75" t="s">
        <v>16</v>
      </c>
      <c r="F75">
        <v>801.75</v>
      </c>
      <c r="G75">
        <v>804.7</v>
      </c>
      <c r="H75">
        <v>807.4</v>
      </c>
      <c r="I75">
        <v>802.65</v>
      </c>
      <c r="J75">
        <v>804.85</v>
      </c>
      <c r="K75">
        <v>804.85</v>
      </c>
      <c r="L75">
        <v>108</v>
      </c>
      <c r="M75">
        <v>169200</v>
      </c>
      <c r="N75" s="2" t="d">
        <v>2023-06-02</v>
      </c>
      <c r="O75">
        <v>2</v>
      </c>
      <c r="P75">
        <f>WEEKNUM(N75,2)</f>
        <v>23</v>
      </c>
      <c r="Q75">
        <f>(K75-K63)/K63</f>
        <v>1.0572139303482869E-3</v>
      </c>
    </row>
    <row r="76" spans="1:17" x14ac:dyDescent="0.3">
      <c r="A76" s="1" t="d">
        <v>2023-08-31</v>
      </c>
      <c r="B76" t="s">
        <v>14</v>
      </c>
      <c r="C76" t="s">
        <v>15</v>
      </c>
      <c r="D76">
        <v>0</v>
      </c>
      <c r="E76" t="s">
        <v>16</v>
      </c>
      <c r="F76">
        <v>808.9</v>
      </c>
      <c r="G76">
        <v>810</v>
      </c>
      <c r="H76">
        <v>810</v>
      </c>
      <c r="I76">
        <v>810</v>
      </c>
      <c r="J76">
        <v>810</v>
      </c>
      <c r="K76">
        <v>810.25</v>
      </c>
      <c r="L76">
        <v>1</v>
      </c>
      <c r="M76">
        <v>1800</v>
      </c>
      <c r="N76" s="2" t="d">
        <v>2023-06-02</v>
      </c>
      <c r="O76">
        <v>3</v>
      </c>
      <c r="P76">
        <f>WEEKNUM(N76,2)</f>
        <v>23</v>
      </c>
      <c r="Q76">
        <f>((K76-K64)/K64)*100</f>
        <v>0.15451174289245984</v>
      </c>
    </row>
    <row r="77" spans="1:17" hidden="1" x14ac:dyDescent="0.3">
      <c r="A77" s="1" t="d">
        <v>2023-06-29</v>
      </c>
      <c r="B77" t="s">
        <v>14</v>
      </c>
      <c r="C77" t="s">
        <v>15</v>
      </c>
      <c r="D77">
        <v>0</v>
      </c>
      <c r="E77" t="s">
        <v>16</v>
      </c>
      <c r="F77">
        <v>800.75</v>
      </c>
      <c r="G77">
        <v>800</v>
      </c>
      <c r="H77">
        <v>804.9</v>
      </c>
      <c r="I77">
        <v>796.85</v>
      </c>
      <c r="J77">
        <v>798.5</v>
      </c>
      <c r="K77">
        <v>798.5</v>
      </c>
      <c r="L77">
        <v>1359</v>
      </c>
      <c r="M77">
        <v>10566000</v>
      </c>
      <c r="N77" s="2" t="d">
        <v>2023-06-05</v>
      </c>
      <c r="O77">
        <v>1</v>
      </c>
      <c r="P77">
        <f>WEEKNUM(N77,2)</f>
        <v>24</v>
      </c>
    </row>
    <row r="78" spans="1:17" hidden="1" x14ac:dyDescent="0.3">
      <c r="A78" s="1" t="d">
        <v>2023-07-27</v>
      </c>
      <c r="B78" t="s">
        <v>14</v>
      </c>
      <c r="C78" t="s">
        <v>15</v>
      </c>
      <c r="D78">
        <v>0</v>
      </c>
      <c r="E78" t="s">
        <v>16</v>
      </c>
      <c r="F78">
        <v>804.85</v>
      </c>
      <c r="G78">
        <v>804.95</v>
      </c>
      <c r="H78">
        <v>809.45</v>
      </c>
      <c r="I78">
        <v>801.2</v>
      </c>
      <c r="J78">
        <v>802.85</v>
      </c>
      <c r="K78">
        <v>802.85</v>
      </c>
      <c r="L78">
        <v>201</v>
      </c>
      <c r="M78">
        <v>270900</v>
      </c>
      <c r="N78" s="2" t="d">
        <v>2023-06-05</v>
      </c>
      <c r="O78">
        <v>2</v>
      </c>
      <c r="P78">
        <f>WEEKNUM(N78,2)</f>
        <v>24</v>
      </c>
    </row>
    <row r="79" spans="1:17" x14ac:dyDescent="0.3">
      <c r="A79" s="1" t="d">
        <v>2023-08-31</v>
      </c>
      <c r="B79" t="s">
        <v>14</v>
      </c>
      <c r="C79" t="s">
        <v>15</v>
      </c>
      <c r="D79">
        <v>0</v>
      </c>
      <c r="E79" t="s">
        <v>16</v>
      </c>
      <c r="F79">
        <v>810</v>
      </c>
      <c r="G79">
        <v>0</v>
      </c>
      <c r="H79">
        <v>0</v>
      </c>
      <c r="I79">
        <v>0</v>
      </c>
      <c r="J79">
        <v>810</v>
      </c>
      <c r="K79">
        <v>806.05</v>
      </c>
      <c r="L79">
        <v>0</v>
      </c>
      <c r="M79">
        <v>1800</v>
      </c>
      <c r="N79" s="2" t="d">
        <v>2023-06-05</v>
      </c>
      <c r="O79">
        <v>3</v>
      </c>
      <c r="P79">
        <f>WEEKNUM(N79,2)</f>
        <v>24</v>
      </c>
    </row>
    <row r="80" spans="1:17" hidden="1" x14ac:dyDescent="0.3">
      <c r="A80" s="1" t="d">
        <v>2023-06-29</v>
      </c>
      <c r="B80" t="s">
        <v>14</v>
      </c>
      <c r="C80" t="s">
        <v>15</v>
      </c>
      <c r="D80">
        <v>0</v>
      </c>
      <c r="E80" t="s">
        <v>16</v>
      </c>
      <c r="F80">
        <v>798.5</v>
      </c>
      <c r="G80">
        <v>799.95</v>
      </c>
      <c r="H80">
        <v>799.95</v>
      </c>
      <c r="I80">
        <v>789.85</v>
      </c>
      <c r="J80">
        <v>795.8</v>
      </c>
      <c r="K80">
        <v>795.8</v>
      </c>
      <c r="L80">
        <v>1578</v>
      </c>
      <c r="M80">
        <v>10379700</v>
      </c>
      <c r="N80" s="2" t="d">
        <v>2023-06-06</v>
      </c>
      <c r="O80">
        <v>1</v>
      </c>
      <c r="P80">
        <f>WEEKNUM(N80,2)</f>
        <v>24</v>
      </c>
    </row>
    <row r="81" spans="1:17" hidden="1" x14ac:dyDescent="0.3">
      <c r="A81" s="1" t="d">
        <v>2023-07-27</v>
      </c>
      <c r="B81" t="s">
        <v>14</v>
      </c>
      <c r="C81" t="s">
        <v>15</v>
      </c>
      <c r="D81">
        <v>0</v>
      </c>
      <c r="E81" t="s">
        <v>16</v>
      </c>
      <c r="F81">
        <v>802.85</v>
      </c>
      <c r="G81">
        <v>802.25</v>
      </c>
      <c r="H81">
        <v>802.25</v>
      </c>
      <c r="I81">
        <v>794.6</v>
      </c>
      <c r="J81">
        <v>799.05</v>
      </c>
      <c r="K81">
        <v>799.05</v>
      </c>
      <c r="L81">
        <v>251</v>
      </c>
      <c r="M81">
        <v>426600</v>
      </c>
      <c r="N81" s="2" t="d">
        <v>2023-06-06</v>
      </c>
      <c r="O81">
        <v>2</v>
      </c>
      <c r="P81">
        <f>WEEKNUM(N81,2)</f>
        <v>24</v>
      </c>
    </row>
    <row r="82" spans="1:17" x14ac:dyDescent="0.3">
      <c r="A82" s="1" t="d">
        <v>2023-08-31</v>
      </c>
      <c r="B82" t="s">
        <v>14</v>
      </c>
      <c r="C82" t="s">
        <v>15</v>
      </c>
      <c r="D82">
        <v>0</v>
      </c>
      <c r="E82" t="s">
        <v>16</v>
      </c>
      <c r="F82">
        <v>810</v>
      </c>
      <c r="G82">
        <v>0</v>
      </c>
      <c r="H82">
        <v>0</v>
      </c>
      <c r="I82">
        <v>0</v>
      </c>
      <c r="J82">
        <v>810</v>
      </c>
      <c r="K82">
        <v>805.55</v>
      </c>
      <c r="L82">
        <v>0</v>
      </c>
      <c r="M82">
        <v>1800</v>
      </c>
      <c r="N82" s="2" t="d">
        <v>2023-06-06</v>
      </c>
      <c r="O82">
        <v>3</v>
      </c>
      <c r="P82">
        <f>WEEKNUM(N82,2)</f>
        <v>24</v>
      </c>
    </row>
    <row r="83" spans="1:17" hidden="1" x14ac:dyDescent="0.3">
      <c r="A83" s="1" t="d">
        <v>2023-06-29</v>
      </c>
      <c r="B83" t="s">
        <v>14</v>
      </c>
      <c r="C83" t="s">
        <v>15</v>
      </c>
      <c r="D83">
        <v>0</v>
      </c>
      <c r="E83" t="s">
        <v>16</v>
      </c>
      <c r="F83">
        <v>795.8</v>
      </c>
      <c r="G83">
        <v>795.75</v>
      </c>
      <c r="H83">
        <v>827.25</v>
      </c>
      <c r="I83">
        <v>794.85</v>
      </c>
      <c r="J83">
        <v>826.2</v>
      </c>
      <c r="K83">
        <v>826.2</v>
      </c>
      <c r="L83">
        <v>5892</v>
      </c>
      <c r="M83">
        <v>10467900</v>
      </c>
      <c r="N83" s="2" t="d">
        <v>2023-06-07</v>
      </c>
      <c r="O83">
        <v>1</v>
      </c>
      <c r="P83">
        <f>WEEKNUM(N83,2)</f>
        <v>24</v>
      </c>
    </row>
    <row r="84" spans="1:17" hidden="1" x14ac:dyDescent="0.3">
      <c r="A84" s="1" t="d">
        <v>2023-07-27</v>
      </c>
      <c r="B84" t="s">
        <v>14</v>
      </c>
      <c r="C84" t="s">
        <v>15</v>
      </c>
      <c r="D84">
        <v>0</v>
      </c>
      <c r="E84" t="s">
        <v>16</v>
      </c>
      <c r="F84">
        <v>799.05</v>
      </c>
      <c r="G84">
        <v>807.1</v>
      </c>
      <c r="H84">
        <v>831.45</v>
      </c>
      <c r="I84">
        <v>802.75</v>
      </c>
      <c r="J84">
        <v>830.45</v>
      </c>
      <c r="K84">
        <v>830.45</v>
      </c>
      <c r="L84">
        <v>215</v>
      </c>
      <c r="M84">
        <v>458100</v>
      </c>
      <c r="N84" s="2" t="d">
        <v>2023-06-07</v>
      </c>
      <c r="O84">
        <v>2</v>
      </c>
      <c r="P84">
        <f>WEEKNUM(N84,2)</f>
        <v>24</v>
      </c>
    </row>
    <row r="85" spans="1:17" x14ac:dyDescent="0.3">
      <c r="A85" s="1" t="d">
        <v>2023-08-31</v>
      </c>
      <c r="B85" t="s">
        <v>14</v>
      </c>
      <c r="C85" t="s">
        <v>15</v>
      </c>
      <c r="D85">
        <v>0</v>
      </c>
      <c r="E85" t="s">
        <v>16</v>
      </c>
      <c r="F85">
        <v>810</v>
      </c>
      <c r="G85">
        <v>809</v>
      </c>
      <c r="H85">
        <v>835.85</v>
      </c>
      <c r="I85">
        <v>809</v>
      </c>
      <c r="J85">
        <v>833.3</v>
      </c>
      <c r="K85">
        <v>833.3</v>
      </c>
      <c r="L85">
        <v>4</v>
      </c>
      <c r="M85">
        <v>3600</v>
      </c>
      <c r="N85" s="2" t="d">
        <v>2023-06-07</v>
      </c>
      <c r="O85">
        <v>3</v>
      </c>
      <c r="P85">
        <f>WEEKNUM(N85,2)</f>
        <v>24</v>
      </c>
    </row>
    <row r="86" spans="1:17" hidden="1" x14ac:dyDescent="0.3">
      <c r="A86" s="1" t="d">
        <v>2023-06-29</v>
      </c>
      <c r="B86" t="s">
        <v>14</v>
      </c>
      <c r="C86" t="s">
        <v>15</v>
      </c>
      <c r="D86">
        <v>0</v>
      </c>
      <c r="E86" t="s">
        <v>16</v>
      </c>
      <c r="F86">
        <v>826.2</v>
      </c>
      <c r="G86">
        <v>827</v>
      </c>
      <c r="H86">
        <v>827.55</v>
      </c>
      <c r="I86">
        <v>810.6</v>
      </c>
      <c r="J86">
        <v>811.35</v>
      </c>
      <c r="K86">
        <v>811.35</v>
      </c>
      <c r="L86">
        <v>2740</v>
      </c>
      <c r="M86">
        <v>10419300</v>
      </c>
      <c r="N86" s="2" t="d">
        <v>2023-06-08</v>
      </c>
      <c r="O86">
        <v>1</v>
      </c>
      <c r="P86">
        <f>WEEKNUM(N86,2)</f>
        <v>24</v>
      </c>
    </row>
    <row r="87" spans="1:17" hidden="1" x14ac:dyDescent="0.3">
      <c r="A87" s="1" t="d">
        <v>2023-07-27</v>
      </c>
      <c r="B87" t="s">
        <v>14</v>
      </c>
      <c r="C87" t="s">
        <v>15</v>
      </c>
      <c r="D87">
        <v>0</v>
      </c>
      <c r="E87" t="s">
        <v>16</v>
      </c>
      <c r="F87">
        <v>830.45</v>
      </c>
      <c r="G87">
        <v>831.8</v>
      </c>
      <c r="H87">
        <v>833.2</v>
      </c>
      <c r="I87">
        <v>814.85</v>
      </c>
      <c r="J87">
        <v>815.7</v>
      </c>
      <c r="K87">
        <v>815.7</v>
      </c>
      <c r="L87">
        <v>114</v>
      </c>
      <c r="M87">
        <v>481500</v>
      </c>
      <c r="N87" s="2" t="d">
        <v>2023-06-08</v>
      </c>
      <c r="O87">
        <v>2</v>
      </c>
      <c r="P87">
        <f>WEEKNUM(N87,2)</f>
        <v>24</v>
      </c>
    </row>
    <row r="88" spans="1:17" x14ac:dyDescent="0.3">
      <c r="A88" s="1" t="d">
        <v>2023-08-31</v>
      </c>
      <c r="B88" t="s">
        <v>14</v>
      </c>
      <c r="C88" t="s">
        <v>15</v>
      </c>
      <c r="D88">
        <v>0</v>
      </c>
      <c r="E88" t="s">
        <v>16</v>
      </c>
      <c r="F88">
        <v>833.3</v>
      </c>
      <c r="G88">
        <v>829.95</v>
      </c>
      <c r="H88">
        <v>829.95</v>
      </c>
      <c r="I88">
        <v>826.05</v>
      </c>
      <c r="J88">
        <v>826.05</v>
      </c>
      <c r="K88">
        <v>820.55</v>
      </c>
      <c r="L88">
        <v>2</v>
      </c>
      <c r="M88">
        <v>3600</v>
      </c>
      <c r="N88" s="2" t="d">
        <v>2023-06-08</v>
      </c>
      <c r="O88">
        <v>3</v>
      </c>
      <c r="P88">
        <f>WEEKNUM(N88,2)</f>
        <v>24</v>
      </c>
    </row>
    <row r="89" spans="1:17" hidden="1" x14ac:dyDescent="0.3">
      <c r="A89" s="1" t="d">
        <v>2023-06-29</v>
      </c>
      <c r="B89" t="s">
        <v>14</v>
      </c>
      <c r="C89" t="s">
        <v>15</v>
      </c>
      <c r="D89">
        <v>0</v>
      </c>
      <c r="E89" t="s">
        <v>16</v>
      </c>
      <c r="F89">
        <v>811.35</v>
      </c>
      <c r="G89">
        <v>811.8</v>
      </c>
      <c r="H89">
        <v>815.55</v>
      </c>
      <c r="I89">
        <v>803.35</v>
      </c>
      <c r="J89">
        <v>805.45</v>
      </c>
      <c r="K89">
        <v>805.45</v>
      </c>
      <c r="L89">
        <v>2096</v>
      </c>
      <c r="M89">
        <v>10347300</v>
      </c>
      <c r="N89" s="2" t="d">
        <v>2023-06-09</v>
      </c>
      <c r="O89">
        <v>1</v>
      </c>
      <c r="P89">
        <f>WEEKNUM(N89,2)</f>
        <v>24</v>
      </c>
      <c r="Q89">
        <f>(K89-K77)/K77</f>
        <v>8.7038196618660565E-3</v>
      </c>
    </row>
    <row r="90" spans="1:17" hidden="1" x14ac:dyDescent="0.3">
      <c r="A90" s="1" t="d">
        <v>2023-07-27</v>
      </c>
      <c r="B90" t="s">
        <v>14</v>
      </c>
      <c r="C90" t="s">
        <v>15</v>
      </c>
      <c r="D90">
        <v>0</v>
      </c>
      <c r="E90" t="s">
        <v>16</v>
      </c>
      <c r="F90">
        <v>815.7</v>
      </c>
      <c r="G90">
        <v>815.65</v>
      </c>
      <c r="H90">
        <v>818</v>
      </c>
      <c r="I90">
        <v>807</v>
      </c>
      <c r="J90">
        <v>809.5</v>
      </c>
      <c r="K90">
        <v>809.5</v>
      </c>
      <c r="L90">
        <v>418</v>
      </c>
      <c r="M90">
        <v>760500</v>
      </c>
      <c r="N90" s="2" t="d">
        <v>2023-06-09</v>
      </c>
      <c r="O90">
        <v>2</v>
      </c>
      <c r="P90">
        <f>WEEKNUM(N90,2)</f>
        <v>24</v>
      </c>
      <c r="Q90">
        <f>(K90-K78)/K78</f>
        <v>8.282991841564398E-3</v>
      </c>
    </row>
    <row r="91" spans="1:17" x14ac:dyDescent="0.3">
      <c r="A91" s="1" t="d">
        <v>2023-08-31</v>
      </c>
      <c r="B91" t="s">
        <v>14</v>
      </c>
      <c r="C91" t="s">
        <v>15</v>
      </c>
      <c r="D91">
        <v>0</v>
      </c>
      <c r="E91" t="s">
        <v>16</v>
      </c>
      <c r="F91">
        <v>826.05</v>
      </c>
      <c r="G91">
        <v>816</v>
      </c>
      <c r="H91">
        <v>816</v>
      </c>
      <c r="I91">
        <v>816</v>
      </c>
      <c r="J91">
        <v>816</v>
      </c>
      <c r="K91">
        <v>816</v>
      </c>
      <c r="L91">
        <v>1</v>
      </c>
      <c r="M91">
        <v>3600</v>
      </c>
      <c r="N91" s="2" t="d">
        <v>2023-06-09</v>
      </c>
      <c r="O91">
        <v>3</v>
      </c>
      <c r="P91">
        <f>WEEKNUM(N91,2)</f>
        <v>24</v>
      </c>
      <c r="Q91">
        <f>((K91-K79)/K79)*100</f>
        <v>1.2344147385397986</v>
      </c>
    </row>
    <row r="92" spans="1:17" hidden="1" x14ac:dyDescent="0.3">
      <c r="A92" s="1" t="d">
        <v>2023-06-29</v>
      </c>
      <c r="B92" t="s">
        <v>14</v>
      </c>
      <c r="C92" t="s">
        <v>15</v>
      </c>
      <c r="D92">
        <v>0</v>
      </c>
      <c r="E92" t="s">
        <v>16</v>
      </c>
      <c r="F92">
        <v>805.45</v>
      </c>
      <c r="G92">
        <v>805.95</v>
      </c>
      <c r="H92">
        <v>810.5</v>
      </c>
      <c r="I92">
        <v>802.85</v>
      </c>
      <c r="J92">
        <v>805.45</v>
      </c>
      <c r="K92">
        <v>805.45</v>
      </c>
      <c r="L92">
        <v>1367</v>
      </c>
      <c r="M92">
        <v>10507500</v>
      </c>
      <c r="N92" s="2" t="d">
        <v>2023-06-12</v>
      </c>
      <c r="O92">
        <v>1</v>
      </c>
      <c r="P92">
        <f>WEEKNUM(N92,2)</f>
        <v>25</v>
      </c>
    </row>
    <row r="93" spans="1:17" hidden="1" x14ac:dyDescent="0.3">
      <c r="A93" s="1" t="d">
        <v>2023-07-27</v>
      </c>
      <c r="B93" t="s">
        <v>14</v>
      </c>
      <c r="C93" t="s">
        <v>15</v>
      </c>
      <c r="D93">
        <v>0</v>
      </c>
      <c r="E93" t="s">
        <v>16</v>
      </c>
      <c r="F93">
        <v>809.5</v>
      </c>
      <c r="G93">
        <v>808.3</v>
      </c>
      <c r="H93">
        <v>814.2</v>
      </c>
      <c r="I93">
        <v>806.85</v>
      </c>
      <c r="J93">
        <v>809.3</v>
      </c>
      <c r="K93">
        <v>809.3</v>
      </c>
      <c r="L93">
        <v>99</v>
      </c>
      <c r="M93">
        <v>799200</v>
      </c>
      <c r="N93" s="2" t="d">
        <v>2023-06-12</v>
      </c>
      <c r="O93">
        <v>2</v>
      </c>
      <c r="P93">
        <f>WEEKNUM(N93,2)</f>
        <v>25</v>
      </c>
    </row>
    <row r="94" spans="1:17" x14ac:dyDescent="0.3">
      <c r="A94" s="1" t="d">
        <v>2023-08-31</v>
      </c>
      <c r="B94" t="s">
        <v>14</v>
      </c>
      <c r="C94" t="s">
        <v>15</v>
      </c>
      <c r="D94">
        <v>0</v>
      </c>
      <c r="E94" t="s">
        <v>16</v>
      </c>
      <c r="F94">
        <v>816</v>
      </c>
      <c r="G94">
        <v>0</v>
      </c>
      <c r="H94">
        <v>0</v>
      </c>
      <c r="I94">
        <v>0</v>
      </c>
      <c r="J94">
        <v>816</v>
      </c>
      <c r="K94">
        <v>813.45</v>
      </c>
      <c r="L94">
        <v>0</v>
      </c>
      <c r="M94">
        <v>3600</v>
      </c>
      <c r="N94" s="2" t="d">
        <v>2023-06-12</v>
      </c>
      <c r="O94">
        <v>3</v>
      </c>
      <c r="P94">
        <f>WEEKNUM(N94,2)</f>
        <v>25</v>
      </c>
    </row>
    <row r="95" spans="1:17" hidden="1" x14ac:dyDescent="0.3">
      <c r="A95" s="1" t="d">
        <v>2023-06-29</v>
      </c>
      <c r="B95" t="s">
        <v>14</v>
      </c>
      <c r="C95" t="s">
        <v>15</v>
      </c>
      <c r="D95">
        <v>0</v>
      </c>
      <c r="E95" t="s">
        <v>16</v>
      </c>
      <c r="F95">
        <v>805.45</v>
      </c>
      <c r="G95">
        <v>808.7</v>
      </c>
      <c r="H95">
        <v>823</v>
      </c>
      <c r="I95">
        <v>806.45</v>
      </c>
      <c r="J95">
        <v>821.9</v>
      </c>
      <c r="K95">
        <v>821.9</v>
      </c>
      <c r="L95">
        <v>3459</v>
      </c>
      <c r="M95">
        <v>9883800</v>
      </c>
      <c r="N95" s="2" t="d">
        <v>2023-06-13</v>
      </c>
      <c r="O95">
        <v>1</v>
      </c>
      <c r="P95">
        <f>WEEKNUM(N95,2)</f>
        <v>25</v>
      </c>
    </row>
    <row r="96" spans="1:17" hidden="1" x14ac:dyDescent="0.3">
      <c r="A96" s="1" t="d">
        <v>2023-07-27</v>
      </c>
      <c r="B96" t="s">
        <v>14</v>
      </c>
      <c r="C96" t="s">
        <v>15</v>
      </c>
      <c r="D96">
        <v>0</v>
      </c>
      <c r="E96" t="s">
        <v>16</v>
      </c>
      <c r="F96">
        <v>809.3</v>
      </c>
      <c r="G96">
        <v>814.35</v>
      </c>
      <c r="H96">
        <v>827</v>
      </c>
      <c r="I96">
        <v>811.5</v>
      </c>
      <c r="J96">
        <v>826</v>
      </c>
      <c r="K96">
        <v>826</v>
      </c>
      <c r="L96">
        <v>210</v>
      </c>
      <c r="M96">
        <v>865800</v>
      </c>
      <c r="N96" s="2" t="d">
        <v>2023-06-13</v>
      </c>
      <c r="O96">
        <v>2</v>
      </c>
      <c r="P96">
        <f>WEEKNUM(N96,2)</f>
        <v>25</v>
      </c>
    </row>
    <row r="97" spans="1:17" x14ac:dyDescent="0.3">
      <c r="A97" s="1" t="d">
        <v>2023-08-31</v>
      </c>
      <c r="B97" t="s">
        <v>14</v>
      </c>
      <c r="C97" t="s">
        <v>15</v>
      </c>
      <c r="D97">
        <v>0</v>
      </c>
      <c r="E97" t="s">
        <v>16</v>
      </c>
      <c r="F97">
        <v>816</v>
      </c>
      <c r="G97">
        <v>0</v>
      </c>
      <c r="H97">
        <v>0</v>
      </c>
      <c r="I97">
        <v>0</v>
      </c>
      <c r="J97">
        <v>816</v>
      </c>
      <c r="K97">
        <v>832.7</v>
      </c>
      <c r="L97">
        <v>0</v>
      </c>
      <c r="M97">
        <v>3600</v>
      </c>
      <c r="N97" s="2" t="d">
        <v>2023-06-13</v>
      </c>
      <c r="O97">
        <v>3</v>
      </c>
      <c r="P97">
        <f>WEEKNUM(N97,2)</f>
        <v>25</v>
      </c>
    </row>
    <row r="98" spans="1:17" hidden="1" x14ac:dyDescent="0.3">
      <c r="A98" s="1" t="d">
        <v>2023-06-29</v>
      </c>
      <c r="B98" t="s">
        <v>14</v>
      </c>
      <c r="C98" t="s">
        <v>15</v>
      </c>
      <c r="D98">
        <v>0</v>
      </c>
      <c r="E98" t="s">
        <v>16</v>
      </c>
      <c r="F98">
        <v>821.9</v>
      </c>
      <c r="G98">
        <v>822.95</v>
      </c>
      <c r="H98">
        <v>869</v>
      </c>
      <c r="I98">
        <v>818</v>
      </c>
      <c r="J98">
        <v>866.1</v>
      </c>
      <c r="K98">
        <v>866.1</v>
      </c>
      <c r="L98">
        <v>15145</v>
      </c>
      <c r="M98">
        <v>11042100</v>
      </c>
      <c r="N98" s="2" t="d">
        <v>2023-06-14</v>
      </c>
      <c r="O98">
        <v>1</v>
      </c>
      <c r="P98">
        <f>WEEKNUM(N98,2)</f>
        <v>25</v>
      </c>
    </row>
    <row r="99" spans="1:17" hidden="1" x14ac:dyDescent="0.3">
      <c r="A99" s="1" t="d">
        <v>2023-07-27</v>
      </c>
      <c r="B99" t="s">
        <v>14</v>
      </c>
      <c r="C99" t="s">
        <v>15</v>
      </c>
      <c r="D99">
        <v>0</v>
      </c>
      <c r="E99" t="s">
        <v>16</v>
      </c>
      <c r="F99">
        <v>826</v>
      </c>
      <c r="G99">
        <v>825</v>
      </c>
      <c r="H99">
        <v>873.65</v>
      </c>
      <c r="I99">
        <v>822.8</v>
      </c>
      <c r="J99">
        <v>870.35</v>
      </c>
      <c r="K99">
        <v>870.35</v>
      </c>
      <c r="L99">
        <v>829</v>
      </c>
      <c r="M99">
        <v>1009800</v>
      </c>
      <c r="N99" s="2" t="d">
        <v>2023-06-14</v>
      </c>
      <c r="O99">
        <v>2</v>
      </c>
      <c r="P99">
        <f>WEEKNUM(N99,2)</f>
        <v>25</v>
      </c>
    </row>
    <row r="100" spans="1:17" x14ac:dyDescent="0.3">
      <c r="A100" s="1" t="d">
        <v>2023-08-31</v>
      </c>
      <c r="B100" t="s">
        <v>14</v>
      </c>
      <c r="C100" t="s">
        <v>15</v>
      </c>
      <c r="D100">
        <v>0</v>
      </c>
      <c r="E100" t="s">
        <v>16</v>
      </c>
      <c r="F100">
        <v>816</v>
      </c>
      <c r="G100">
        <v>839</v>
      </c>
      <c r="H100">
        <v>875.25</v>
      </c>
      <c r="I100">
        <v>839</v>
      </c>
      <c r="J100">
        <v>874</v>
      </c>
      <c r="K100">
        <v>874</v>
      </c>
      <c r="L100">
        <v>22</v>
      </c>
      <c r="M100">
        <v>11700</v>
      </c>
      <c r="N100" s="2" t="d">
        <v>2023-06-14</v>
      </c>
      <c r="O100">
        <v>3</v>
      </c>
      <c r="P100">
        <f>WEEKNUM(N100,2)</f>
        <v>25</v>
      </c>
    </row>
    <row r="101" spans="1:17" hidden="1" x14ac:dyDescent="0.3">
      <c r="A101" s="1" t="d">
        <v>2023-06-29</v>
      </c>
      <c r="B101" t="s">
        <v>14</v>
      </c>
      <c r="C101" t="s">
        <v>15</v>
      </c>
      <c r="D101">
        <v>0</v>
      </c>
      <c r="E101" t="s">
        <v>16</v>
      </c>
      <c r="F101">
        <v>866.1</v>
      </c>
      <c r="G101">
        <v>866.65</v>
      </c>
      <c r="H101">
        <v>875.45</v>
      </c>
      <c r="I101">
        <v>859.1</v>
      </c>
      <c r="J101">
        <v>866.55</v>
      </c>
      <c r="K101">
        <v>866.55</v>
      </c>
      <c r="L101">
        <v>5937</v>
      </c>
      <c r="M101">
        <v>10462500</v>
      </c>
      <c r="N101" s="2" t="d">
        <v>2023-06-15</v>
      </c>
      <c r="O101">
        <v>1</v>
      </c>
      <c r="P101">
        <f>WEEKNUM(N101,2)</f>
        <v>25</v>
      </c>
    </row>
    <row r="102" spans="1:17" hidden="1" x14ac:dyDescent="0.3">
      <c r="A102" s="1" t="d">
        <v>2023-07-27</v>
      </c>
      <c r="B102" t="s">
        <v>14</v>
      </c>
      <c r="C102" t="s">
        <v>15</v>
      </c>
      <c r="D102">
        <v>0</v>
      </c>
      <c r="E102" t="s">
        <v>16</v>
      </c>
      <c r="F102">
        <v>870.35</v>
      </c>
      <c r="G102">
        <v>870.75</v>
      </c>
      <c r="H102">
        <v>879.05</v>
      </c>
      <c r="I102">
        <v>865</v>
      </c>
      <c r="J102">
        <v>871.2</v>
      </c>
      <c r="K102">
        <v>871.2</v>
      </c>
      <c r="L102">
        <v>445</v>
      </c>
      <c r="M102">
        <v>1080000</v>
      </c>
      <c r="N102" s="2" t="d">
        <v>2023-06-15</v>
      </c>
      <c r="O102">
        <v>2</v>
      </c>
      <c r="P102">
        <f>WEEKNUM(N102,2)</f>
        <v>25</v>
      </c>
    </row>
    <row r="103" spans="1:17" x14ac:dyDescent="0.3">
      <c r="A103" s="1" t="d">
        <v>2023-08-31</v>
      </c>
      <c r="B103" t="s">
        <v>14</v>
      </c>
      <c r="C103" t="s">
        <v>15</v>
      </c>
      <c r="D103">
        <v>0</v>
      </c>
      <c r="E103" t="s">
        <v>16</v>
      </c>
      <c r="F103">
        <v>874</v>
      </c>
      <c r="G103">
        <v>874</v>
      </c>
      <c r="H103">
        <v>883.8</v>
      </c>
      <c r="I103">
        <v>870</v>
      </c>
      <c r="J103">
        <v>878.2</v>
      </c>
      <c r="K103">
        <v>878.2</v>
      </c>
      <c r="L103">
        <v>14</v>
      </c>
      <c r="M103">
        <v>15300</v>
      </c>
      <c r="N103" s="2" t="d">
        <v>2023-06-15</v>
      </c>
      <c r="O103">
        <v>3</v>
      </c>
      <c r="P103">
        <f>WEEKNUM(N103,2)</f>
        <v>25</v>
      </c>
    </row>
    <row r="104" spans="1:17" hidden="1" x14ac:dyDescent="0.3">
      <c r="A104" s="1" t="d">
        <v>2023-06-29</v>
      </c>
      <c r="B104" t="s">
        <v>14</v>
      </c>
      <c r="C104" t="s">
        <v>15</v>
      </c>
      <c r="D104">
        <v>0</v>
      </c>
      <c r="E104" t="s">
        <v>16</v>
      </c>
      <c r="F104">
        <v>866.55</v>
      </c>
      <c r="G104">
        <v>871</v>
      </c>
      <c r="H104">
        <v>872.25</v>
      </c>
      <c r="I104">
        <v>854.45</v>
      </c>
      <c r="J104">
        <v>864.85</v>
      </c>
      <c r="K104">
        <v>864.85</v>
      </c>
      <c r="L104">
        <v>3399</v>
      </c>
      <c r="M104">
        <v>10078200</v>
      </c>
      <c r="N104" s="2" t="d">
        <v>2023-06-16</v>
      </c>
      <c r="O104">
        <v>1</v>
      </c>
      <c r="P104">
        <f>WEEKNUM(N104,2)</f>
        <v>25</v>
      </c>
      <c r="Q104">
        <f>(K104-K92)/K92</f>
        <v>7.3747594512384343E-2</v>
      </c>
    </row>
    <row r="105" spans="1:17" hidden="1" x14ac:dyDescent="0.3">
      <c r="A105" s="1" t="d">
        <v>2023-07-27</v>
      </c>
      <c r="B105" t="s">
        <v>14</v>
      </c>
      <c r="C105" t="s">
        <v>15</v>
      </c>
      <c r="D105">
        <v>0</v>
      </c>
      <c r="E105" t="s">
        <v>16</v>
      </c>
      <c r="F105">
        <v>871.2</v>
      </c>
      <c r="G105">
        <v>875.1</v>
      </c>
      <c r="H105">
        <v>877.15</v>
      </c>
      <c r="I105">
        <v>859.2</v>
      </c>
      <c r="J105">
        <v>869</v>
      </c>
      <c r="K105">
        <v>869</v>
      </c>
      <c r="L105">
        <v>308</v>
      </c>
      <c r="M105">
        <v>1085400</v>
      </c>
      <c r="N105" s="2" t="d">
        <v>2023-06-16</v>
      </c>
      <c r="O105">
        <v>2</v>
      </c>
      <c r="P105">
        <f>WEEKNUM(N105,2)</f>
        <v>25</v>
      </c>
      <c r="Q105">
        <f>(K105-K93)/K93</f>
        <v>7.3767453354751086E-2</v>
      </c>
    </row>
    <row r="106" spans="1:17" x14ac:dyDescent="0.3">
      <c r="A106" s="1" t="d">
        <v>2023-08-31</v>
      </c>
      <c r="B106" t="s">
        <v>14</v>
      </c>
      <c r="C106" t="s">
        <v>15</v>
      </c>
      <c r="D106">
        <v>0</v>
      </c>
      <c r="E106" t="s">
        <v>16</v>
      </c>
      <c r="F106">
        <v>878.2</v>
      </c>
      <c r="G106">
        <v>869.7</v>
      </c>
      <c r="H106">
        <v>873</v>
      </c>
      <c r="I106">
        <v>865</v>
      </c>
      <c r="J106">
        <v>873</v>
      </c>
      <c r="K106">
        <v>873</v>
      </c>
      <c r="L106">
        <v>7</v>
      </c>
      <c r="M106">
        <v>14400</v>
      </c>
      <c r="N106" s="2" t="d">
        <v>2023-06-16</v>
      </c>
      <c r="O106">
        <v>3</v>
      </c>
      <c r="P106">
        <f>WEEKNUM(N106,2)</f>
        <v>25</v>
      </c>
      <c r="Q106">
        <f>((K106-K94)/K94)*100</f>
        <v>7.320671215194535</v>
      </c>
    </row>
    <row r="107" spans="1:17" hidden="1" x14ac:dyDescent="0.3">
      <c r="A107" s="1" t="d">
        <v>2023-06-29</v>
      </c>
      <c r="B107" t="s">
        <v>14</v>
      </c>
      <c r="C107" t="s">
        <v>15</v>
      </c>
      <c r="D107">
        <v>0</v>
      </c>
      <c r="E107" t="s">
        <v>16</v>
      </c>
      <c r="F107">
        <v>864.85</v>
      </c>
      <c r="G107">
        <v>866</v>
      </c>
      <c r="H107">
        <v>871.05</v>
      </c>
      <c r="I107">
        <v>857.85</v>
      </c>
      <c r="J107">
        <v>861.2</v>
      </c>
      <c r="K107">
        <v>861.2</v>
      </c>
      <c r="L107">
        <v>2335</v>
      </c>
      <c r="M107">
        <v>9840600</v>
      </c>
      <c r="N107" s="2" t="d">
        <v>2023-06-19</v>
      </c>
      <c r="O107">
        <v>1</v>
      </c>
      <c r="P107">
        <f>WEEKNUM(N107,2)</f>
        <v>26</v>
      </c>
    </row>
    <row r="108" spans="1:17" hidden="1" x14ac:dyDescent="0.3">
      <c r="A108" s="1" t="d">
        <v>2023-07-27</v>
      </c>
      <c r="B108" t="s">
        <v>14</v>
      </c>
      <c r="C108" t="s">
        <v>15</v>
      </c>
      <c r="D108">
        <v>0</v>
      </c>
      <c r="E108" t="s">
        <v>16</v>
      </c>
      <c r="F108">
        <v>869</v>
      </c>
      <c r="G108">
        <v>867.5</v>
      </c>
      <c r="H108">
        <v>875.45</v>
      </c>
      <c r="I108">
        <v>862.05</v>
      </c>
      <c r="J108">
        <v>865.55</v>
      </c>
      <c r="K108">
        <v>865.55</v>
      </c>
      <c r="L108">
        <v>324</v>
      </c>
      <c r="M108">
        <v>1075500</v>
      </c>
      <c r="N108" s="2" t="d">
        <v>2023-06-19</v>
      </c>
      <c r="O108">
        <v>2</v>
      </c>
      <c r="P108">
        <f>WEEKNUM(N108,2)</f>
        <v>26</v>
      </c>
    </row>
    <row r="109" spans="1:17" x14ac:dyDescent="0.3">
      <c r="A109" s="1" t="d">
        <v>2023-08-31</v>
      </c>
      <c r="B109" t="s">
        <v>14</v>
      </c>
      <c r="C109" t="s">
        <v>15</v>
      </c>
      <c r="D109">
        <v>0</v>
      </c>
      <c r="E109" t="s">
        <v>16</v>
      </c>
      <c r="F109">
        <v>873</v>
      </c>
      <c r="G109">
        <v>876</v>
      </c>
      <c r="H109">
        <v>876</v>
      </c>
      <c r="I109">
        <v>875</v>
      </c>
      <c r="J109">
        <v>875</v>
      </c>
      <c r="K109">
        <v>869.4</v>
      </c>
      <c r="L109">
        <v>4</v>
      </c>
      <c r="M109">
        <v>16200</v>
      </c>
      <c r="N109" s="2" t="d">
        <v>2023-06-19</v>
      </c>
      <c r="O109">
        <v>3</v>
      </c>
      <c r="P109">
        <f>WEEKNUM(N109,2)</f>
        <v>26</v>
      </c>
    </row>
    <row r="110" spans="1:17" hidden="1" x14ac:dyDescent="0.3">
      <c r="A110" s="1" t="d">
        <v>2023-06-29</v>
      </c>
      <c r="B110" t="s">
        <v>14</v>
      </c>
      <c r="C110" t="s">
        <v>15</v>
      </c>
      <c r="D110">
        <v>0</v>
      </c>
      <c r="E110" t="s">
        <v>16</v>
      </c>
      <c r="F110">
        <v>861.2</v>
      </c>
      <c r="G110">
        <v>863.2</v>
      </c>
      <c r="H110">
        <v>871</v>
      </c>
      <c r="I110">
        <v>850</v>
      </c>
      <c r="J110">
        <v>862.15</v>
      </c>
      <c r="K110">
        <v>862.15</v>
      </c>
      <c r="L110">
        <v>2300</v>
      </c>
      <c r="M110">
        <v>9563400</v>
      </c>
      <c r="N110" s="2" t="d">
        <v>2023-06-20</v>
      </c>
      <c r="O110">
        <v>1</v>
      </c>
      <c r="P110">
        <f>WEEKNUM(N110,2)</f>
        <v>26</v>
      </c>
    </row>
    <row r="111" spans="1:17" hidden="1" x14ac:dyDescent="0.3">
      <c r="A111" s="1" t="d">
        <v>2023-07-27</v>
      </c>
      <c r="B111" t="s">
        <v>14</v>
      </c>
      <c r="C111" t="s">
        <v>15</v>
      </c>
      <c r="D111">
        <v>0</v>
      </c>
      <c r="E111" t="s">
        <v>16</v>
      </c>
      <c r="F111">
        <v>865.55</v>
      </c>
      <c r="G111">
        <v>867.95</v>
      </c>
      <c r="H111">
        <v>872.8</v>
      </c>
      <c r="I111">
        <v>855</v>
      </c>
      <c r="J111">
        <v>866.5</v>
      </c>
      <c r="K111">
        <v>866.5</v>
      </c>
      <c r="L111">
        <v>517</v>
      </c>
      <c r="M111">
        <v>1155600</v>
      </c>
      <c r="N111" s="2" t="d">
        <v>2023-06-20</v>
      </c>
      <c r="O111">
        <v>2</v>
      </c>
      <c r="P111">
        <f>WEEKNUM(N111,2)</f>
        <v>26</v>
      </c>
    </row>
    <row r="112" spans="1:17" x14ac:dyDescent="0.3">
      <c r="A112" s="1" t="d">
        <v>2023-08-31</v>
      </c>
      <c r="B112" t="s">
        <v>14</v>
      </c>
      <c r="C112" t="s">
        <v>15</v>
      </c>
      <c r="D112">
        <v>0</v>
      </c>
      <c r="E112" t="s">
        <v>16</v>
      </c>
      <c r="F112">
        <v>875</v>
      </c>
      <c r="G112">
        <v>866.3</v>
      </c>
      <c r="H112">
        <v>870.2</v>
      </c>
      <c r="I112">
        <v>861</v>
      </c>
      <c r="J112">
        <v>870</v>
      </c>
      <c r="K112">
        <v>870</v>
      </c>
      <c r="L112">
        <v>7</v>
      </c>
      <c r="M112">
        <v>16200</v>
      </c>
      <c r="N112" s="2" t="d">
        <v>2023-06-20</v>
      </c>
      <c r="O112">
        <v>3</v>
      </c>
      <c r="P112">
        <f>WEEKNUM(N112,2)</f>
        <v>26</v>
      </c>
    </row>
    <row r="113" spans="1:17" hidden="1" x14ac:dyDescent="0.3">
      <c r="A113" s="1" t="d">
        <v>2023-06-29</v>
      </c>
      <c r="B113" t="s">
        <v>14</v>
      </c>
      <c r="C113" t="s">
        <v>15</v>
      </c>
      <c r="D113">
        <v>0</v>
      </c>
      <c r="E113" t="s">
        <v>16</v>
      </c>
      <c r="F113">
        <v>862.15</v>
      </c>
      <c r="G113">
        <v>861.65</v>
      </c>
      <c r="H113">
        <v>878.5</v>
      </c>
      <c r="I113">
        <v>854.3</v>
      </c>
      <c r="J113">
        <v>860.7</v>
      </c>
      <c r="K113">
        <v>860.7</v>
      </c>
      <c r="L113">
        <v>4385</v>
      </c>
      <c r="M113">
        <v>9414900</v>
      </c>
      <c r="N113" s="2" t="d">
        <v>2023-06-21</v>
      </c>
      <c r="O113">
        <v>1</v>
      </c>
      <c r="P113">
        <f>WEEKNUM(N113,2)</f>
        <v>26</v>
      </c>
    </row>
    <row r="114" spans="1:17" hidden="1" x14ac:dyDescent="0.3">
      <c r="A114" s="1" t="d">
        <v>2023-07-27</v>
      </c>
      <c r="B114" t="s">
        <v>14</v>
      </c>
      <c r="C114" t="s">
        <v>15</v>
      </c>
      <c r="D114">
        <v>0</v>
      </c>
      <c r="E114" t="s">
        <v>16</v>
      </c>
      <c r="F114">
        <v>866.5</v>
      </c>
      <c r="G114">
        <v>867.2</v>
      </c>
      <c r="H114">
        <v>882.9</v>
      </c>
      <c r="I114">
        <v>859.7</v>
      </c>
      <c r="J114">
        <v>865.6</v>
      </c>
      <c r="K114">
        <v>865.6</v>
      </c>
      <c r="L114">
        <v>953</v>
      </c>
      <c r="M114">
        <v>1431900</v>
      </c>
      <c r="N114" s="2" t="d">
        <v>2023-06-21</v>
      </c>
      <c r="O114">
        <v>2</v>
      </c>
      <c r="P114">
        <f>WEEKNUM(N114,2)</f>
        <v>26</v>
      </c>
    </row>
    <row r="115" spans="1:17" x14ac:dyDescent="0.3">
      <c r="A115" s="1" t="d">
        <v>2023-08-31</v>
      </c>
      <c r="B115" t="s">
        <v>14</v>
      </c>
      <c r="C115" t="s">
        <v>15</v>
      </c>
      <c r="D115">
        <v>0</v>
      </c>
      <c r="E115" t="s">
        <v>16</v>
      </c>
      <c r="F115">
        <v>870</v>
      </c>
      <c r="G115">
        <v>880</v>
      </c>
      <c r="H115">
        <v>884</v>
      </c>
      <c r="I115">
        <v>870</v>
      </c>
      <c r="J115">
        <v>870</v>
      </c>
      <c r="K115">
        <v>872.25</v>
      </c>
      <c r="L115">
        <v>11</v>
      </c>
      <c r="M115">
        <v>13500</v>
      </c>
      <c r="N115" s="2" t="d">
        <v>2023-06-21</v>
      </c>
      <c r="O115">
        <v>3</v>
      </c>
      <c r="P115">
        <f>WEEKNUM(N115,2)</f>
        <v>26</v>
      </c>
    </row>
    <row r="116" spans="1:17" hidden="1" x14ac:dyDescent="0.3">
      <c r="A116" s="1" t="d">
        <v>2023-06-29</v>
      </c>
      <c r="B116" t="s">
        <v>14</v>
      </c>
      <c r="C116" t="s">
        <v>15</v>
      </c>
      <c r="D116">
        <v>0</v>
      </c>
      <c r="E116" t="s">
        <v>16</v>
      </c>
      <c r="F116">
        <v>860.7</v>
      </c>
      <c r="G116">
        <v>862.2</v>
      </c>
      <c r="H116">
        <v>862.2</v>
      </c>
      <c r="I116">
        <v>842.65</v>
      </c>
      <c r="J116">
        <v>844.8</v>
      </c>
      <c r="K116">
        <v>844.8</v>
      </c>
      <c r="L116">
        <v>3241</v>
      </c>
      <c r="M116">
        <v>8868600</v>
      </c>
      <c r="N116" s="2" t="d">
        <v>2023-06-22</v>
      </c>
      <c r="O116">
        <v>1</v>
      </c>
      <c r="P116">
        <f>WEEKNUM(N116,2)</f>
        <v>26</v>
      </c>
    </row>
    <row r="117" spans="1:17" hidden="1" x14ac:dyDescent="0.3">
      <c r="A117" s="1" t="d">
        <v>2023-07-27</v>
      </c>
      <c r="B117" t="s">
        <v>14</v>
      </c>
      <c r="C117" t="s">
        <v>15</v>
      </c>
      <c r="D117">
        <v>0</v>
      </c>
      <c r="E117" t="s">
        <v>16</v>
      </c>
      <c r="F117">
        <v>865.6</v>
      </c>
      <c r="G117">
        <v>867.05</v>
      </c>
      <c r="H117">
        <v>867.45</v>
      </c>
      <c r="I117">
        <v>848.05</v>
      </c>
      <c r="J117">
        <v>849.45</v>
      </c>
      <c r="K117">
        <v>849.45</v>
      </c>
      <c r="L117">
        <v>868</v>
      </c>
      <c r="M117">
        <v>1576800</v>
      </c>
      <c r="N117" s="2" t="d">
        <v>2023-06-22</v>
      </c>
      <c r="O117">
        <v>2</v>
      </c>
      <c r="P117">
        <f>WEEKNUM(N117,2)</f>
        <v>26</v>
      </c>
    </row>
    <row r="118" spans="1:17" x14ac:dyDescent="0.3">
      <c r="A118" s="1" t="d">
        <v>2023-08-31</v>
      </c>
      <c r="B118" t="s">
        <v>14</v>
      </c>
      <c r="C118" t="s">
        <v>15</v>
      </c>
      <c r="D118">
        <v>0</v>
      </c>
      <c r="E118" t="s">
        <v>16</v>
      </c>
      <c r="F118">
        <v>870</v>
      </c>
      <c r="G118">
        <v>860</v>
      </c>
      <c r="H118">
        <v>863.25</v>
      </c>
      <c r="I118">
        <v>859</v>
      </c>
      <c r="J118">
        <v>859</v>
      </c>
      <c r="K118">
        <v>853.55</v>
      </c>
      <c r="L118">
        <v>7</v>
      </c>
      <c r="M118">
        <v>17100</v>
      </c>
      <c r="N118" s="2" t="d">
        <v>2023-06-22</v>
      </c>
      <c r="O118">
        <v>3</v>
      </c>
      <c r="P118">
        <f>WEEKNUM(N118,2)</f>
        <v>26</v>
      </c>
    </row>
    <row r="119" spans="1:17" hidden="1" x14ac:dyDescent="0.3">
      <c r="A119" s="1" t="d">
        <v>2023-06-29</v>
      </c>
      <c r="B119" t="s">
        <v>14</v>
      </c>
      <c r="C119" t="s">
        <v>15</v>
      </c>
      <c r="D119">
        <v>0</v>
      </c>
      <c r="E119" t="s">
        <v>16</v>
      </c>
      <c r="F119">
        <v>844.8</v>
      </c>
      <c r="G119">
        <v>842.1</v>
      </c>
      <c r="H119">
        <v>847.55</v>
      </c>
      <c r="I119">
        <v>833.5</v>
      </c>
      <c r="J119">
        <v>842.5</v>
      </c>
      <c r="K119">
        <v>842.5</v>
      </c>
      <c r="L119">
        <v>3609</v>
      </c>
      <c r="M119">
        <v>7793100</v>
      </c>
      <c r="N119" s="2" t="d">
        <v>2023-06-23</v>
      </c>
      <c r="O119">
        <v>1</v>
      </c>
      <c r="P119">
        <f>WEEKNUM(N119,2)</f>
        <v>26</v>
      </c>
      <c r="Q119">
        <f>(K119-K107)/K107</f>
        <v>-2.1713887598699539E-2</v>
      </c>
    </row>
    <row r="120" spans="1:17" hidden="1" x14ac:dyDescent="0.3">
      <c r="A120" s="1" t="d">
        <v>2023-07-27</v>
      </c>
      <c r="B120" t="s">
        <v>14</v>
      </c>
      <c r="C120" t="s">
        <v>15</v>
      </c>
      <c r="D120">
        <v>0</v>
      </c>
      <c r="E120" t="s">
        <v>16</v>
      </c>
      <c r="F120">
        <v>849.45</v>
      </c>
      <c r="G120">
        <v>850.05</v>
      </c>
      <c r="H120">
        <v>852</v>
      </c>
      <c r="I120">
        <v>838.8</v>
      </c>
      <c r="J120">
        <v>847.7</v>
      </c>
      <c r="K120">
        <v>847.7</v>
      </c>
      <c r="L120">
        <v>1909</v>
      </c>
      <c r="M120">
        <v>2561400</v>
      </c>
      <c r="N120" s="2" t="d">
        <v>2023-06-23</v>
      </c>
      <c r="O120">
        <v>2</v>
      </c>
      <c r="P120">
        <f>WEEKNUM(N120,2)</f>
        <v>26</v>
      </c>
      <c r="Q120">
        <f>(K120-K108)/K108</f>
        <v>-2.0622725434694598E-2</v>
      </c>
    </row>
    <row r="121" spans="1:17" x14ac:dyDescent="0.3">
      <c r="A121" s="1" t="d">
        <v>2023-08-31</v>
      </c>
      <c r="B121" t="s">
        <v>14</v>
      </c>
      <c r="C121" t="s">
        <v>15</v>
      </c>
      <c r="D121">
        <v>0</v>
      </c>
      <c r="E121" t="s">
        <v>16</v>
      </c>
      <c r="F121">
        <v>859</v>
      </c>
      <c r="G121">
        <v>846.75</v>
      </c>
      <c r="H121">
        <v>853.45</v>
      </c>
      <c r="I121">
        <v>846.45</v>
      </c>
      <c r="J121">
        <v>852.6</v>
      </c>
      <c r="K121">
        <v>852.6</v>
      </c>
      <c r="L121">
        <v>6</v>
      </c>
      <c r="M121">
        <v>13500</v>
      </c>
      <c r="N121" s="2" t="d">
        <v>2023-06-23</v>
      </c>
      <c r="O121">
        <v>3</v>
      </c>
      <c r="P121">
        <f>WEEKNUM(N121,2)</f>
        <v>26</v>
      </c>
      <c r="Q121">
        <f>((K121-K109)/K109)*100</f>
        <v>-1.9323671497584489</v>
      </c>
    </row>
    <row r="122" spans="1:17" hidden="1" x14ac:dyDescent="0.3">
      <c r="A122" s="1" t="d">
        <v>2023-06-29</v>
      </c>
      <c r="B122" t="s">
        <v>14</v>
      </c>
      <c r="C122" t="s">
        <v>15</v>
      </c>
      <c r="D122">
        <v>0</v>
      </c>
      <c r="E122" t="s">
        <v>16</v>
      </c>
      <c r="F122">
        <v>842.5</v>
      </c>
      <c r="G122">
        <v>852.7</v>
      </c>
      <c r="H122">
        <v>866.5</v>
      </c>
      <c r="I122">
        <v>848.25</v>
      </c>
      <c r="J122">
        <v>863.7</v>
      </c>
      <c r="K122">
        <v>863.7</v>
      </c>
      <c r="L122">
        <v>7222</v>
      </c>
      <c r="M122">
        <v>5562900</v>
      </c>
      <c r="N122" s="2" t="d">
        <v>2023-06-26</v>
      </c>
      <c r="O122">
        <v>1</v>
      </c>
      <c r="P122">
        <f>WEEKNUM(N122,2)</f>
        <v>27</v>
      </c>
    </row>
    <row r="123" spans="1:17" hidden="1" x14ac:dyDescent="0.3">
      <c r="A123" s="1" t="d">
        <v>2023-07-27</v>
      </c>
      <c r="B123" t="s">
        <v>14</v>
      </c>
      <c r="C123" t="s">
        <v>15</v>
      </c>
      <c r="D123">
        <v>0</v>
      </c>
      <c r="E123" t="s">
        <v>16</v>
      </c>
      <c r="F123">
        <v>847.7</v>
      </c>
      <c r="G123">
        <v>850.9</v>
      </c>
      <c r="H123">
        <v>871.95</v>
      </c>
      <c r="I123">
        <v>850.9</v>
      </c>
      <c r="J123">
        <v>869.25</v>
      </c>
      <c r="K123">
        <v>869.25</v>
      </c>
      <c r="L123">
        <v>5391</v>
      </c>
      <c r="M123">
        <v>5137200</v>
      </c>
      <c r="N123" s="2" t="d">
        <v>2023-06-26</v>
      </c>
      <c r="O123">
        <v>2</v>
      </c>
      <c r="P123">
        <f>WEEKNUM(N123,2)</f>
        <v>27</v>
      </c>
    </row>
    <row r="124" spans="1:17" x14ac:dyDescent="0.3">
      <c r="A124" s="1" t="d">
        <v>2023-08-31</v>
      </c>
      <c r="B124" t="s">
        <v>14</v>
      </c>
      <c r="C124" t="s">
        <v>15</v>
      </c>
      <c r="D124">
        <v>0</v>
      </c>
      <c r="E124" t="s">
        <v>16</v>
      </c>
      <c r="F124">
        <v>852.6</v>
      </c>
      <c r="G124">
        <v>871.95</v>
      </c>
      <c r="H124">
        <v>875.95</v>
      </c>
      <c r="I124">
        <v>864.1</v>
      </c>
      <c r="J124">
        <v>873</v>
      </c>
      <c r="K124">
        <v>873.85</v>
      </c>
      <c r="L124">
        <v>20</v>
      </c>
      <c r="M124">
        <v>17100</v>
      </c>
      <c r="N124" s="2" t="d">
        <v>2023-06-26</v>
      </c>
      <c r="O124">
        <v>3</v>
      </c>
      <c r="P124">
        <f>WEEKNUM(N124,2)</f>
        <v>27</v>
      </c>
    </row>
    <row r="125" spans="1:17" hidden="1" x14ac:dyDescent="0.3">
      <c r="A125" s="1" t="d">
        <v>2023-06-29</v>
      </c>
      <c r="B125" t="s">
        <v>14</v>
      </c>
      <c r="C125" t="s">
        <v>15</v>
      </c>
      <c r="D125">
        <v>0</v>
      </c>
      <c r="E125" t="s">
        <v>16</v>
      </c>
      <c r="F125">
        <v>863.7</v>
      </c>
      <c r="G125">
        <v>867.05</v>
      </c>
      <c r="H125">
        <v>867.45</v>
      </c>
      <c r="I125">
        <v>852</v>
      </c>
      <c r="J125">
        <v>853.55</v>
      </c>
      <c r="K125">
        <v>853.55</v>
      </c>
      <c r="L125">
        <v>4176</v>
      </c>
      <c r="M125">
        <v>2937600</v>
      </c>
      <c r="N125" s="2" t="d">
        <v>2023-06-27</v>
      </c>
      <c r="O125">
        <v>1</v>
      </c>
      <c r="P125">
        <f>WEEKNUM(N125,2)</f>
        <v>27</v>
      </c>
    </row>
    <row r="126" spans="1:17" hidden="1" x14ac:dyDescent="0.3">
      <c r="A126" s="1" t="d">
        <v>2023-07-27</v>
      </c>
      <c r="B126" t="s">
        <v>14</v>
      </c>
      <c r="C126" t="s">
        <v>15</v>
      </c>
      <c r="D126">
        <v>0</v>
      </c>
      <c r="E126" t="s">
        <v>16</v>
      </c>
      <c r="F126">
        <v>869.25</v>
      </c>
      <c r="G126">
        <v>870</v>
      </c>
      <c r="H126">
        <v>872.75</v>
      </c>
      <c r="I126">
        <v>858.05</v>
      </c>
      <c r="J126">
        <v>859.3</v>
      </c>
      <c r="K126">
        <v>859.3</v>
      </c>
      <c r="L126">
        <v>4257</v>
      </c>
      <c r="M126">
        <v>7400700</v>
      </c>
      <c r="N126" s="2" t="d">
        <v>2023-06-27</v>
      </c>
      <c r="O126">
        <v>2</v>
      </c>
      <c r="P126">
        <f>WEEKNUM(N126,2)</f>
        <v>27</v>
      </c>
    </row>
    <row r="127" spans="1:17" x14ac:dyDescent="0.3">
      <c r="A127" s="1" t="d">
        <v>2023-08-31</v>
      </c>
      <c r="B127" t="s">
        <v>14</v>
      </c>
      <c r="C127" t="s">
        <v>15</v>
      </c>
      <c r="D127">
        <v>0</v>
      </c>
      <c r="E127" t="s">
        <v>16</v>
      </c>
      <c r="F127">
        <v>873</v>
      </c>
      <c r="G127">
        <v>873.5</v>
      </c>
      <c r="H127">
        <v>874.5</v>
      </c>
      <c r="I127">
        <v>863.5</v>
      </c>
      <c r="J127">
        <v>863.5</v>
      </c>
      <c r="K127">
        <v>863.5</v>
      </c>
      <c r="L127">
        <v>21</v>
      </c>
      <c r="M127">
        <v>25200</v>
      </c>
      <c r="N127" s="2" t="d">
        <v>2023-06-27</v>
      </c>
      <c r="O127">
        <v>3</v>
      </c>
      <c r="P127">
        <f>WEEKNUM(N127,2)</f>
        <v>27</v>
      </c>
    </row>
    <row r="128" spans="1:17" hidden="1" x14ac:dyDescent="0.3">
      <c r="A128" s="1" t="d">
        <v>2023-06-28</v>
      </c>
      <c r="B128" t="s">
        <v>14</v>
      </c>
      <c r="C128" t="s">
        <v>15</v>
      </c>
      <c r="D128">
        <v>0</v>
      </c>
      <c r="E128" t="s">
        <v>16</v>
      </c>
      <c r="F128">
        <v>853.55</v>
      </c>
      <c r="G128">
        <v>854.05</v>
      </c>
      <c r="H128">
        <v>859.2</v>
      </c>
      <c r="I128">
        <v>850.2</v>
      </c>
      <c r="J128">
        <v>853.9</v>
      </c>
      <c r="K128">
        <v>854.95</v>
      </c>
      <c r="L128">
        <v>3456</v>
      </c>
      <c r="M128">
        <v>865800</v>
      </c>
      <c r="N128" s="2" t="d">
        <v>2023-06-28</v>
      </c>
      <c r="O128">
        <v>1</v>
      </c>
      <c r="P128">
        <f>WEEKNUM(N128,2)</f>
        <v>27</v>
      </c>
    </row>
    <row r="129" spans="1:17" hidden="1" x14ac:dyDescent="0.3">
      <c r="A129" s="1" t="d">
        <v>2023-07-27</v>
      </c>
      <c r="B129" t="s">
        <v>14</v>
      </c>
      <c r="C129" t="s">
        <v>15</v>
      </c>
      <c r="D129">
        <v>0</v>
      </c>
      <c r="E129" t="s">
        <v>16</v>
      </c>
      <c r="F129">
        <v>859.3</v>
      </c>
      <c r="G129">
        <v>859.25</v>
      </c>
      <c r="H129">
        <v>864.8</v>
      </c>
      <c r="I129">
        <v>856.35</v>
      </c>
      <c r="J129">
        <v>859.65</v>
      </c>
      <c r="K129">
        <v>859.65</v>
      </c>
      <c r="L129">
        <v>3819</v>
      </c>
      <c r="M129">
        <v>9059400</v>
      </c>
      <c r="N129" s="2" t="d">
        <v>2023-06-28</v>
      </c>
      <c r="O129">
        <v>2</v>
      </c>
      <c r="P129">
        <f>WEEKNUM(N129,2)</f>
        <v>27</v>
      </c>
    </row>
    <row r="130" spans="1:17" x14ac:dyDescent="0.3">
      <c r="A130" s="1" t="d">
        <v>2023-08-31</v>
      </c>
      <c r="B130" t="s">
        <v>14</v>
      </c>
      <c r="C130" t="s">
        <v>15</v>
      </c>
      <c r="D130">
        <v>0</v>
      </c>
      <c r="E130" t="s">
        <v>16</v>
      </c>
      <c r="F130">
        <v>863.5</v>
      </c>
      <c r="G130">
        <v>863</v>
      </c>
      <c r="H130">
        <v>868.5</v>
      </c>
      <c r="I130">
        <v>863</v>
      </c>
      <c r="J130">
        <v>866.2</v>
      </c>
      <c r="K130">
        <v>866.2</v>
      </c>
      <c r="L130">
        <v>9</v>
      </c>
      <c r="M130">
        <v>27000</v>
      </c>
      <c r="N130" s="2" t="d">
        <v>2023-06-28</v>
      </c>
      <c r="O130">
        <v>3</v>
      </c>
      <c r="P130">
        <f>WEEKNUM(N130,2)</f>
        <v>27</v>
      </c>
    </row>
    <row r="131" spans="1:17" hidden="1" x14ac:dyDescent="0.3">
      <c r="A131" s="1" t="d">
        <v>2023-07-27</v>
      </c>
      <c r="B131" t="s">
        <v>14</v>
      </c>
      <c r="C131" t="s">
        <v>15</v>
      </c>
      <c r="D131">
        <v>0</v>
      </c>
      <c r="E131" t="s">
        <v>16</v>
      </c>
      <c r="F131">
        <v>859.65</v>
      </c>
      <c r="G131">
        <v>859.05</v>
      </c>
      <c r="H131">
        <v>869.4</v>
      </c>
      <c r="I131">
        <v>856.65</v>
      </c>
      <c r="J131">
        <v>867</v>
      </c>
      <c r="K131">
        <v>867</v>
      </c>
      <c r="L131">
        <v>2505</v>
      </c>
      <c r="M131">
        <v>9408600</v>
      </c>
      <c r="N131" s="2" t="d">
        <v>2023-06-30</v>
      </c>
      <c r="O131">
        <v>1</v>
      </c>
      <c r="P131">
        <f>WEEKNUM(N131,2)</f>
        <v>27</v>
      </c>
      <c r="Q131">
        <f>(K131-K122)/K122</f>
        <v>3.8207711010767101E-3</v>
      </c>
    </row>
    <row r="132" spans="1:17" hidden="1" x14ac:dyDescent="0.3">
      <c r="A132" s="1" t="d">
        <v>2023-08-31</v>
      </c>
      <c r="B132" t="s">
        <v>14</v>
      </c>
      <c r="C132" t="s">
        <v>15</v>
      </c>
      <c r="D132">
        <v>0</v>
      </c>
      <c r="E132" t="s">
        <v>16</v>
      </c>
      <c r="F132">
        <v>866.2</v>
      </c>
      <c r="G132">
        <v>861.7</v>
      </c>
      <c r="H132">
        <v>873.95</v>
      </c>
      <c r="I132">
        <v>860.45</v>
      </c>
      <c r="J132">
        <v>872.9</v>
      </c>
      <c r="K132">
        <v>872.9</v>
      </c>
      <c r="L132">
        <v>94</v>
      </c>
      <c r="M132">
        <v>81000</v>
      </c>
      <c r="N132" s="2" t="d">
        <v>2023-06-30</v>
      </c>
      <c r="O132">
        <v>2</v>
      </c>
      <c r="P132">
        <f>WEEKNUM(N132,2)</f>
        <v>27</v>
      </c>
      <c r="Q132">
        <f>(K132-K123)/K123</f>
        <v>4.1990221455277281E-3</v>
      </c>
    </row>
    <row r="133" spans="1:17" x14ac:dyDescent="0.3">
      <c r="A133" s="1" t="d">
        <v>2023-09-28</v>
      </c>
      <c r="B133" t="s">
        <v>14</v>
      </c>
      <c r="C133" t="s">
        <v>15</v>
      </c>
      <c r="D133">
        <v>0</v>
      </c>
      <c r="E133" t="s">
        <v>16</v>
      </c>
      <c r="F133">
        <v>870.45</v>
      </c>
      <c r="G133">
        <v>0</v>
      </c>
      <c r="H133">
        <v>0</v>
      </c>
      <c r="I133">
        <v>0</v>
      </c>
      <c r="J133">
        <v>870.45</v>
      </c>
      <c r="K133">
        <v>876.3</v>
      </c>
      <c r="L133">
        <v>0</v>
      </c>
      <c r="M133">
        <v>0</v>
      </c>
      <c r="N133" s="2" t="d">
        <v>2023-06-30</v>
      </c>
      <c r="O133">
        <v>3</v>
      </c>
      <c r="P133">
        <f>WEEKNUM(N133,2)</f>
        <v>27</v>
      </c>
      <c r="Q133">
        <f>((K133-K124)/K124)*100</f>
        <v>0.28036848429363526</v>
      </c>
    </row>
    <row r="134" spans="1:17" hidden="1" x14ac:dyDescent="0.3">
      <c r="A134" s="1" t="d">
        <v>2023-07-27</v>
      </c>
      <c r="B134" t="s">
        <v>14</v>
      </c>
      <c r="C134" t="s">
        <v>15</v>
      </c>
      <c r="D134">
        <v>0</v>
      </c>
      <c r="E134" t="s">
        <v>16</v>
      </c>
      <c r="F134">
        <v>867</v>
      </c>
      <c r="G134">
        <v>865.85</v>
      </c>
      <c r="H134">
        <v>870</v>
      </c>
      <c r="I134">
        <v>862.55</v>
      </c>
      <c r="J134">
        <v>864.75</v>
      </c>
      <c r="K134">
        <v>864.75</v>
      </c>
      <c r="L134">
        <v>1647</v>
      </c>
      <c r="M134">
        <v>9504900</v>
      </c>
      <c r="N134" s="2" t="d">
        <v>2023-07-03</v>
      </c>
      <c r="O134">
        <v>1</v>
      </c>
      <c r="P134">
        <f>WEEKNUM(N134,2)</f>
        <v>28</v>
      </c>
    </row>
    <row r="135" spans="1:17" hidden="1" x14ac:dyDescent="0.3">
      <c r="A135" s="1" t="d">
        <v>2023-08-31</v>
      </c>
      <c r="B135" t="s">
        <v>14</v>
      </c>
      <c r="C135" t="s">
        <v>15</v>
      </c>
      <c r="D135">
        <v>0</v>
      </c>
      <c r="E135" t="s">
        <v>16</v>
      </c>
      <c r="F135">
        <v>872.9</v>
      </c>
      <c r="G135">
        <v>873.85</v>
      </c>
      <c r="H135">
        <v>874.95</v>
      </c>
      <c r="I135">
        <v>868.5</v>
      </c>
      <c r="J135">
        <v>869.75</v>
      </c>
      <c r="K135">
        <v>869.75</v>
      </c>
      <c r="L135">
        <v>143</v>
      </c>
      <c r="M135">
        <v>137700</v>
      </c>
      <c r="N135" s="2" t="d">
        <v>2023-07-03</v>
      </c>
      <c r="O135">
        <v>2</v>
      </c>
      <c r="P135">
        <f>WEEKNUM(N135,2)</f>
        <v>28</v>
      </c>
    </row>
    <row r="136" spans="1:17" x14ac:dyDescent="0.3">
      <c r="A136" s="1" t="d">
        <v>2023-09-28</v>
      </c>
      <c r="B136" t="s">
        <v>14</v>
      </c>
      <c r="C136" t="s">
        <v>15</v>
      </c>
      <c r="D136">
        <v>0</v>
      </c>
      <c r="E136" t="s">
        <v>16</v>
      </c>
      <c r="F136">
        <v>870.45</v>
      </c>
      <c r="G136">
        <v>0</v>
      </c>
      <c r="H136">
        <v>0</v>
      </c>
      <c r="I136">
        <v>0</v>
      </c>
      <c r="J136">
        <v>870.45</v>
      </c>
      <c r="K136">
        <v>873.65</v>
      </c>
      <c r="L136">
        <v>0</v>
      </c>
      <c r="M136">
        <v>0</v>
      </c>
      <c r="N136" s="2" t="d">
        <v>2023-07-03</v>
      </c>
      <c r="O136">
        <v>3</v>
      </c>
      <c r="P136">
        <f>WEEKNUM(N136,2)</f>
        <v>28</v>
      </c>
    </row>
    <row r="137" spans="1:17" hidden="1" x14ac:dyDescent="0.3">
      <c r="A137" s="1" t="d">
        <v>2023-07-27</v>
      </c>
      <c r="B137" t="s">
        <v>14</v>
      </c>
      <c r="C137" t="s">
        <v>15</v>
      </c>
      <c r="D137">
        <v>0</v>
      </c>
      <c r="E137" t="s">
        <v>16</v>
      </c>
      <c r="F137">
        <v>864.75</v>
      </c>
      <c r="G137">
        <v>860</v>
      </c>
      <c r="H137">
        <v>867</v>
      </c>
      <c r="I137">
        <v>858</v>
      </c>
      <c r="J137">
        <v>861.05</v>
      </c>
      <c r="K137">
        <v>861.05</v>
      </c>
      <c r="L137">
        <v>1213</v>
      </c>
      <c r="M137">
        <v>9501300</v>
      </c>
      <c r="N137" s="2" t="d">
        <v>2023-07-04</v>
      </c>
      <c r="O137">
        <v>1</v>
      </c>
      <c r="P137">
        <f>WEEKNUM(N137,2)</f>
        <v>28</v>
      </c>
    </row>
    <row r="138" spans="1:17" hidden="1" x14ac:dyDescent="0.3">
      <c r="A138" s="1" t="d">
        <v>2023-08-31</v>
      </c>
      <c r="B138" t="s">
        <v>14</v>
      </c>
      <c r="C138" t="s">
        <v>15</v>
      </c>
      <c r="D138">
        <v>0</v>
      </c>
      <c r="E138" t="s">
        <v>16</v>
      </c>
      <c r="F138">
        <v>869.75</v>
      </c>
      <c r="G138">
        <v>868.9</v>
      </c>
      <c r="H138">
        <v>870.05</v>
      </c>
      <c r="I138">
        <v>863.2</v>
      </c>
      <c r="J138">
        <v>866.5</v>
      </c>
      <c r="K138">
        <v>866.5</v>
      </c>
      <c r="L138">
        <v>83</v>
      </c>
      <c r="M138">
        <v>159300</v>
      </c>
      <c r="N138" s="2" t="d">
        <v>2023-07-04</v>
      </c>
      <c r="O138">
        <v>2</v>
      </c>
      <c r="P138">
        <f>WEEKNUM(N138,2)</f>
        <v>28</v>
      </c>
    </row>
    <row r="139" spans="1:17" x14ac:dyDescent="0.3">
      <c r="A139" s="1" t="d">
        <v>2023-09-28</v>
      </c>
      <c r="B139" t="s">
        <v>14</v>
      </c>
      <c r="C139" t="s">
        <v>15</v>
      </c>
      <c r="D139">
        <v>0</v>
      </c>
      <c r="E139" t="s">
        <v>16</v>
      </c>
      <c r="F139">
        <v>870.45</v>
      </c>
      <c r="G139">
        <v>0</v>
      </c>
      <c r="H139">
        <v>0</v>
      </c>
      <c r="I139">
        <v>0</v>
      </c>
      <c r="J139">
        <v>870.45</v>
      </c>
      <c r="K139">
        <v>870.15</v>
      </c>
      <c r="L139">
        <v>0</v>
      </c>
      <c r="M139">
        <v>0</v>
      </c>
      <c r="N139" s="2" t="d">
        <v>2023-07-04</v>
      </c>
      <c r="O139">
        <v>3</v>
      </c>
      <c r="P139">
        <f>WEEKNUM(N139,2)</f>
        <v>28</v>
      </c>
    </row>
    <row r="140" spans="1:17" hidden="1" x14ac:dyDescent="0.3">
      <c r="A140" s="1" t="d">
        <v>2023-07-27</v>
      </c>
      <c r="B140" t="s">
        <v>14</v>
      </c>
      <c r="C140" t="s">
        <v>15</v>
      </c>
      <c r="D140">
        <v>0</v>
      </c>
      <c r="E140" t="s">
        <v>16</v>
      </c>
      <c r="F140">
        <v>861.05</v>
      </c>
      <c r="G140">
        <v>862.1</v>
      </c>
      <c r="H140">
        <v>866.3</v>
      </c>
      <c r="I140">
        <v>846.05</v>
      </c>
      <c r="J140">
        <v>851.5</v>
      </c>
      <c r="K140">
        <v>851.5</v>
      </c>
      <c r="L140">
        <v>4255</v>
      </c>
      <c r="M140">
        <v>9998100</v>
      </c>
      <c r="N140" s="2" t="d">
        <v>2023-07-05</v>
      </c>
      <c r="O140">
        <v>1</v>
      </c>
      <c r="P140">
        <f>WEEKNUM(N140,2)</f>
        <v>28</v>
      </c>
    </row>
    <row r="141" spans="1:17" hidden="1" x14ac:dyDescent="0.3">
      <c r="A141" s="1" t="d">
        <v>2023-08-31</v>
      </c>
      <c r="B141" t="s">
        <v>14</v>
      </c>
      <c r="C141" t="s">
        <v>15</v>
      </c>
      <c r="D141">
        <v>0</v>
      </c>
      <c r="E141" t="s">
        <v>16</v>
      </c>
      <c r="F141">
        <v>866.5</v>
      </c>
      <c r="G141">
        <v>867.25</v>
      </c>
      <c r="H141">
        <v>870.25</v>
      </c>
      <c r="I141">
        <v>851.75</v>
      </c>
      <c r="J141">
        <v>856.95</v>
      </c>
      <c r="K141">
        <v>856.95</v>
      </c>
      <c r="L141">
        <v>241</v>
      </c>
      <c r="M141">
        <v>223200</v>
      </c>
      <c r="N141" s="2" t="d">
        <v>2023-07-05</v>
      </c>
      <c r="O141">
        <v>2</v>
      </c>
      <c r="P141">
        <f>WEEKNUM(N141,2)</f>
        <v>28</v>
      </c>
    </row>
    <row r="142" spans="1:17" x14ac:dyDescent="0.3">
      <c r="A142" s="1" t="d">
        <v>2023-09-28</v>
      </c>
      <c r="B142" t="s">
        <v>14</v>
      </c>
      <c r="C142" t="s">
        <v>15</v>
      </c>
      <c r="D142">
        <v>0</v>
      </c>
      <c r="E142" t="s">
        <v>16</v>
      </c>
      <c r="F142">
        <v>870.45</v>
      </c>
      <c r="G142">
        <v>861.8</v>
      </c>
      <c r="H142">
        <v>861.8</v>
      </c>
      <c r="I142">
        <v>857</v>
      </c>
      <c r="J142">
        <v>857</v>
      </c>
      <c r="K142">
        <v>860.1</v>
      </c>
      <c r="L142">
        <v>2</v>
      </c>
      <c r="M142">
        <v>1800</v>
      </c>
      <c r="N142" s="2" t="d">
        <v>2023-07-05</v>
      </c>
      <c r="O142">
        <v>3</v>
      </c>
      <c r="P142">
        <f>WEEKNUM(N142,2)</f>
        <v>28</v>
      </c>
    </row>
    <row r="143" spans="1:17" hidden="1" x14ac:dyDescent="0.3">
      <c r="A143" s="1" t="d">
        <v>2023-07-27</v>
      </c>
      <c r="B143" t="s">
        <v>14</v>
      </c>
      <c r="C143" t="s">
        <v>15</v>
      </c>
      <c r="D143">
        <v>0</v>
      </c>
      <c r="E143" t="s">
        <v>16</v>
      </c>
      <c r="F143">
        <v>851.5</v>
      </c>
      <c r="G143">
        <v>850</v>
      </c>
      <c r="H143">
        <v>852.45</v>
      </c>
      <c r="I143">
        <v>847</v>
      </c>
      <c r="J143">
        <v>850.55</v>
      </c>
      <c r="K143">
        <v>850.55</v>
      </c>
      <c r="L143">
        <v>2616</v>
      </c>
      <c r="M143">
        <v>10710000</v>
      </c>
      <c r="N143" s="2" t="d">
        <v>2023-07-06</v>
      </c>
      <c r="O143">
        <v>1</v>
      </c>
      <c r="P143">
        <f>WEEKNUM(N143,2)</f>
        <v>28</v>
      </c>
    </row>
    <row r="144" spans="1:17" hidden="1" x14ac:dyDescent="0.3">
      <c r="A144" s="1" t="d">
        <v>2023-08-31</v>
      </c>
      <c r="B144" t="s">
        <v>14</v>
      </c>
      <c r="C144" t="s">
        <v>15</v>
      </c>
      <c r="D144">
        <v>0</v>
      </c>
      <c r="E144" t="s">
        <v>16</v>
      </c>
      <c r="F144">
        <v>856.95</v>
      </c>
      <c r="G144">
        <v>853.9</v>
      </c>
      <c r="H144">
        <v>856.25</v>
      </c>
      <c r="I144">
        <v>851.8</v>
      </c>
      <c r="J144">
        <v>855.05</v>
      </c>
      <c r="K144">
        <v>855.05</v>
      </c>
      <c r="L144">
        <v>200</v>
      </c>
      <c r="M144">
        <v>312300</v>
      </c>
      <c r="N144" s="2" t="d">
        <v>2023-07-06</v>
      </c>
      <c r="O144">
        <v>2</v>
      </c>
      <c r="P144">
        <f>WEEKNUM(N144,2)</f>
        <v>28</v>
      </c>
    </row>
    <row r="145" spans="1:17" x14ac:dyDescent="0.3">
      <c r="A145" s="1" t="d">
        <v>2023-09-28</v>
      </c>
      <c r="B145" t="s">
        <v>14</v>
      </c>
      <c r="C145" t="s">
        <v>15</v>
      </c>
      <c r="D145">
        <v>0</v>
      </c>
      <c r="E145" t="s">
        <v>16</v>
      </c>
      <c r="F145">
        <v>857</v>
      </c>
      <c r="G145">
        <v>0</v>
      </c>
      <c r="H145">
        <v>0</v>
      </c>
      <c r="I145">
        <v>0</v>
      </c>
      <c r="J145">
        <v>857</v>
      </c>
      <c r="K145">
        <v>859.1</v>
      </c>
      <c r="L145">
        <v>0</v>
      </c>
      <c r="M145">
        <v>1800</v>
      </c>
      <c r="N145" s="2" t="d">
        <v>2023-07-06</v>
      </c>
      <c r="O145">
        <v>3</v>
      </c>
      <c r="P145">
        <f>WEEKNUM(N145,2)</f>
        <v>28</v>
      </c>
    </row>
    <row r="146" spans="1:17" hidden="1" x14ac:dyDescent="0.3">
      <c r="A146" s="1" t="d">
        <v>2023-07-27</v>
      </c>
      <c r="B146" t="s">
        <v>14</v>
      </c>
      <c r="C146" t="s">
        <v>15</v>
      </c>
      <c r="D146">
        <v>0</v>
      </c>
      <c r="E146" t="s">
        <v>16</v>
      </c>
      <c r="F146">
        <v>850.55</v>
      </c>
      <c r="G146">
        <v>849.85</v>
      </c>
      <c r="H146">
        <v>857.3</v>
      </c>
      <c r="I146">
        <v>835.6</v>
      </c>
      <c r="J146">
        <v>837.65</v>
      </c>
      <c r="K146">
        <v>837.65</v>
      </c>
      <c r="L146">
        <v>3317</v>
      </c>
      <c r="M146">
        <v>10903500</v>
      </c>
      <c r="N146" s="2" t="d">
        <v>2023-07-07</v>
      </c>
      <c r="O146">
        <v>1</v>
      </c>
      <c r="P146">
        <f>WEEKNUM(N146,2)</f>
        <v>28</v>
      </c>
      <c r="Q146">
        <f>(K146-K134)/K134</f>
        <v>-3.133853714946519E-2</v>
      </c>
    </row>
    <row r="147" spans="1:17" hidden="1" x14ac:dyDescent="0.3">
      <c r="A147" s="1" t="d">
        <v>2023-08-31</v>
      </c>
      <c r="B147" t="s">
        <v>14</v>
      </c>
      <c r="C147" t="s">
        <v>15</v>
      </c>
      <c r="D147">
        <v>0</v>
      </c>
      <c r="E147" t="s">
        <v>16</v>
      </c>
      <c r="F147">
        <v>855.05</v>
      </c>
      <c r="G147">
        <v>856.35</v>
      </c>
      <c r="H147">
        <v>861.6</v>
      </c>
      <c r="I147">
        <v>841</v>
      </c>
      <c r="J147">
        <v>841.85</v>
      </c>
      <c r="K147">
        <v>841.85</v>
      </c>
      <c r="L147">
        <v>242</v>
      </c>
      <c r="M147">
        <v>416700</v>
      </c>
      <c r="N147" s="2" t="d">
        <v>2023-07-07</v>
      </c>
      <c r="O147">
        <v>2</v>
      </c>
      <c r="P147">
        <f>WEEKNUM(N147,2)</f>
        <v>28</v>
      </c>
      <c r="Q147">
        <f>(K147-K135)/K135</f>
        <v>-3.207818338603044E-2</v>
      </c>
    </row>
    <row r="148" spans="1:17" x14ac:dyDescent="0.3">
      <c r="A148" s="1" t="d">
        <v>2023-09-28</v>
      </c>
      <c r="B148" t="s">
        <v>14</v>
      </c>
      <c r="C148" t="s">
        <v>15</v>
      </c>
      <c r="D148">
        <v>0</v>
      </c>
      <c r="E148" t="s">
        <v>16</v>
      </c>
      <c r="F148">
        <v>857</v>
      </c>
      <c r="G148">
        <v>848.1</v>
      </c>
      <c r="H148">
        <v>848.1</v>
      </c>
      <c r="I148">
        <v>848.1</v>
      </c>
      <c r="J148">
        <v>848.1</v>
      </c>
      <c r="K148">
        <v>846.95</v>
      </c>
      <c r="L148">
        <v>1</v>
      </c>
      <c r="M148">
        <v>1800</v>
      </c>
      <c r="N148" s="2" t="d">
        <v>2023-07-07</v>
      </c>
      <c r="O148">
        <v>3</v>
      </c>
      <c r="P148">
        <f>WEEKNUM(N148,2)</f>
        <v>28</v>
      </c>
      <c r="Q148">
        <f>((K148-K136)/K136)*100</f>
        <v>-3.0561437646654763</v>
      </c>
    </row>
    <row r="149" spans="1:17" hidden="1" x14ac:dyDescent="0.3">
      <c r="A149" s="1" t="d">
        <v>2023-07-27</v>
      </c>
      <c r="B149" t="s">
        <v>14</v>
      </c>
      <c r="C149" t="s">
        <v>15</v>
      </c>
      <c r="D149">
        <v>0</v>
      </c>
      <c r="E149" t="s">
        <v>16</v>
      </c>
      <c r="F149">
        <v>837.65</v>
      </c>
      <c r="G149">
        <v>841.05</v>
      </c>
      <c r="H149">
        <v>841.55</v>
      </c>
      <c r="I149">
        <v>826</v>
      </c>
      <c r="J149">
        <v>830.4</v>
      </c>
      <c r="K149">
        <v>830.4</v>
      </c>
      <c r="L149">
        <v>2066</v>
      </c>
      <c r="M149">
        <v>10884600</v>
      </c>
      <c r="N149" s="2" t="d">
        <v>2023-07-10</v>
      </c>
      <c r="O149">
        <v>1</v>
      </c>
      <c r="P149">
        <f>WEEKNUM(N149,2)</f>
        <v>29</v>
      </c>
    </row>
    <row r="150" spans="1:17" hidden="1" x14ac:dyDescent="0.3">
      <c r="A150" s="1" t="d">
        <v>2023-08-31</v>
      </c>
      <c r="B150" t="s">
        <v>14</v>
      </c>
      <c r="C150" t="s">
        <v>15</v>
      </c>
      <c r="D150">
        <v>0</v>
      </c>
      <c r="E150" t="s">
        <v>16</v>
      </c>
      <c r="F150">
        <v>841.85</v>
      </c>
      <c r="G150">
        <v>844.9</v>
      </c>
      <c r="H150">
        <v>844.9</v>
      </c>
      <c r="I150">
        <v>830.7</v>
      </c>
      <c r="J150">
        <v>835.1</v>
      </c>
      <c r="K150">
        <v>835.1</v>
      </c>
      <c r="L150">
        <v>316</v>
      </c>
      <c r="M150">
        <v>555300</v>
      </c>
      <c r="N150" s="2" t="d">
        <v>2023-07-10</v>
      </c>
      <c r="O150">
        <v>2</v>
      </c>
      <c r="P150">
        <f>WEEKNUM(N150,2)</f>
        <v>29</v>
      </c>
    </row>
    <row r="151" spans="1:17" x14ac:dyDescent="0.3">
      <c r="A151" s="1" t="d">
        <v>2023-09-28</v>
      </c>
      <c r="B151" t="s">
        <v>14</v>
      </c>
      <c r="C151" t="s">
        <v>15</v>
      </c>
      <c r="D151">
        <v>0</v>
      </c>
      <c r="E151" t="s">
        <v>16</v>
      </c>
      <c r="F151">
        <v>848.1</v>
      </c>
      <c r="G151">
        <v>0</v>
      </c>
      <c r="H151">
        <v>0</v>
      </c>
      <c r="I151">
        <v>0</v>
      </c>
      <c r="J151">
        <v>848.1</v>
      </c>
      <c r="K151">
        <v>838.7</v>
      </c>
      <c r="L151">
        <v>0</v>
      </c>
      <c r="M151">
        <v>1800</v>
      </c>
      <c r="N151" s="2" t="d">
        <v>2023-07-10</v>
      </c>
      <c r="O151">
        <v>3</v>
      </c>
      <c r="P151">
        <f>WEEKNUM(N151,2)</f>
        <v>29</v>
      </c>
    </row>
    <row r="152" spans="1:17" hidden="1" x14ac:dyDescent="0.3">
      <c r="A152" s="1" t="d">
        <v>2023-07-27</v>
      </c>
      <c r="B152" t="s">
        <v>14</v>
      </c>
      <c r="C152" t="s">
        <v>15</v>
      </c>
      <c r="D152">
        <v>0</v>
      </c>
      <c r="E152" t="s">
        <v>16</v>
      </c>
      <c r="F152">
        <v>830.4</v>
      </c>
      <c r="G152">
        <v>833.95</v>
      </c>
      <c r="H152">
        <v>846.65</v>
      </c>
      <c r="I152">
        <v>831.3</v>
      </c>
      <c r="J152">
        <v>843.15</v>
      </c>
      <c r="K152">
        <v>843.15</v>
      </c>
      <c r="L152">
        <v>2337</v>
      </c>
      <c r="M152">
        <v>11093400</v>
      </c>
      <c r="N152" s="2" t="d">
        <v>2023-07-11</v>
      </c>
      <c r="O152">
        <v>1</v>
      </c>
      <c r="P152">
        <f>WEEKNUM(N152,2)</f>
        <v>29</v>
      </c>
    </row>
    <row r="153" spans="1:17" hidden="1" x14ac:dyDescent="0.3">
      <c r="A153" s="1" t="d">
        <v>2023-08-31</v>
      </c>
      <c r="B153" t="s">
        <v>14</v>
      </c>
      <c r="C153" t="s">
        <v>15</v>
      </c>
      <c r="D153">
        <v>0</v>
      </c>
      <c r="E153" t="s">
        <v>16</v>
      </c>
      <c r="F153">
        <v>835.1</v>
      </c>
      <c r="G153">
        <v>837.7</v>
      </c>
      <c r="H153">
        <v>850</v>
      </c>
      <c r="I153">
        <v>837.7</v>
      </c>
      <c r="J153">
        <v>847.95</v>
      </c>
      <c r="K153">
        <v>847.95</v>
      </c>
      <c r="L153">
        <v>240</v>
      </c>
      <c r="M153">
        <v>647100</v>
      </c>
      <c r="N153" s="2" t="d">
        <v>2023-07-11</v>
      </c>
      <c r="O153">
        <v>2</v>
      </c>
      <c r="P153">
        <f>WEEKNUM(N153,2)</f>
        <v>29</v>
      </c>
    </row>
    <row r="154" spans="1:17" x14ac:dyDescent="0.3">
      <c r="A154" s="1" t="d">
        <v>2023-09-28</v>
      </c>
      <c r="B154" t="s">
        <v>14</v>
      </c>
      <c r="C154" t="s">
        <v>15</v>
      </c>
      <c r="D154">
        <v>0</v>
      </c>
      <c r="E154" t="s">
        <v>16</v>
      </c>
      <c r="F154">
        <v>848.1</v>
      </c>
      <c r="G154">
        <v>0</v>
      </c>
      <c r="H154">
        <v>0</v>
      </c>
      <c r="I154">
        <v>0</v>
      </c>
      <c r="J154">
        <v>848.1</v>
      </c>
      <c r="K154">
        <v>853.45</v>
      </c>
      <c r="L154">
        <v>0</v>
      </c>
      <c r="M154">
        <v>1800</v>
      </c>
      <c r="N154" s="2" t="d">
        <v>2023-07-11</v>
      </c>
      <c r="O154">
        <v>3</v>
      </c>
      <c r="P154">
        <f>WEEKNUM(N154,2)</f>
        <v>29</v>
      </c>
    </row>
    <row r="155" spans="1:17" hidden="1" x14ac:dyDescent="0.3">
      <c r="A155" s="1" t="d">
        <v>2023-07-27</v>
      </c>
      <c r="B155" t="s">
        <v>14</v>
      </c>
      <c r="C155" t="s">
        <v>15</v>
      </c>
      <c r="D155">
        <v>0</v>
      </c>
      <c r="E155" t="s">
        <v>16</v>
      </c>
      <c r="F155">
        <v>843.15</v>
      </c>
      <c r="G155">
        <v>847.05</v>
      </c>
      <c r="H155">
        <v>850.95</v>
      </c>
      <c r="I155">
        <v>842.4</v>
      </c>
      <c r="J155">
        <v>846.8</v>
      </c>
      <c r="K155">
        <v>846.8</v>
      </c>
      <c r="L155">
        <v>1664</v>
      </c>
      <c r="M155">
        <v>11059200</v>
      </c>
      <c r="N155" s="2" t="d">
        <v>2023-07-12</v>
      </c>
      <c r="O155">
        <v>1</v>
      </c>
      <c r="P155">
        <f>WEEKNUM(N155,2)</f>
        <v>29</v>
      </c>
    </row>
    <row r="156" spans="1:17" hidden="1" x14ac:dyDescent="0.3">
      <c r="A156" s="1" t="d">
        <v>2023-08-31</v>
      </c>
      <c r="B156" t="s">
        <v>14</v>
      </c>
      <c r="C156" t="s">
        <v>15</v>
      </c>
      <c r="D156">
        <v>0</v>
      </c>
      <c r="E156" t="s">
        <v>16</v>
      </c>
      <c r="F156">
        <v>847.95</v>
      </c>
      <c r="G156">
        <v>850.95</v>
      </c>
      <c r="H156">
        <v>854.9</v>
      </c>
      <c r="I156">
        <v>847.95</v>
      </c>
      <c r="J156">
        <v>851</v>
      </c>
      <c r="K156">
        <v>851</v>
      </c>
      <c r="L156">
        <v>98</v>
      </c>
      <c r="M156">
        <v>657000</v>
      </c>
      <c r="N156" s="2" t="d">
        <v>2023-07-12</v>
      </c>
      <c r="O156">
        <v>2</v>
      </c>
      <c r="P156">
        <f>WEEKNUM(N156,2)</f>
        <v>29</v>
      </c>
    </row>
    <row r="157" spans="1:17" x14ac:dyDescent="0.3">
      <c r="A157" s="1" t="d">
        <v>2023-09-28</v>
      </c>
      <c r="B157" t="s">
        <v>14</v>
      </c>
      <c r="C157" t="s">
        <v>15</v>
      </c>
      <c r="D157">
        <v>0</v>
      </c>
      <c r="E157" t="s">
        <v>16</v>
      </c>
      <c r="F157">
        <v>848.1</v>
      </c>
      <c r="G157">
        <v>0</v>
      </c>
      <c r="H157">
        <v>0</v>
      </c>
      <c r="I157">
        <v>0</v>
      </c>
      <c r="J157">
        <v>848.1</v>
      </c>
      <c r="K157">
        <v>856.2</v>
      </c>
      <c r="L157">
        <v>0</v>
      </c>
      <c r="M157">
        <v>1800</v>
      </c>
      <c r="N157" s="2" t="d">
        <v>2023-07-12</v>
      </c>
      <c r="O157">
        <v>3</v>
      </c>
      <c r="P157">
        <f>WEEKNUM(N157,2)</f>
        <v>29</v>
      </c>
    </row>
    <row r="158" spans="1:17" hidden="1" x14ac:dyDescent="0.3">
      <c r="A158" s="1" t="d">
        <v>2023-07-27</v>
      </c>
      <c r="B158" t="s">
        <v>14</v>
      </c>
      <c r="C158" t="s">
        <v>15</v>
      </c>
      <c r="D158">
        <v>0</v>
      </c>
      <c r="E158" t="s">
        <v>16</v>
      </c>
      <c r="F158">
        <v>846.8</v>
      </c>
      <c r="G158">
        <v>849.8</v>
      </c>
      <c r="H158">
        <v>852.8</v>
      </c>
      <c r="I158">
        <v>838.25</v>
      </c>
      <c r="J158">
        <v>839.95</v>
      </c>
      <c r="K158">
        <v>839.95</v>
      </c>
      <c r="L158">
        <v>1443</v>
      </c>
      <c r="M158">
        <v>11048400</v>
      </c>
      <c r="N158" s="2" t="d">
        <v>2023-07-13</v>
      </c>
      <c r="O158">
        <v>1</v>
      </c>
      <c r="P158">
        <f>WEEKNUM(N158,2)</f>
        <v>29</v>
      </c>
    </row>
    <row r="159" spans="1:17" hidden="1" x14ac:dyDescent="0.3">
      <c r="A159" s="1" t="d">
        <v>2023-08-31</v>
      </c>
      <c r="B159" t="s">
        <v>14</v>
      </c>
      <c r="C159" t="s">
        <v>15</v>
      </c>
      <c r="D159">
        <v>0</v>
      </c>
      <c r="E159" t="s">
        <v>16</v>
      </c>
      <c r="F159">
        <v>851</v>
      </c>
      <c r="G159">
        <v>853.5</v>
      </c>
      <c r="H159">
        <v>857.15</v>
      </c>
      <c r="I159">
        <v>844</v>
      </c>
      <c r="J159">
        <v>845.8</v>
      </c>
      <c r="K159">
        <v>845.8</v>
      </c>
      <c r="L159">
        <v>91</v>
      </c>
      <c r="M159">
        <v>679500</v>
      </c>
      <c r="N159" s="2" t="d">
        <v>2023-07-13</v>
      </c>
      <c r="O159">
        <v>2</v>
      </c>
      <c r="P159">
        <f>WEEKNUM(N159,2)</f>
        <v>29</v>
      </c>
    </row>
    <row r="160" spans="1:17" x14ac:dyDescent="0.3">
      <c r="A160" s="1" t="d">
        <v>2023-09-28</v>
      </c>
      <c r="B160" t="s">
        <v>14</v>
      </c>
      <c r="C160" t="s">
        <v>15</v>
      </c>
      <c r="D160">
        <v>0</v>
      </c>
      <c r="E160" t="s">
        <v>16</v>
      </c>
      <c r="F160">
        <v>848.1</v>
      </c>
      <c r="G160">
        <v>853.5</v>
      </c>
      <c r="H160">
        <v>853.5</v>
      </c>
      <c r="I160">
        <v>853.5</v>
      </c>
      <c r="J160">
        <v>853.5</v>
      </c>
      <c r="K160">
        <v>850.05</v>
      </c>
      <c r="L160">
        <v>1</v>
      </c>
      <c r="M160">
        <v>2700</v>
      </c>
      <c r="N160" s="2" t="d">
        <v>2023-07-13</v>
      </c>
      <c r="O160">
        <v>3</v>
      </c>
      <c r="P160">
        <f>WEEKNUM(N160,2)</f>
        <v>29</v>
      </c>
    </row>
    <row r="161" spans="1:17" hidden="1" x14ac:dyDescent="0.3">
      <c r="A161" s="1" t="d">
        <v>2023-07-27</v>
      </c>
      <c r="B161" t="s">
        <v>14</v>
      </c>
      <c r="C161" t="s">
        <v>15</v>
      </c>
      <c r="D161">
        <v>0</v>
      </c>
      <c r="E161" t="s">
        <v>16</v>
      </c>
      <c r="F161">
        <v>839.95</v>
      </c>
      <c r="G161">
        <v>839.95</v>
      </c>
      <c r="H161">
        <v>855.55</v>
      </c>
      <c r="I161">
        <v>837.3</v>
      </c>
      <c r="J161">
        <v>854</v>
      </c>
      <c r="K161">
        <v>854</v>
      </c>
      <c r="L161">
        <v>2504</v>
      </c>
      <c r="M161">
        <v>11137500</v>
      </c>
      <c r="N161" s="2" t="d">
        <v>2023-07-14</v>
      </c>
      <c r="O161">
        <v>1</v>
      </c>
      <c r="P161">
        <f>WEEKNUM(N161,2)</f>
        <v>29</v>
      </c>
      <c r="Q161">
        <f>(K161-K149)/K149</f>
        <v>2.8420038535645502E-2</v>
      </c>
    </row>
    <row r="162" spans="1:17" hidden="1" x14ac:dyDescent="0.3">
      <c r="A162" s="1" t="d">
        <v>2023-08-31</v>
      </c>
      <c r="B162" t="s">
        <v>14</v>
      </c>
      <c r="C162" t="s">
        <v>15</v>
      </c>
      <c r="D162">
        <v>0</v>
      </c>
      <c r="E162" t="s">
        <v>16</v>
      </c>
      <c r="F162">
        <v>845.8</v>
      </c>
      <c r="G162">
        <v>843.2</v>
      </c>
      <c r="H162">
        <v>860</v>
      </c>
      <c r="I162">
        <v>843.1</v>
      </c>
      <c r="J162">
        <v>858.95</v>
      </c>
      <c r="K162">
        <v>858.95</v>
      </c>
      <c r="L162">
        <v>188</v>
      </c>
      <c r="M162">
        <v>651600</v>
      </c>
      <c r="N162" s="2" t="d">
        <v>2023-07-14</v>
      </c>
      <c r="O162">
        <v>2</v>
      </c>
      <c r="P162">
        <f>WEEKNUM(N162,2)</f>
        <v>29</v>
      </c>
      <c r="Q162">
        <f>(K162-K150)/K150</f>
        <v>2.8559453957609893E-2</v>
      </c>
    </row>
    <row r="163" spans="1:17" x14ac:dyDescent="0.3">
      <c r="A163" s="1" t="d">
        <v>2023-09-28</v>
      </c>
      <c r="B163" t="s">
        <v>14</v>
      </c>
      <c r="C163" t="s">
        <v>15</v>
      </c>
      <c r="D163">
        <v>0</v>
      </c>
      <c r="E163" t="s">
        <v>16</v>
      </c>
      <c r="F163">
        <v>853.5</v>
      </c>
      <c r="G163">
        <v>848</v>
      </c>
      <c r="H163">
        <v>863</v>
      </c>
      <c r="I163">
        <v>848</v>
      </c>
      <c r="J163">
        <v>862.75</v>
      </c>
      <c r="K163">
        <v>862.75</v>
      </c>
      <c r="L163">
        <v>4</v>
      </c>
      <c r="M163">
        <v>1800</v>
      </c>
      <c r="N163" s="2" t="d">
        <v>2023-07-14</v>
      </c>
      <c r="O163">
        <v>3</v>
      </c>
      <c r="P163">
        <f>WEEKNUM(N163,2)</f>
        <v>29</v>
      </c>
      <c r="Q163">
        <f>((K163-K151)/K151)*100</f>
        <v>2.8675330869202282</v>
      </c>
    </row>
    <row r="164" spans="1:17" hidden="1" x14ac:dyDescent="0.3">
      <c r="A164" s="1" t="d">
        <v>2023-07-27</v>
      </c>
      <c r="B164" t="s">
        <v>14</v>
      </c>
      <c r="C164" t="s">
        <v>15</v>
      </c>
      <c r="D164">
        <v>0</v>
      </c>
      <c r="E164" t="s">
        <v>16</v>
      </c>
      <c r="F164">
        <v>854</v>
      </c>
      <c r="G164">
        <v>857</v>
      </c>
      <c r="H164">
        <v>863.55</v>
      </c>
      <c r="I164">
        <v>852.4</v>
      </c>
      <c r="J164">
        <v>854.3</v>
      </c>
      <c r="K164">
        <v>854.3</v>
      </c>
      <c r="L164">
        <v>2113</v>
      </c>
      <c r="M164">
        <v>11345400</v>
      </c>
      <c r="N164" s="2" t="d">
        <v>2023-07-17</v>
      </c>
      <c r="O164">
        <v>1</v>
      </c>
      <c r="P164">
        <f>WEEKNUM(N164,2)</f>
        <v>30</v>
      </c>
    </row>
    <row r="165" spans="1:17" hidden="1" x14ac:dyDescent="0.3">
      <c r="A165" s="1" t="d">
        <v>2023-08-31</v>
      </c>
      <c r="B165" t="s">
        <v>14</v>
      </c>
      <c r="C165" t="s">
        <v>15</v>
      </c>
      <c r="D165">
        <v>0</v>
      </c>
      <c r="E165" t="s">
        <v>16</v>
      </c>
      <c r="F165">
        <v>858.95</v>
      </c>
      <c r="G165">
        <v>862.75</v>
      </c>
      <c r="H165">
        <v>868</v>
      </c>
      <c r="I165">
        <v>857.05</v>
      </c>
      <c r="J165">
        <v>859.25</v>
      </c>
      <c r="K165">
        <v>859.25</v>
      </c>
      <c r="L165">
        <v>378</v>
      </c>
      <c r="M165">
        <v>703800</v>
      </c>
      <c r="N165" s="2" t="d">
        <v>2023-07-17</v>
      </c>
      <c r="O165">
        <v>2</v>
      </c>
      <c r="P165">
        <f>WEEKNUM(N165,2)</f>
        <v>30</v>
      </c>
    </row>
    <row r="166" spans="1:17" x14ac:dyDescent="0.3">
      <c r="A166" s="1" t="d">
        <v>2023-09-28</v>
      </c>
      <c r="B166" t="s">
        <v>14</v>
      </c>
      <c r="C166" t="s">
        <v>15</v>
      </c>
      <c r="D166">
        <v>0</v>
      </c>
      <c r="E166" t="s">
        <v>16</v>
      </c>
      <c r="F166">
        <v>862.75</v>
      </c>
      <c r="G166">
        <v>0</v>
      </c>
      <c r="H166">
        <v>0</v>
      </c>
      <c r="I166">
        <v>0</v>
      </c>
      <c r="J166">
        <v>862.75</v>
      </c>
      <c r="K166">
        <v>864.9</v>
      </c>
      <c r="L166">
        <v>0</v>
      </c>
      <c r="M166">
        <v>1800</v>
      </c>
      <c r="N166" s="2" t="d">
        <v>2023-07-17</v>
      </c>
      <c r="O166">
        <v>3</v>
      </c>
      <c r="P166">
        <f>WEEKNUM(N166,2)</f>
        <v>30</v>
      </c>
    </row>
    <row r="167" spans="1:17" hidden="1" x14ac:dyDescent="0.3">
      <c r="A167" s="1" t="d">
        <v>2023-07-27</v>
      </c>
      <c r="B167" t="s">
        <v>14</v>
      </c>
      <c r="C167" t="s">
        <v>15</v>
      </c>
      <c r="D167">
        <v>0</v>
      </c>
      <c r="E167" t="s">
        <v>16</v>
      </c>
      <c r="F167">
        <v>854.3</v>
      </c>
      <c r="G167">
        <v>855</v>
      </c>
      <c r="H167">
        <v>864</v>
      </c>
      <c r="I167">
        <v>850.1</v>
      </c>
      <c r="J167">
        <v>859.2</v>
      </c>
      <c r="K167">
        <v>859.2</v>
      </c>
      <c r="L167">
        <v>2332</v>
      </c>
      <c r="M167">
        <v>11486700</v>
      </c>
      <c r="N167" s="2" t="d">
        <v>2023-07-18</v>
      </c>
      <c r="O167">
        <v>1</v>
      </c>
      <c r="P167">
        <f>WEEKNUM(N167,2)</f>
        <v>30</v>
      </c>
    </row>
    <row r="168" spans="1:17" hidden="1" x14ac:dyDescent="0.3">
      <c r="A168" s="1" t="d">
        <v>2023-08-31</v>
      </c>
      <c r="B168" t="s">
        <v>14</v>
      </c>
      <c r="C168" t="s">
        <v>15</v>
      </c>
      <c r="D168">
        <v>0</v>
      </c>
      <c r="E168" t="s">
        <v>16</v>
      </c>
      <c r="F168">
        <v>859.25</v>
      </c>
      <c r="G168">
        <v>857.85</v>
      </c>
      <c r="H168">
        <v>869</v>
      </c>
      <c r="I168">
        <v>856</v>
      </c>
      <c r="J168">
        <v>864.5</v>
      </c>
      <c r="K168">
        <v>864.5</v>
      </c>
      <c r="L168">
        <v>245</v>
      </c>
      <c r="M168">
        <v>738900</v>
      </c>
      <c r="N168" s="2" t="d">
        <v>2023-07-18</v>
      </c>
      <c r="O168">
        <v>2</v>
      </c>
      <c r="P168">
        <f>WEEKNUM(N168,2)</f>
        <v>30</v>
      </c>
    </row>
    <row r="169" spans="1:17" x14ac:dyDescent="0.3">
      <c r="A169" s="1" t="d">
        <v>2023-09-28</v>
      </c>
      <c r="B169" t="s">
        <v>14</v>
      </c>
      <c r="C169" t="s">
        <v>15</v>
      </c>
      <c r="D169">
        <v>0</v>
      </c>
      <c r="E169" t="s">
        <v>16</v>
      </c>
      <c r="F169">
        <v>862.75</v>
      </c>
      <c r="G169">
        <v>862.5</v>
      </c>
      <c r="H169">
        <v>867.6</v>
      </c>
      <c r="I169">
        <v>862.5</v>
      </c>
      <c r="J169">
        <v>866.15</v>
      </c>
      <c r="K169">
        <v>870.9</v>
      </c>
      <c r="L169">
        <v>3</v>
      </c>
      <c r="M169">
        <v>2700</v>
      </c>
      <c r="N169" s="2" t="d">
        <v>2023-07-18</v>
      </c>
      <c r="O169">
        <v>3</v>
      </c>
      <c r="P169">
        <f>WEEKNUM(N169,2)</f>
        <v>30</v>
      </c>
    </row>
    <row r="170" spans="1:17" hidden="1" x14ac:dyDescent="0.3">
      <c r="A170" s="1" t="d">
        <v>2023-07-27</v>
      </c>
      <c r="B170" t="s">
        <v>14</v>
      </c>
      <c r="C170" t="s">
        <v>15</v>
      </c>
      <c r="D170">
        <v>0</v>
      </c>
      <c r="E170" t="s">
        <v>16</v>
      </c>
      <c r="F170">
        <v>859.2</v>
      </c>
      <c r="G170">
        <v>860.2</v>
      </c>
      <c r="H170">
        <v>863.85</v>
      </c>
      <c r="I170">
        <v>855</v>
      </c>
      <c r="J170">
        <v>861.25</v>
      </c>
      <c r="K170">
        <v>861.25</v>
      </c>
      <c r="L170">
        <v>1981</v>
      </c>
      <c r="M170">
        <v>11296800</v>
      </c>
      <c r="N170" s="2" t="d">
        <v>2023-07-19</v>
      </c>
      <c r="O170">
        <v>1</v>
      </c>
      <c r="P170">
        <f>WEEKNUM(N170,2)</f>
        <v>30</v>
      </c>
    </row>
    <row r="171" spans="1:17" hidden="1" x14ac:dyDescent="0.3">
      <c r="A171" s="1" t="d">
        <v>2023-08-31</v>
      </c>
      <c r="B171" t="s">
        <v>14</v>
      </c>
      <c r="C171" t="s">
        <v>15</v>
      </c>
      <c r="D171">
        <v>0</v>
      </c>
      <c r="E171" t="s">
        <v>16</v>
      </c>
      <c r="F171">
        <v>864.5</v>
      </c>
      <c r="G171">
        <v>865.15</v>
      </c>
      <c r="H171">
        <v>869.15</v>
      </c>
      <c r="I171">
        <v>860.25</v>
      </c>
      <c r="J171">
        <v>865.65</v>
      </c>
      <c r="K171">
        <v>865.65</v>
      </c>
      <c r="L171">
        <v>264</v>
      </c>
      <c r="M171">
        <v>765900</v>
      </c>
      <c r="N171" s="2" t="d">
        <v>2023-07-19</v>
      </c>
      <c r="O171">
        <v>2</v>
      </c>
      <c r="P171">
        <f>WEEKNUM(N171,2)</f>
        <v>30</v>
      </c>
    </row>
    <row r="172" spans="1:17" x14ac:dyDescent="0.3">
      <c r="A172" s="1" t="d">
        <v>2023-09-28</v>
      </c>
      <c r="B172" t="s">
        <v>14</v>
      </c>
      <c r="C172" t="s">
        <v>15</v>
      </c>
      <c r="D172">
        <v>0</v>
      </c>
      <c r="E172" t="s">
        <v>16</v>
      </c>
      <c r="F172">
        <v>866.15</v>
      </c>
      <c r="G172">
        <v>870.55</v>
      </c>
      <c r="H172">
        <v>872</v>
      </c>
      <c r="I172">
        <v>870</v>
      </c>
      <c r="J172">
        <v>872</v>
      </c>
      <c r="K172">
        <v>872</v>
      </c>
      <c r="L172">
        <v>3</v>
      </c>
      <c r="M172">
        <v>3600</v>
      </c>
      <c r="N172" s="2" t="d">
        <v>2023-07-19</v>
      </c>
      <c r="O172">
        <v>3</v>
      </c>
      <c r="P172">
        <f>WEEKNUM(N172,2)</f>
        <v>30</v>
      </c>
    </row>
    <row r="173" spans="1:17" hidden="1" x14ac:dyDescent="0.3">
      <c r="A173" s="1" t="d">
        <v>2023-07-27</v>
      </c>
      <c r="B173" t="s">
        <v>14</v>
      </c>
      <c r="C173" t="s">
        <v>15</v>
      </c>
      <c r="D173">
        <v>0</v>
      </c>
      <c r="E173" t="s">
        <v>16</v>
      </c>
      <c r="F173">
        <v>861.25</v>
      </c>
      <c r="G173">
        <v>859.3</v>
      </c>
      <c r="H173">
        <v>878</v>
      </c>
      <c r="I173">
        <v>857.4</v>
      </c>
      <c r="J173">
        <v>875.5</v>
      </c>
      <c r="K173">
        <v>875.5</v>
      </c>
      <c r="L173">
        <v>3710</v>
      </c>
      <c r="M173">
        <v>10980000</v>
      </c>
      <c r="N173" s="2" t="d">
        <v>2023-07-20</v>
      </c>
      <c r="O173">
        <v>1</v>
      </c>
      <c r="P173">
        <f>WEEKNUM(N173,2)</f>
        <v>30</v>
      </c>
    </row>
    <row r="174" spans="1:17" hidden="1" x14ac:dyDescent="0.3">
      <c r="A174" s="1" t="d">
        <v>2023-08-31</v>
      </c>
      <c r="B174" t="s">
        <v>14</v>
      </c>
      <c r="C174" t="s">
        <v>15</v>
      </c>
      <c r="D174">
        <v>0</v>
      </c>
      <c r="E174" t="s">
        <v>16</v>
      </c>
      <c r="F174">
        <v>865.65</v>
      </c>
      <c r="G174">
        <v>864.6</v>
      </c>
      <c r="H174">
        <v>883.55</v>
      </c>
      <c r="I174">
        <v>862.55</v>
      </c>
      <c r="J174">
        <v>880.85</v>
      </c>
      <c r="K174">
        <v>880.85</v>
      </c>
      <c r="L174">
        <v>738</v>
      </c>
      <c r="M174">
        <v>954900</v>
      </c>
      <c r="N174" s="2" t="d">
        <v>2023-07-20</v>
      </c>
      <c r="O174">
        <v>2</v>
      </c>
      <c r="P174">
        <f>WEEKNUM(N174,2)</f>
        <v>30</v>
      </c>
    </row>
    <row r="175" spans="1:17" x14ac:dyDescent="0.3">
      <c r="A175" s="1" t="d">
        <v>2023-09-28</v>
      </c>
      <c r="B175" t="s">
        <v>14</v>
      </c>
      <c r="C175" t="s">
        <v>15</v>
      </c>
      <c r="D175">
        <v>0</v>
      </c>
      <c r="E175" t="s">
        <v>16</v>
      </c>
      <c r="F175">
        <v>872</v>
      </c>
      <c r="G175">
        <v>872</v>
      </c>
      <c r="H175">
        <v>884</v>
      </c>
      <c r="I175">
        <v>872</v>
      </c>
      <c r="J175">
        <v>882.8</v>
      </c>
      <c r="K175">
        <v>882.8</v>
      </c>
      <c r="L175">
        <v>6</v>
      </c>
      <c r="M175">
        <v>6300</v>
      </c>
      <c r="N175" s="2" t="d">
        <v>2023-07-20</v>
      </c>
      <c r="O175">
        <v>3</v>
      </c>
      <c r="P175">
        <f>WEEKNUM(N175,2)</f>
        <v>30</v>
      </c>
    </row>
    <row r="176" spans="1:17" hidden="1" x14ac:dyDescent="0.3">
      <c r="A176" s="1" t="d">
        <v>2023-07-27</v>
      </c>
      <c r="B176" t="s">
        <v>14</v>
      </c>
      <c r="C176" t="s">
        <v>15</v>
      </c>
      <c r="D176">
        <v>0</v>
      </c>
      <c r="E176" t="s">
        <v>16</v>
      </c>
      <c r="F176">
        <v>875.5</v>
      </c>
      <c r="G176">
        <v>874.95</v>
      </c>
      <c r="H176">
        <v>878</v>
      </c>
      <c r="I176">
        <v>852</v>
      </c>
      <c r="J176">
        <v>855.45</v>
      </c>
      <c r="K176">
        <v>855.45</v>
      </c>
      <c r="L176">
        <v>3996</v>
      </c>
      <c r="M176">
        <v>10209600</v>
      </c>
      <c r="N176" s="2" t="d">
        <v>2023-07-21</v>
      </c>
      <c r="O176">
        <v>1</v>
      </c>
      <c r="P176">
        <f>WEEKNUM(N176,2)</f>
        <v>30</v>
      </c>
      <c r="Q176">
        <f>(K176-K164)/K164</f>
        <v>1.3461313355965013E-3</v>
      </c>
    </row>
    <row r="177" spans="1:17" hidden="1" x14ac:dyDescent="0.3">
      <c r="A177" s="1" t="d">
        <v>2023-08-31</v>
      </c>
      <c r="B177" t="s">
        <v>14</v>
      </c>
      <c r="C177" t="s">
        <v>15</v>
      </c>
      <c r="D177">
        <v>0</v>
      </c>
      <c r="E177" t="s">
        <v>16</v>
      </c>
      <c r="F177">
        <v>880.85</v>
      </c>
      <c r="G177">
        <v>878.15</v>
      </c>
      <c r="H177">
        <v>882.55</v>
      </c>
      <c r="I177">
        <v>858.2</v>
      </c>
      <c r="J177">
        <v>860.65</v>
      </c>
      <c r="K177">
        <v>860.65</v>
      </c>
      <c r="L177">
        <v>2019</v>
      </c>
      <c r="M177">
        <v>1932300</v>
      </c>
      <c r="N177" s="2" t="d">
        <v>2023-07-21</v>
      </c>
      <c r="O177">
        <v>2</v>
      </c>
      <c r="P177">
        <f>WEEKNUM(N177,2)</f>
        <v>30</v>
      </c>
      <c r="Q177">
        <f>(K177-K165)/K165</f>
        <v>1.6293279022402995E-3</v>
      </c>
    </row>
    <row r="178" spans="1:17" x14ac:dyDescent="0.3">
      <c r="A178" s="1" t="d">
        <v>2023-09-28</v>
      </c>
      <c r="B178" t="s">
        <v>14</v>
      </c>
      <c r="C178" t="s">
        <v>15</v>
      </c>
      <c r="D178">
        <v>0</v>
      </c>
      <c r="E178" t="s">
        <v>16</v>
      </c>
      <c r="F178">
        <v>882.8</v>
      </c>
      <c r="G178">
        <v>880.3</v>
      </c>
      <c r="H178">
        <v>880.3</v>
      </c>
      <c r="I178">
        <v>865.25</v>
      </c>
      <c r="J178">
        <v>866.6</v>
      </c>
      <c r="K178">
        <v>866.6</v>
      </c>
      <c r="L178">
        <v>6</v>
      </c>
      <c r="M178">
        <v>8100</v>
      </c>
      <c r="N178" s="2" t="d">
        <v>2023-07-21</v>
      </c>
      <c r="O178">
        <v>3</v>
      </c>
      <c r="P178">
        <f>WEEKNUM(N178,2)</f>
        <v>30</v>
      </c>
      <c r="Q178">
        <f>((K178-K166)/K166)*100</f>
        <v>0.19655451497283447</v>
      </c>
    </row>
    <row r="179" spans="1:17" hidden="1" x14ac:dyDescent="0.3">
      <c r="A179" s="1" t="d">
        <v>2023-07-27</v>
      </c>
      <c r="B179" t="s">
        <v>14</v>
      </c>
      <c r="C179" t="s">
        <v>15</v>
      </c>
      <c r="D179">
        <v>0</v>
      </c>
      <c r="E179" t="s">
        <v>16</v>
      </c>
      <c r="F179">
        <v>855.45</v>
      </c>
      <c r="G179">
        <v>852.25</v>
      </c>
      <c r="H179">
        <v>866.6</v>
      </c>
      <c r="I179">
        <v>849.3</v>
      </c>
      <c r="J179">
        <v>862.4</v>
      </c>
      <c r="K179">
        <v>862.4</v>
      </c>
      <c r="L179">
        <v>5148</v>
      </c>
      <c r="M179">
        <v>7631100</v>
      </c>
      <c r="N179" s="2" t="d">
        <v>2023-07-24</v>
      </c>
      <c r="O179">
        <v>1</v>
      </c>
      <c r="P179">
        <f>WEEKNUM(N179,2)</f>
        <v>31</v>
      </c>
    </row>
    <row r="180" spans="1:17" hidden="1" x14ac:dyDescent="0.3">
      <c r="A180" s="1" t="d">
        <v>2023-08-31</v>
      </c>
      <c r="B180" t="s">
        <v>14</v>
      </c>
      <c r="C180" t="s">
        <v>15</v>
      </c>
      <c r="D180">
        <v>0</v>
      </c>
      <c r="E180" t="s">
        <v>16</v>
      </c>
      <c r="F180">
        <v>860.65</v>
      </c>
      <c r="G180">
        <v>857.75</v>
      </c>
      <c r="H180">
        <v>872.6</v>
      </c>
      <c r="I180">
        <v>855.2</v>
      </c>
      <c r="J180">
        <v>868.9</v>
      </c>
      <c r="K180">
        <v>868.9</v>
      </c>
      <c r="L180">
        <v>4153</v>
      </c>
      <c r="M180">
        <v>4590900</v>
      </c>
      <c r="N180" s="2" t="d">
        <v>2023-07-24</v>
      </c>
      <c r="O180">
        <v>2</v>
      </c>
      <c r="P180">
        <f>WEEKNUM(N180,2)</f>
        <v>31</v>
      </c>
    </row>
    <row r="181" spans="1:17" x14ac:dyDescent="0.3">
      <c r="A181" s="1" t="d">
        <v>2023-09-28</v>
      </c>
      <c r="B181" t="s">
        <v>14</v>
      </c>
      <c r="C181" t="s">
        <v>15</v>
      </c>
      <c r="D181">
        <v>0</v>
      </c>
      <c r="E181" t="s">
        <v>16</v>
      </c>
      <c r="F181">
        <v>866.6</v>
      </c>
      <c r="G181">
        <v>870</v>
      </c>
      <c r="H181">
        <v>873</v>
      </c>
      <c r="I181">
        <v>870</v>
      </c>
      <c r="J181">
        <v>873</v>
      </c>
      <c r="K181">
        <v>873</v>
      </c>
      <c r="L181">
        <v>3</v>
      </c>
      <c r="M181">
        <v>9900</v>
      </c>
      <c r="N181" s="2" t="d">
        <v>2023-07-24</v>
      </c>
      <c r="O181">
        <v>3</v>
      </c>
      <c r="P181">
        <f>WEEKNUM(N181,2)</f>
        <v>31</v>
      </c>
    </row>
    <row r="182" spans="1:17" hidden="1" x14ac:dyDescent="0.3">
      <c r="A182" s="1" t="d">
        <v>2023-07-27</v>
      </c>
      <c r="B182" t="s">
        <v>14</v>
      </c>
      <c r="C182" t="s">
        <v>15</v>
      </c>
      <c r="D182">
        <v>0</v>
      </c>
      <c r="E182" t="s">
        <v>16</v>
      </c>
      <c r="F182">
        <v>862.4</v>
      </c>
      <c r="G182">
        <v>860.8</v>
      </c>
      <c r="H182">
        <v>870.6</v>
      </c>
      <c r="I182">
        <v>856.1</v>
      </c>
      <c r="J182">
        <v>869.35</v>
      </c>
      <c r="K182">
        <v>869.35</v>
      </c>
      <c r="L182">
        <v>3426</v>
      </c>
      <c r="M182">
        <v>5666400</v>
      </c>
      <c r="N182" s="2" t="d">
        <v>2023-07-25</v>
      </c>
      <c r="O182">
        <v>1</v>
      </c>
      <c r="P182">
        <f>WEEKNUM(N182,2)</f>
        <v>31</v>
      </c>
    </row>
    <row r="183" spans="1:17" hidden="1" x14ac:dyDescent="0.3">
      <c r="A183" s="1" t="d">
        <v>2023-08-31</v>
      </c>
      <c r="B183" t="s">
        <v>14</v>
      </c>
      <c r="C183" t="s">
        <v>15</v>
      </c>
      <c r="D183">
        <v>0</v>
      </c>
      <c r="E183" t="s">
        <v>16</v>
      </c>
      <c r="F183">
        <v>868.9</v>
      </c>
      <c r="G183">
        <v>867.5</v>
      </c>
      <c r="H183">
        <v>877.1</v>
      </c>
      <c r="I183">
        <v>862.45</v>
      </c>
      <c r="J183">
        <v>875.9</v>
      </c>
      <c r="K183">
        <v>875.9</v>
      </c>
      <c r="L183">
        <v>3561</v>
      </c>
      <c r="M183">
        <v>6614100</v>
      </c>
      <c r="N183" s="2" t="d">
        <v>2023-07-25</v>
      </c>
      <c r="O183">
        <v>2</v>
      </c>
      <c r="P183">
        <f>WEEKNUM(N183,2)</f>
        <v>31</v>
      </c>
    </row>
    <row r="184" spans="1:17" x14ac:dyDescent="0.3">
      <c r="A184" s="1" t="d">
        <v>2023-09-28</v>
      </c>
      <c r="B184" t="s">
        <v>14</v>
      </c>
      <c r="C184" t="s">
        <v>15</v>
      </c>
      <c r="D184">
        <v>0</v>
      </c>
      <c r="E184" t="s">
        <v>16</v>
      </c>
      <c r="F184">
        <v>873</v>
      </c>
      <c r="G184">
        <v>873</v>
      </c>
      <c r="H184">
        <v>880.35</v>
      </c>
      <c r="I184">
        <v>867</v>
      </c>
      <c r="J184">
        <v>880.35</v>
      </c>
      <c r="K184">
        <v>880.35</v>
      </c>
      <c r="L184">
        <v>6</v>
      </c>
      <c r="M184">
        <v>10800</v>
      </c>
      <c r="N184" s="2" t="d">
        <v>2023-07-25</v>
      </c>
      <c r="O184">
        <v>3</v>
      </c>
      <c r="P184">
        <f>WEEKNUM(N184,2)</f>
        <v>31</v>
      </c>
    </row>
    <row r="185" spans="1:17" hidden="1" x14ac:dyDescent="0.3">
      <c r="A185" s="1" t="d">
        <v>2023-07-27</v>
      </c>
      <c r="B185" t="s">
        <v>14</v>
      </c>
      <c r="C185" t="s">
        <v>15</v>
      </c>
      <c r="D185">
        <v>0</v>
      </c>
      <c r="E185" t="s">
        <v>16</v>
      </c>
      <c r="F185">
        <v>869.35</v>
      </c>
      <c r="G185">
        <v>872.6</v>
      </c>
      <c r="H185">
        <v>884.35</v>
      </c>
      <c r="I185">
        <v>869.5</v>
      </c>
      <c r="J185">
        <v>873.25</v>
      </c>
      <c r="K185">
        <v>873.25</v>
      </c>
      <c r="L185">
        <v>4822</v>
      </c>
      <c r="M185">
        <v>3032100</v>
      </c>
      <c r="N185" s="2" t="d">
        <v>2023-07-26</v>
      </c>
      <c r="O185">
        <v>1</v>
      </c>
      <c r="P185">
        <f>WEEKNUM(N185,2)</f>
        <v>31</v>
      </c>
    </row>
    <row r="186" spans="1:17" hidden="1" x14ac:dyDescent="0.3">
      <c r="A186" s="1" t="d">
        <v>2023-08-31</v>
      </c>
      <c r="B186" t="s">
        <v>14</v>
      </c>
      <c r="C186" t="s">
        <v>15</v>
      </c>
      <c r="D186">
        <v>0</v>
      </c>
      <c r="E186" t="s">
        <v>16</v>
      </c>
      <c r="F186">
        <v>875.9</v>
      </c>
      <c r="G186">
        <v>873.65</v>
      </c>
      <c r="H186">
        <v>890.9</v>
      </c>
      <c r="I186">
        <v>873.65</v>
      </c>
      <c r="J186">
        <v>879.4</v>
      </c>
      <c r="K186">
        <v>879.4</v>
      </c>
      <c r="L186">
        <v>6096</v>
      </c>
      <c r="M186">
        <v>9039600</v>
      </c>
      <c r="N186" s="2" t="d">
        <v>2023-07-26</v>
      </c>
      <c r="O186">
        <v>2</v>
      </c>
      <c r="P186">
        <f>WEEKNUM(N186,2)</f>
        <v>31</v>
      </c>
    </row>
    <row r="187" spans="1:17" x14ac:dyDescent="0.3">
      <c r="A187" s="1" t="d">
        <v>2023-09-28</v>
      </c>
      <c r="B187" t="s">
        <v>14</v>
      </c>
      <c r="C187" t="s">
        <v>15</v>
      </c>
      <c r="D187">
        <v>0</v>
      </c>
      <c r="E187" t="s">
        <v>16</v>
      </c>
      <c r="F187">
        <v>880.35</v>
      </c>
      <c r="G187">
        <v>894.55</v>
      </c>
      <c r="H187">
        <v>895.35</v>
      </c>
      <c r="I187">
        <v>882.45</v>
      </c>
      <c r="J187">
        <v>882.45</v>
      </c>
      <c r="K187">
        <v>882.45</v>
      </c>
      <c r="L187">
        <v>24</v>
      </c>
      <c r="M187">
        <v>25200</v>
      </c>
      <c r="N187" s="2" t="d">
        <v>2023-07-26</v>
      </c>
      <c r="O187">
        <v>3</v>
      </c>
      <c r="P187">
        <f>WEEKNUM(N187,2)</f>
        <v>31</v>
      </c>
    </row>
    <row r="188" spans="1:17" hidden="1" x14ac:dyDescent="0.3">
      <c r="A188" s="1" t="d">
        <v>2023-07-27</v>
      </c>
      <c r="B188" t="s">
        <v>14</v>
      </c>
      <c r="C188" t="s">
        <v>15</v>
      </c>
      <c r="D188">
        <v>0</v>
      </c>
      <c r="E188" t="s">
        <v>16</v>
      </c>
      <c r="F188">
        <v>873.25</v>
      </c>
      <c r="G188">
        <v>874.55</v>
      </c>
      <c r="H188">
        <v>874.85</v>
      </c>
      <c r="I188">
        <v>845.55</v>
      </c>
      <c r="J188">
        <v>849</v>
      </c>
      <c r="K188">
        <v>850.05</v>
      </c>
      <c r="L188">
        <v>6269</v>
      </c>
      <c r="M188">
        <v>552600</v>
      </c>
      <c r="N188" s="2" t="d">
        <v>2023-07-27</v>
      </c>
      <c r="O188">
        <v>1</v>
      </c>
      <c r="P188">
        <f>WEEKNUM(N188,2)</f>
        <v>31</v>
      </c>
    </row>
    <row r="189" spans="1:17" hidden="1" x14ac:dyDescent="0.3">
      <c r="A189" s="1" t="d">
        <v>2023-08-31</v>
      </c>
      <c r="B189" t="s">
        <v>14</v>
      </c>
      <c r="C189" t="s">
        <v>15</v>
      </c>
      <c r="D189">
        <v>0</v>
      </c>
      <c r="E189" t="s">
        <v>16</v>
      </c>
      <c r="F189">
        <v>879.4</v>
      </c>
      <c r="G189">
        <v>879.95</v>
      </c>
      <c r="H189">
        <v>881.45</v>
      </c>
      <c r="I189">
        <v>853.55</v>
      </c>
      <c r="J189">
        <v>856.1</v>
      </c>
      <c r="K189">
        <v>856.1</v>
      </c>
      <c r="L189">
        <v>8675</v>
      </c>
      <c r="M189">
        <v>11080800</v>
      </c>
      <c r="N189" s="2" t="d">
        <v>2023-07-27</v>
      </c>
      <c r="O189">
        <v>2</v>
      </c>
      <c r="P189">
        <f>WEEKNUM(N189,2)</f>
        <v>31</v>
      </c>
    </row>
    <row r="190" spans="1:17" x14ac:dyDescent="0.3">
      <c r="A190" s="1" t="d">
        <v>2023-09-28</v>
      </c>
      <c r="B190" t="s">
        <v>14</v>
      </c>
      <c r="C190" t="s">
        <v>15</v>
      </c>
      <c r="D190">
        <v>0</v>
      </c>
      <c r="E190" t="s">
        <v>16</v>
      </c>
      <c r="F190">
        <v>882.45</v>
      </c>
      <c r="G190">
        <v>882.45</v>
      </c>
      <c r="H190">
        <v>882.45</v>
      </c>
      <c r="I190">
        <v>860.8</v>
      </c>
      <c r="J190">
        <v>861.45</v>
      </c>
      <c r="K190">
        <v>861.45</v>
      </c>
      <c r="L190">
        <v>39</v>
      </c>
      <c r="M190">
        <v>47700</v>
      </c>
      <c r="N190" s="2" t="d">
        <v>2023-07-27</v>
      </c>
      <c r="O190">
        <v>3</v>
      </c>
      <c r="P190">
        <f>WEEKNUM(N190,2)</f>
        <v>31</v>
      </c>
    </row>
    <row r="191" spans="1:17" hidden="1" x14ac:dyDescent="0.3">
      <c r="A191" s="1" t="d">
        <v>2023-08-31</v>
      </c>
      <c r="B191" t="s">
        <v>14</v>
      </c>
      <c r="C191" t="s">
        <v>15</v>
      </c>
      <c r="D191">
        <v>0</v>
      </c>
      <c r="E191" t="s">
        <v>16</v>
      </c>
      <c r="F191">
        <v>856.1</v>
      </c>
      <c r="G191">
        <v>857.7</v>
      </c>
      <c r="H191">
        <v>868.7</v>
      </c>
      <c r="I191">
        <v>847.4</v>
      </c>
      <c r="J191">
        <v>867.55</v>
      </c>
      <c r="K191">
        <v>867.55</v>
      </c>
      <c r="L191">
        <v>4060</v>
      </c>
      <c r="M191">
        <v>11436300</v>
      </c>
      <c r="N191" s="2" t="d">
        <v>2023-07-28</v>
      </c>
      <c r="O191">
        <v>1</v>
      </c>
      <c r="P191">
        <f>WEEKNUM(N191,2)</f>
        <v>31</v>
      </c>
      <c r="Q191">
        <f>(K191-K179)/K179</f>
        <v>5.9717068645639814E-3</v>
      </c>
    </row>
    <row r="192" spans="1:17" hidden="1" x14ac:dyDescent="0.3">
      <c r="A192" s="1" t="d">
        <v>2023-09-28</v>
      </c>
      <c r="B192" t="s">
        <v>14</v>
      </c>
      <c r="C192" t="s">
        <v>15</v>
      </c>
      <c r="D192">
        <v>0</v>
      </c>
      <c r="E192" t="s">
        <v>16</v>
      </c>
      <c r="F192">
        <v>861.45</v>
      </c>
      <c r="G192">
        <v>854.7</v>
      </c>
      <c r="H192">
        <v>874.4</v>
      </c>
      <c r="I192">
        <v>854.7</v>
      </c>
      <c r="J192">
        <v>873.35</v>
      </c>
      <c r="K192">
        <v>873.35</v>
      </c>
      <c r="L192">
        <v>75</v>
      </c>
      <c r="M192">
        <v>66600</v>
      </c>
      <c r="N192" s="2" t="d">
        <v>2023-07-28</v>
      </c>
      <c r="O192">
        <v>2</v>
      </c>
      <c r="P192">
        <f>WEEKNUM(N192,2)</f>
        <v>31</v>
      </c>
      <c r="Q192">
        <f>(K192-K180)/K180</f>
        <v>5.1214178846818344E-3</v>
      </c>
    </row>
    <row r="193" spans="1:17" x14ac:dyDescent="0.3">
      <c r="A193" s="1" t="d">
        <v>2023-10-26</v>
      </c>
      <c r="B193" t="s">
        <v>14</v>
      </c>
      <c r="C193" t="s">
        <v>15</v>
      </c>
      <c r="D193">
        <v>0</v>
      </c>
      <c r="E193" t="s">
        <v>16</v>
      </c>
      <c r="F193">
        <v>865.35</v>
      </c>
      <c r="G193">
        <v>0</v>
      </c>
      <c r="H193">
        <v>0</v>
      </c>
      <c r="I193">
        <v>0</v>
      </c>
      <c r="J193">
        <v>865.35</v>
      </c>
      <c r="K193">
        <v>874.7</v>
      </c>
      <c r="L193">
        <v>0</v>
      </c>
      <c r="M193">
        <v>0</v>
      </c>
      <c r="N193" s="2" t="d">
        <v>2023-07-28</v>
      </c>
      <c r="O193">
        <v>3</v>
      </c>
      <c r="P193">
        <f>WEEKNUM(N193,2)</f>
        <v>31</v>
      </c>
      <c r="Q193">
        <f>((K193-K181)/K181)*100</f>
        <v>0.19473081328751951</v>
      </c>
    </row>
    <row r="194" spans="1:17" hidden="1" x14ac:dyDescent="0.3">
      <c r="A194" s="1" t="d">
        <v>2023-08-31</v>
      </c>
      <c r="B194" t="s">
        <v>14</v>
      </c>
      <c r="C194" t="s">
        <v>15</v>
      </c>
      <c r="D194">
        <v>0</v>
      </c>
      <c r="E194" t="s">
        <v>16</v>
      </c>
      <c r="F194">
        <v>867.55</v>
      </c>
      <c r="G194">
        <v>869</v>
      </c>
      <c r="H194">
        <v>869</v>
      </c>
      <c r="I194">
        <v>860.8</v>
      </c>
      <c r="J194">
        <v>864.8</v>
      </c>
      <c r="K194">
        <v>864.8</v>
      </c>
      <c r="L194">
        <v>1897</v>
      </c>
      <c r="M194">
        <v>11216700</v>
      </c>
      <c r="N194" s="2" t="d">
        <v>2023-07-31</v>
      </c>
      <c r="O194">
        <v>1</v>
      </c>
      <c r="P194">
        <f>WEEKNUM(N194,2)</f>
        <v>32</v>
      </c>
    </row>
    <row r="195" spans="1:17" hidden="1" x14ac:dyDescent="0.3">
      <c r="A195" s="1" t="d">
        <v>2023-09-28</v>
      </c>
      <c r="B195" t="s">
        <v>14</v>
      </c>
      <c r="C195" t="s">
        <v>15</v>
      </c>
      <c r="D195">
        <v>0</v>
      </c>
      <c r="E195" t="s">
        <v>16</v>
      </c>
      <c r="F195">
        <v>873.35</v>
      </c>
      <c r="G195">
        <v>869.75</v>
      </c>
      <c r="H195">
        <v>871.85</v>
      </c>
      <c r="I195">
        <v>868.5</v>
      </c>
      <c r="J195">
        <v>870.5</v>
      </c>
      <c r="K195">
        <v>870.5</v>
      </c>
      <c r="L195">
        <v>31</v>
      </c>
      <c r="M195">
        <v>72900</v>
      </c>
      <c r="N195" s="2" t="d">
        <v>2023-07-31</v>
      </c>
      <c r="O195">
        <v>2</v>
      </c>
      <c r="P195">
        <f>WEEKNUM(N195,2)</f>
        <v>32</v>
      </c>
    </row>
    <row r="196" spans="1:17" x14ac:dyDescent="0.3">
      <c r="A196" s="1" t="d">
        <v>2023-10-26</v>
      </c>
      <c r="B196" t="s">
        <v>14</v>
      </c>
      <c r="C196" t="s">
        <v>15</v>
      </c>
      <c r="D196">
        <v>0</v>
      </c>
      <c r="E196" t="s">
        <v>16</v>
      </c>
      <c r="F196">
        <v>865.35</v>
      </c>
      <c r="G196">
        <v>0</v>
      </c>
      <c r="H196">
        <v>0</v>
      </c>
      <c r="I196">
        <v>0</v>
      </c>
      <c r="J196">
        <v>865.35</v>
      </c>
      <c r="K196">
        <v>874.1</v>
      </c>
      <c r="L196">
        <v>0</v>
      </c>
      <c r="M196">
        <v>0</v>
      </c>
      <c r="N196" s="2" t="d">
        <v>2023-07-31</v>
      </c>
      <c r="O196">
        <v>3</v>
      </c>
      <c r="P196">
        <f>WEEKNUM(N196,2)</f>
        <v>32</v>
      </c>
    </row>
    <row r="197" spans="1:17" hidden="1" x14ac:dyDescent="0.3">
      <c r="A197" s="1" t="d">
        <v>2023-08-31</v>
      </c>
      <c r="B197" t="s">
        <v>14</v>
      </c>
      <c r="C197" t="s">
        <v>15</v>
      </c>
      <c r="D197">
        <v>0</v>
      </c>
      <c r="E197" t="s">
        <v>16</v>
      </c>
      <c r="F197">
        <v>864.8</v>
      </c>
      <c r="G197">
        <v>867.25</v>
      </c>
      <c r="H197">
        <v>868.05</v>
      </c>
      <c r="I197">
        <v>858.3</v>
      </c>
      <c r="J197">
        <v>861.7</v>
      </c>
      <c r="K197">
        <v>861.7</v>
      </c>
      <c r="L197">
        <v>1374</v>
      </c>
      <c r="M197">
        <v>11096100</v>
      </c>
      <c r="N197" s="2" t="d">
        <v>2023-08-01</v>
      </c>
      <c r="O197">
        <v>1</v>
      </c>
      <c r="P197">
        <f>WEEKNUM(N197,2)</f>
        <v>32</v>
      </c>
    </row>
    <row r="198" spans="1:17" hidden="1" x14ac:dyDescent="0.3">
      <c r="A198" s="1" t="d">
        <v>2023-09-28</v>
      </c>
      <c r="B198" t="s">
        <v>14</v>
      </c>
      <c r="C198" t="s">
        <v>15</v>
      </c>
      <c r="D198">
        <v>0</v>
      </c>
      <c r="E198" t="s">
        <v>16</v>
      </c>
      <c r="F198">
        <v>870.5</v>
      </c>
      <c r="G198">
        <v>870.8</v>
      </c>
      <c r="H198">
        <v>873.5</v>
      </c>
      <c r="I198">
        <v>865</v>
      </c>
      <c r="J198">
        <v>867.65</v>
      </c>
      <c r="K198">
        <v>867.65</v>
      </c>
      <c r="L198">
        <v>52</v>
      </c>
      <c r="M198">
        <v>90000</v>
      </c>
      <c r="N198" s="2" t="d">
        <v>2023-08-01</v>
      </c>
      <c r="O198">
        <v>2</v>
      </c>
      <c r="P198">
        <f>WEEKNUM(N198,2)</f>
        <v>32</v>
      </c>
    </row>
    <row r="199" spans="1:17" x14ac:dyDescent="0.3">
      <c r="A199" s="1" t="d">
        <v>2023-10-26</v>
      </c>
      <c r="B199" t="s">
        <v>14</v>
      </c>
      <c r="C199" t="s">
        <v>15</v>
      </c>
      <c r="D199">
        <v>0</v>
      </c>
      <c r="E199" t="s">
        <v>16</v>
      </c>
      <c r="F199">
        <v>865.35</v>
      </c>
      <c r="G199">
        <v>0</v>
      </c>
      <c r="H199">
        <v>0</v>
      </c>
      <c r="I199">
        <v>0</v>
      </c>
      <c r="J199">
        <v>865.35</v>
      </c>
      <c r="K199">
        <v>871.35</v>
      </c>
      <c r="L199">
        <v>0</v>
      </c>
      <c r="M199">
        <v>0</v>
      </c>
      <c r="N199" s="2" t="d">
        <v>2023-08-01</v>
      </c>
      <c r="O199">
        <v>3</v>
      </c>
      <c r="P199">
        <f>WEEKNUM(N199,2)</f>
        <v>32</v>
      </c>
    </row>
    <row r="200" spans="1:17" hidden="1" x14ac:dyDescent="0.3">
      <c r="A200" s="1" t="d">
        <v>2023-08-31</v>
      </c>
      <c r="B200" t="s">
        <v>14</v>
      </c>
      <c r="C200" t="s">
        <v>15</v>
      </c>
      <c r="D200">
        <v>0</v>
      </c>
      <c r="E200" t="s">
        <v>16</v>
      </c>
      <c r="F200">
        <v>861.7</v>
      </c>
      <c r="G200">
        <v>856.75</v>
      </c>
      <c r="H200">
        <v>858.75</v>
      </c>
      <c r="I200">
        <v>844.85</v>
      </c>
      <c r="J200">
        <v>848.7</v>
      </c>
      <c r="K200">
        <v>848.7</v>
      </c>
      <c r="L200">
        <v>2219</v>
      </c>
      <c r="M200">
        <v>11091600</v>
      </c>
      <c r="N200" s="2" t="d">
        <v>2023-08-02</v>
      </c>
      <c r="O200">
        <v>1</v>
      </c>
      <c r="P200">
        <f>WEEKNUM(N200,2)</f>
        <v>32</v>
      </c>
    </row>
    <row r="201" spans="1:17" hidden="1" x14ac:dyDescent="0.3">
      <c r="A201" s="1" t="d">
        <v>2023-09-28</v>
      </c>
      <c r="B201" t="s">
        <v>14</v>
      </c>
      <c r="C201" t="s">
        <v>15</v>
      </c>
      <c r="D201">
        <v>0</v>
      </c>
      <c r="E201" t="s">
        <v>16</v>
      </c>
      <c r="F201">
        <v>867.65</v>
      </c>
      <c r="G201">
        <v>862.4</v>
      </c>
      <c r="H201">
        <v>863.15</v>
      </c>
      <c r="I201">
        <v>851</v>
      </c>
      <c r="J201">
        <v>854.55</v>
      </c>
      <c r="K201">
        <v>854.55</v>
      </c>
      <c r="L201">
        <v>101</v>
      </c>
      <c r="M201">
        <v>114300</v>
      </c>
      <c r="N201" s="2" t="d">
        <v>2023-08-02</v>
      </c>
      <c r="O201">
        <v>2</v>
      </c>
      <c r="P201">
        <f>WEEKNUM(N201,2)</f>
        <v>32</v>
      </c>
    </row>
    <row r="202" spans="1:17" x14ac:dyDescent="0.3">
      <c r="A202" s="1" t="d">
        <v>2023-10-26</v>
      </c>
      <c r="B202" t="s">
        <v>14</v>
      </c>
      <c r="C202" t="s">
        <v>15</v>
      </c>
      <c r="D202">
        <v>0</v>
      </c>
      <c r="E202" t="s">
        <v>16</v>
      </c>
      <c r="F202">
        <v>865.35</v>
      </c>
      <c r="G202">
        <v>0</v>
      </c>
      <c r="H202">
        <v>0</v>
      </c>
      <c r="I202">
        <v>0</v>
      </c>
      <c r="J202">
        <v>865.35</v>
      </c>
      <c r="K202">
        <v>857.15</v>
      </c>
      <c r="L202">
        <v>0</v>
      </c>
      <c r="M202">
        <v>0</v>
      </c>
      <c r="N202" s="2" t="d">
        <v>2023-08-02</v>
      </c>
      <c r="O202">
        <v>3</v>
      </c>
      <c r="P202">
        <f>WEEKNUM(N202,2)</f>
        <v>32</v>
      </c>
    </row>
    <row r="203" spans="1:17" hidden="1" x14ac:dyDescent="0.3">
      <c r="A203" s="1" t="d">
        <v>2023-08-31</v>
      </c>
      <c r="B203" t="s">
        <v>14</v>
      </c>
      <c r="C203" t="s">
        <v>15</v>
      </c>
      <c r="D203">
        <v>0</v>
      </c>
      <c r="E203" t="s">
        <v>16</v>
      </c>
      <c r="F203">
        <v>848.7</v>
      </c>
      <c r="G203">
        <v>840.6</v>
      </c>
      <c r="H203">
        <v>847.05</v>
      </c>
      <c r="I203">
        <v>839.3</v>
      </c>
      <c r="J203">
        <v>841.85</v>
      </c>
      <c r="K203">
        <v>841.85</v>
      </c>
      <c r="L203">
        <v>1826</v>
      </c>
      <c r="M203">
        <v>11329200</v>
      </c>
      <c r="N203" s="2" t="d">
        <v>2023-08-03</v>
      </c>
      <c r="O203">
        <v>1</v>
      </c>
      <c r="P203">
        <f>WEEKNUM(N203,2)</f>
        <v>32</v>
      </c>
    </row>
    <row r="204" spans="1:17" hidden="1" x14ac:dyDescent="0.3">
      <c r="A204" s="1" t="d">
        <v>2023-09-28</v>
      </c>
      <c r="B204" t="s">
        <v>14</v>
      </c>
      <c r="C204" t="s">
        <v>15</v>
      </c>
      <c r="D204">
        <v>0</v>
      </c>
      <c r="E204" t="s">
        <v>16</v>
      </c>
      <c r="F204">
        <v>854.55</v>
      </c>
      <c r="G204">
        <v>850.45</v>
      </c>
      <c r="H204">
        <v>851.7</v>
      </c>
      <c r="I204">
        <v>846.15</v>
      </c>
      <c r="J204">
        <v>848.05</v>
      </c>
      <c r="K204">
        <v>848.05</v>
      </c>
      <c r="L204">
        <v>45</v>
      </c>
      <c r="M204">
        <v>123300</v>
      </c>
      <c r="N204" s="2" t="d">
        <v>2023-08-03</v>
      </c>
      <c r="O204">
        <v>2</v>
      </c>
      <c r="P204">
        <f>WEEKNUM(N204,2)</f>
        <v>32</v>
      </c>
    </row>
    <row r="205" spans="1:17" x14ac:dyDescent="0.3">
      <c r="A205" s="1" t="d">
        <v>2023-10-26</v>
      </c>
      <c r="B205" t="s">
        <v>14</v>
      </c>
      <c r="C205" t="s">
        <v>15</v>
      </c>
      <c r="D205">
        <v>0</v>
      </c>
      <c r="E205" t="s">
        <v>16</v>
      </c>
      <c r="F205">
        <v>865.35</v>
      </c>
      <c r="G205">
        <v>0</v>
      </c>
      <c r="H205">
        <v>0</v>
      </c>
      <c r="I205">
        <v>0</v>
      </c>
      <c r="J205">
        <v>865.35</v>
      </c>
      <c r="K205">
        <v>849.25</v>
      </c>
      <c r="L205">
        <v>0</v>
      </c>
      <c r="M205">
        <v>0</v>
      </c>
      <c r="N205" s="2" t="d">
        <v>2023-08-03</v>
      </c>
      <c r="O205">
        <v>3</v>
      </c>
      <c r="P205">
        <f>WEEKNUM(N205,2)</f>
        <v>32</v>
      </c>
    </row>
    <row r="206" spans="1:17" hidden="1" x14ac:dyDescent="0.3">
      <c r="A206" s="1" t="d">
        <v>2023-08-31</v>
      </c>
      <c r="B206" t="s">
        <v>14</v>
      </c>
      <c r="C206" t="s">
        <v>15</v>
      </c>
      <c r="D206">
        <v>0</v>
      </c>
      <c r="E206" t="s">
        <v>16</v>
      </c>
      <c r="F206">
        <v>841.85</v>
      </c>
      <c r="G206">
        <v>844.65</v>
      </c>
      <c r="H206">
        <v>846.75</v>
      </c>
      <c r="I206">
        <v>836.6</v>
      </c>
      <c r="J206">
        <v>839.95</v>
      </c>
      <c r="K206">
        <v>839.95</v>
      </c>
      <c r="L206">
        <v>1456</v>
      </c>
      <c r="M206">
        <v>11474100</v>
      </c>
      <c r="N206" s="2" t="d">
        <v>2023-08-04</v>
      </c>
      <c r="O206">
        <v>1</v>
      </c>
      <c r="P206">
        <f>WEEKNUM(N206,2)</f>
        <v>32</v>
      </c>
      <c r="Q206">
        <f>(K206-K194)/K194</f>
        <v>-2.8734967622571588E-2</v>
      </c>
    </row>
    <row r="207" spans="1:17" hidden="1" x14ac:dyDescent="0.3">
      <c r="A207" s="1" t="d">
        <v>2023-09-28</v>
      </c>
      <c r="B207" t="s">
        <v>14</v>
      </c>
      <c r="C207" t="s">
        <v>15</v>
      </c>
      <c r="D207">
        <v>0</v>
      </c>
      <c r="E207" t="s">
        <v>16</v>
      </c>
      <c r="F207">
        <v>848.05</v>
      </c>
      <c r="G207">
        <v>851</v>
      </c>
      <c r="H207">
        <v>851</v>
      </c>
      <c r="I207">
        <v>841.9</v>
      </c>
      <c r="J207">
        <v>846.4</v>
      </c>
      <c r="K207">
        <v>846.4</v>
      </c>
      <c r="L207">
        <v>44</v>
      </c>
      <c r="M207">
        <v>130500</v>
      </c>
      <c r="N207" s="2" t="d">
        <v>2023-08-04</v>
      </c>
      <c r="O207">
        <v>2</v>
      </c>
      <c r="P207">
        <f>WEEKNUM(N207,2)</f>
        <v>32</v>
      </c>
      <c r="Q207">
        <f>(K207-K195)/K195</f>
        <v>-2.7685238368753615E-2</v>
      </c>
    </row>
    <row r="208" spans="1:17" x14ac:dyDescent="0.3">
      <c r="A208" s="1" t="d">
        <v>2023-10-26</v>
      </c>
      <c r="B208" t="s">
        <v>14</v>
      </c>
      <c r="C208" t="s">
        <v>15</v>
      </c>
      <c r="D208">
        <v>0</v>
      </c>
      <c r="E208" t="s">
        <v>16</v>
      </c>
      <c r="F208">
        <v>865.35</v>
      </c>
      <c r="G208">
        <v>0</v>
      </c>
      <c r="H208">
        <v>0</v>
      </c>
      <c r="I208">
        <v>0</v>
      </c>
      <c r="J208">
        <v>865.35</v>
      </c>
      <c r="K208">
        <v>848.5</v>
      </c>
      <c r="L208">
        <v>0</v>
      </c>
      <c r="M208">
        <v>0</v>
      </c>
      <c r="N208" s="2" t="d">
        <v>2023-08-04</v>
      </c>
      <c r="O208">
        <v>3</v>
      </c>
      <c r="P208">
        <f>WEEKNUM(N208,2)</f>
        <v>32</v>
      </c>
      <c r="Q208">
        <f>((K208-K196)/K196)*100</f>
        <v>-2.928726690310036</v>
      </c>
    </row>
    <row r="209" spans="1:17" hidden="1" x14ac:dyDescent="0.3">
      <c r="A209" s="1" t="d">
        <v>2023-08-31</v>
      </c>
      <c r="B209" t="s">
        <v>14</v>
      </c>
      <c r="C209" t="s">
        <v>15</v>
      </c>
      <c r="D209">
        <v>0</v>
      </c>
      <c r="E209" t="s">
        <v>16</v>
      </c>
      <c r="F209">
        <v>839.95</v>
      </c>
      <c r="G209">
        <v>838.9</v>
      </c>
      <c r="H209">
        <v>844.25</v>
      </c>
      <c r="I209">
        <v>834.5</v>
      </c>
      <c r="J209">
        <v>841.55</v>
      </c>
      <c r="K209">
        <v>841.55</v>
      </c>
      <c r="L209">
        <v>1339</v>
      </c>
      <c r="M209">
        <v>11557800</v>
      </c>
      <c r="N209" s="2" t="d">
        <v>2023-08-07</v>
      </c>
      <c r="O209">
        <v>1</v>
      </c>
      <c r="P209">
        <f>WEEKNUM(N209,2)</f>
        <v>33</v>
      </c>
    </row>
    <row r="210" spans="1:17" hidden="1" x14ac:dyDescent="0.3">
      <c r="A210" s="1" t="d">
        <v>2023-09-28</v>
      </c>
      <c r="B210" t="s">
        <v>14</v>
      </c>
      <c r="C210" t="s">
        <v>15</v>
      </c>
      <c r="D210">
        <v>0</v>
      </c>
      <c r="E210" t="s">
        <v>16</v>
      </c>
      <c r="F210">
        <v>846.4</v>
      </c>
      <c r="G210">
        <v>845.25</v>
      </c>
      <c r="H210">
        <v>848.85</v>
      </c>
      <c r="I210">
        <v>839.8</v>
      </c>
      <c r="J210">
        <v>846.2</v>
      </c>
      <c r="K210">
        <v>846.2</v>
      </c>
      <c r="L210">
        <v>115</v>
      </c>
      <c r="M210">
        <v>162900</v>
      </c>
      <c r="N210" s="2" t="d">
        <v>2023-08-07</v>
      </c>
      <c r="O210">
        <v>2</v>
      </c>
      <c r="P210">
        <f>WEEKNUM(N210,2)</f>
        <v>33</v>
      </c>
    </row>
    <row r="211" spans="1:17" x14ac:dyDescent="0.3">
      <c r="A211" s="1" t="d">
        <v>2023-10-26</v>
      </c>
      <c r="B211" t="s">
        <v>14</v>
      </c>
      <c r="C211" t="s">
        <v>15</v>
      </c>
      <c r="D211">
        <v>0</v>
      </c>
      <c r="E211" t="s">
        <v>16</v>
      </c>
      <c r="F211">
        <v>865.35</v>
      </c>
      <c r="G211">
        <v>0</v>
      </c>
      <c r="H211">
        <v>0</v>
      </c>
      <c r="I211">
        <v>0</v>
      </c>
      <c r="J211">
        <v>865.35</v>
      </c>
      <c r="K211">
        <v>851.05</v>
      </c>
      <c r="L211">
        <v>0</v>
      </c>
      <c r="M211">
        <v>0</v>
      </c>
      <c r="N211" s="2" t="d">
        <v>2023-08-07</v>
      </c>
      <c r="O211">
        <v>3</v>
      </c>
      <c r="P211">
        <f>WEEKNUM(N211,2)</f>
        <v>33</v>
      </c>
    </row>
    <row r="212" spans="1:17" hidden="1" x14ac:dyDescent="0.3">
      <c r="A212" s="1" t="d">
        <v>2023-08-31</v>
      </c>
      <c r="B212" t="s">
        <v>14</v>
      </c>
      <c r="C212" t="s">
        <v>15</v>
      </c>
      <c r="D212">
        <v>0</v>
      </c>
      <c r="E212" t="s">
        <v>16</v>
      </c>
      <c r="F212">
        <v>841.55</v>
      </c>
      <c r="G212">
        <v>842.75</v>
      </c>
      <c r="H212">
        <v>856.25</v>
      </c>
      <c r="I212">
        <v>837.4</v>
      </c>
      <c r="J212">
        <v>850.7</v>
      </c>
      <c r="K212">
        <v>850.7</v>
      </c>
      <c r="L212">
        <v>3058</v>
      </c>
      <c r="M212">
        <v>11543400</v>
      </c>
      <c r="N212" s="2" t="d">
        <v>2023-08-08</v>
      </c>
      <c r="O212">
        <v>1</v>
      </c>
      <c r="P212">
        <f>WEEKNUM(N212,2)</f>
        <v>33</v>
      </c>
    </row>
    <row r="213" spans="1:17" hidden="1" x14ac:dyDescent="0.3">
      <c r="A213" s="1" t="d">
        <v>2023-09-28</v>
      </c>
      <c r="B213" t="s">
        <v>14</v>
      </c>
      <c r="C213" t="s">
        <v>15</v>
      </c>
      <c r="D213">
        <v>0</v>
      </c>
      <c r="E213" t="s">
        <v>16</v>
      </c>
      <c r="F213">
        <v>846.2</v>
      </c>
      <c r="G213">
        <v>846.4</v>
      </c>
      <c r="H213">
        <v>861.3</v>
      </c>
      <c r="I213">
        <v>842.9</v>
      </c>
      <c r="J213">
        <v>855.3</v>
      </c>
      <c r="K213">
        <v>855.3</v>
      </c>
      <c r="L213">
        <v>152</v>
      </c>
      <c r="M213">
        <v>212400</v>
      </c>
      <c r="N213" s="2" t="d">
        <v>2023-08-08</v>
      </c>
      <c r="O213">
        <v>2</v>
      </c>
      <c r="P213">
        <f>WEEKNUM(N213,2)</f>
        <v>33</v>
      </c>
    </row>
    <row r="214" spans="1:17" x14ac:dyDescent="0.3">
      <c r="A214" s="1" t="d">
        <v>2023-10-26</v>
      </c>
      <c r="B214" t="s">
        <v>14</v>
      </c>
      <c r="C214" t="s">
        <v>15</v>
      </c>
      <c r="D214">
        <v>0</v>
      </c>
      <c r="E214" t="s">
        <v>16</v>
      </c>
      <c r="F214">
        <v>865.35</v>
      </c>
      <c r="G214">
        <v>0</v>
      </c>
      <c r="H214">
        <v>0</v>
      </c>
      <c r="I214">
        <v>0</v>
      </c>
      <c r="J214">
        <v>865.35</v>
      </c>
      <c r="K214">
        <v>860.7</v>
      </c>
      <c r="L214">
        <v>0</v>
      </c>
      <c r="M214">
        <v>0</v>
      </c>
      <c r="N214" s="2" t="d">
        <v>2023-08-08</v>
      </c>
      <c r="O214">
        <v>3</v>
      </c>
      <c r="P214">
        <f>WEEKNUM(N214,2)</f>
        <v>33</v>
      </c>
    </row>
    <row r="215" spans="1:17" hidden="1" x14ac:dyDescent="0.3">
      <c r="A215" s="1" t="d">
        <v>2023-08-31</v>
      </c>
      <c r="B215" t="s">
        <v>14</v>
      </c>
      <c r="C215" t="s">
        <v>15</v>
      </c>
      <c r="D215">
        <v>0</v>
      </c>
      <c r="E215" t="s">
        <v>16</v>
      </c>
      <c r="F215">
        <v>850.7</v>
      </c>
      <c r="G215">
        <v>852.25</v>
      </c>
      <c r="H215">
        <v>865.85</v>
      </c>
      <c r="I215">
        <v>850.45</v>
      </c>
      <c r="J215">
        <v>863.6</v>
      </c>
      <c r="K215">
        <v>863.6</v>
      </c>
      <c r="L215">
        <v>3240</v>
      </c>
      <c r="M215">
        <v>11156400</v>
      </c>
      <c r="N215" s="2" t="d">
        <v>2023-08-09</v>
      </c>
      <c r="O215">
        <v>1</v>
      </c>
      <c r="P215">
        <f>WEEKNUM(N215,2)</f>
        <v>33</v>
      </c>
    </row>
    <row r="216" spans="1:17" hidden="1" x14ac:dyDescent="0.3">
      <c r="A216" s="1" t="d">
        <v>2023-09-28</v>
      </c>
      <c r="B216" t="s">
        <v>14</v>
      </c>
      <c r="C216" t="s">
        <v>15</v>
      </c>
      <c r="D216">
        <v>0</v>
      </c>
      <c r="E216" t="s">
        <v>16</v>
      </c>
      <c r="F216">
        <v>855.3</v>
      </c>
      <c r="G216">
        <v>857.2</v>
      </c>
      <c r="H216">
        <v>870.45</v>
      </c>
      <c r="I216">
        <v>855.45</v>
      </c>
      <c r="J216">
        <v>868.55</v>
      </c>
      <c r="K216">
        <v>868.55</v>
      </c>
      <c r="L216">
        <v>144</v>
      </c>
      <c r="M216">
        <v>251100</v>
      </c>
      <c r="N216" s="2" t="d">
        <v>2023-08-09</v>
      </c>
      <c r="O216">
        <v>2</v>
      </c>
      <c r="P216">
        <f>WEEKNUM(N216,2)</f>
        <v>33</v>
      </c>
    </row>
    <row r="217" spans="1:17" x14ac:dyDescent="0.3">
      <c r="A217" s="1" t="d">
        <v>2023-10-26</v>
      </c>
      <c r="B217" t="s">
        <v>14</v>
      </c>
      <c r="C217" t="s">
        <v>15</v>
      </c>
      <c r="D217">
        <v>0</v>
      </c>
      <c r="E217" t="s">
        <v>16</v>
      </c>
      <c r="F217">
        <v>865.35</v>
      </c>
      <c r="G217">
        <v>0</v>
      </c>
      <c r="H217">
        <v>0</v>
      </c>
      <c r="I217">
        <v>0</v>
      </c>
      <c r="J217">
        <v>865.35</v>
      </c>
      <c r="K217">
        <v>873.45</v>
      </c>
      <c r="L217">
        <v>0</v>
      </c>
      <c r="M217">
        <v>0</v>
      </c>
      <c r="N217" s="2" t="d">
        <v>2023-08-09</v>
      </c>
      <c r="O217">
        <v>3</v>
      </c>
      <c r="P217">
        <f>WEEKNUM(N217,2)</f>
        <v>33</v>
      </c>
    </row>
    <row r="218" spans="1:17" hidden="1" x14ac:dyDescent="0.3">
      <c r="A218" s="1" t="d">
        <v>2023-08-31</v>
      </c>
      <c r="B218" t="s">
        <v>14</v>
      </c>
      <c r="C218" t="s">
        <v>15</v>
      </c>
      <c r="D218">
        <v>0</v>
      </c>
      <c r="E218" t="s">
        <v>16</v>
      </c>
      <c r="F218">
        <v>863.6</v>
      </c>
      <c r="G218">
        <v>862.15</v>
      </c>
      <c r="H218">
        <v>863.65</v>
      </c>
      <c r="I218">
        <v>851</v>
      </c>
      <c r="J218">
        <v>853.2</v>
      </c>
      <c r="K218">
        <v>853.2</v>
      </c>
      <c r="L218">
        <v>2185</v>
      </c>
      <c r="M218">
        <v>10947600</v>
      </c>
      <c r="N218" s="2" t="d">
        <v>2023-08-10</v>
      </c>
      <c r="O218">
        <v>1</v>
      </c>
      <c r="P218">
        <f>WEEKNUM(N218,2)</f>
        <v>33</v>
      </c>
    </row>
    <row r="219" spans="1:17" hidden="1" x14ac:dyDescent="0.3">
      <c r="A219" s="1" t="d">
        <v>2023-09-28</v>
      </c>
      <c r="B219" t="s">
        <v>14</v>
      </c>
      <c r="C219" t="s">
        <v>15</v>
      </c>
      <c r="D219">
        <v>0</v>
      </c>
      <c r="E219" t="s">
        <v>16</v>
      </c>
      <c r="F219">
        <v>868.55</v>
      </c>
      <c r="G219">
        <v>863.95</v>
      </c>
      <c r="H219">
        <v>864.35</v>
      </c>
      <c r="I219">
        <v>856.55</v>
      </c>
      <c r="J219">
        <v>858.3</v>
      </c>
      <c r="K219">
        <v>858.3</v>
      </c>
      <c r="L219">
        <v>87</v>
      </c>
      <c r="M219">
        <v>274500</v>
      </c>
      <c r="N219" s="2" t="d">
        <v>2023-08-10</v>
      </c>
      <c r="O219">
        <v>2</v>
      </c>
      <c r="P219">
        <f>WEEKNUM(N219,2)</f>
        <v>33</v>
      </c>
    </row>
    <row r="220" spans="1:17" x14ac:dyDescent="0.3">
      <c r="A220" s="1" t="d">
        <v>2023-10-26</v>
      </c>
      <c r="B220" t="s">
        <v>14</v>
      </c>
      <c r="C220" t="s">
        <v>15</v>
      </c>
      <c r="D220">
        <v>0</v>
      </c>
      <c r="E220" t="s">
        <v>16</v>
      </c>
      <c r="F220">
        <v>865.35</v>
      </c>
      <c r="G220">
        <v>0</v>
      </c>
      <c r="H220">
        <v>0</v>
      </c>
      <c r="I220">
        <v>0</v>
      </c>
      <c r="J220">
        <v>865.35</v>
      </c>
      <c r="K220">
        <v>863.45</v>
      </c>
      <c r="L220">
        <v>0</v>
      </c>
      <c r="M220">
        <v>0</v>
      </c>
      <c r="N220" s="2" t="d">
        <v>2023-08-10</v>
      </c>
      <c r="O220">
        <v>3</v>
      </c>
      <c r="P220">
        <f>WEEKNUM(N220,2)</f>
        <v>33</v>
      </c>
    </row>
    <row r="221" spans="1:17" hidden="1" x14ac:dyDescent="0.3">
      <c r="A221" s="1" t="d">
        <v>2023-08-31</v>
      </c>
      <c r="B221" t="s">
        <v>14</v>
      </c>
      <c r="C221" t="s">
        <v>15</v>
      </c>
      <c r="D221">
        <v>0</v>
      </c>
      <c r="E221" t="s">
        <v>16</v>
      </c>
      <c r="F221">
        <v>853.2</v>
      </c>
      <c r="G221">
        <v>851.4</v>
      </c>
      <c r="H221">
        <v>851.5</v>
      </c>
      <c r="I221">
        <v>838.1</v>
      </c>
      <c r="J221">
        <v>839.3</v>
      </c>
      <c r="K221">
        <v>839.3</v>
      </c>
      <c r="L221">
        <v>2305</v>
      </c>
      <c r="M221">
        <v>10864800</v>
      </c>
      <c r="N221" s="2" t="d">
        <v>2023-08-11</v>
      </c>
      <c r="O221">
        <v>1</v>
      </c>
      <c r="P221">
        <f>WEEKNUM(N221,2)</f>
        <v>33</v>
      </c>
      <c r="Q221">
        <f>(K221-K209)/K209</f>
        <v>-2.6736379300101006E-3</v>
      </c>
    </row>
    <row r="222" spans="1:17" hidden="1" x14ac:dyDescent="0.3">
      <c r="A222" s="1" t="d">
        <v>2023-09-28</v>
      </c>
      <c r="B222" t="s">
        <v>14</v>
      </c>
      <c r="C222" t="s">
        <v>15</v>
      </c>
      <c r="D222">
        <v>0</v>
      </c>
      <c r="E222" t="s">
        <v>16</v>
      </c>
      <c r="F222">
        <v>858.3</v>
      </c>
      <c r="G222">
        <v>853.25</v>
      </c>
      <c r="H222">
        <v>853.25</v>
      </c>
      <c r="I222">
        <v>843.75</v>
      </c>
      <c r="J222">
        <v>844.75</v>
      </c>
      <c r="K222">
        <v>844.75</v>
      </c>
      <c r="L222">
        <v>89</v>
      </c>
      <c r="M222">
        <v>306000</v>
      </c>
      <c r="N222" s="2" t="d">
        <v>2023-08-11</v>
      </c>
      <c r="O222">
        <v>2</v>
      </c>
      <c r="P222">
        <f>WEEKNUM(N222,2)</f>
        <v>33</v>
      </c>
      <c r="Q222">
        <f>(K222-K210)/K210</f>
        <v>-1.7135428976601812E-3</v>
      </c>
    </row>
    <row r="223" spans="1:17" x14ac:dyDescent="0.3">
      <c r="A223" s="1" t="d">
        <v>2023-10-26</v>
      </c>
      <c r="B223" t="s">
        <v>14</v>
      </c>
      <c r="C223" t="s">
        <v>15</v>
      </c>
      <c r="D223">
        <v>0</v>
      </c>
      <c r="E223" t="s">
        <v>16</v>
      </c>
      <c r="F223">
        <v>865.35</v>
      </c>
      <c r="G223">
        <v>0</v>
      </c>
      <c r="H223">
        <v>0</v>
      </c>
      <c r="I223">
        <v>0</v>
      </c>
      <c r="J223">
        <v>865.35</v>
      </c>
      <c r="K223">
        <v>849.5</v>
      </c>
      <c r="L223">
        <v>0</v>
      </c>
      <c r="M223">
        <v>0</v>
      </c>
      <c r="N223" s="2" t="d">
        <v>2023-08-11</v>
      </c>
      <c r="O223">
        <v>3</v>
      </c>
      <c r="P223">
        <f>WEEKNUM(N223,2)</f>
        <v>33</v>
      </c>
      <c r="Q223">
        <f>((K223-K211)/K211)*100</f>
        <v>-0.18212795957933783</v>
      </c>
    </row>
    <row r="224" spans="1:17" hidden="1" x14ac:dyDescent="0.3">
      <c r="A224" s="1" t="d">
        <v>2023-08-31</v>
      </c>
      <c r="B224" t="s">
        <v>14</v>
      </c>
      <c r="C224" t="s">
        <v>15</v>
      </c>
      <c r="D224">
        <v>0</v>
      </c>
      <c r="E224" t="s">
        <v>16</v>
      </c>
      <c r="F224">
        <v>839.3</v>
      </c>
      <c r="G224">
        <v>838.2</v>
      </c>
      <c r="H224">
        <v>847.1</v>
      </c>
      <c r="I224">
        <v>831.65</v>
      </c>
      <c r="J224">
        <v>845.95</v>
      </c>
      <c r="K224">
        <v>845.95</v>
      </c>
      <c r="L224">
        <v>1646</v>
      </c>
      <c r="M224">
        <v>10811700</v>
      </c>
      <c r="N224" s="2" t="d">
        <v>2023-08-14</v>
      </c>
      <c r="O224">
        <v>1</v>
      </c>
      <c r="P224">
        <f>WEEKNUM(N224,2)</f>
        <v>34</v>
      </c>
    </row>
    <row r="225" spans="1:17" hidden="1" x14ac:dyDescent="0.3">
      <c r="A225" s="1" t="d">
        <v>2023-09-28</v>
      </c>
      <c r="B225" t="s">
        <v>14</v>
      </c>
      <c r="C225" t="s">
        <v>15</v>
      </c>
      <c r="D225">
        <v>0</v>
      </c>
      <c r="E225" t="s">
        <v>16</v>
      </c>
      <c r="F225">
        <v>844.75</v>
      </c>
      <c r="G225">
        <v>840</v>
      </c>
      <c r="H225">
        <v>852</v>
      </c>
      <c r="I225">
        <v>839</v>
      </c>
      <c r="J225">
        <v>851.05</v>
      </c>
      <c r="K225">
        <v>851.05</v>
      </c>
      <c r="L225">
        <v>69</v>
      </c>
      <c r="M225">
        <v>312300</v>
      </c>
      <c r="N225" s="2" t="d">
        <v>2023-08-14</v>
      </c>
      <c r="O225">
        <v>2</v>
      </c>
      <c r="P225">
        <f>WEEKNUM(N225,2)</f>
        <v>34</v>
      </c>
    </row>
    <row r="226" spans="1:17" x14ac:dyDescent="0.3">
      <c r="A226" s="1" t="d">
        <v>2023-10-26</v>
      </c>
      <c r="B226" t="s">
        <v>14</v>
      </c>
      <c r="C226" t="s">
        <v>15</v>
      </c>
      <c r="D226">
        <v>0</v>
      </c>
      <c r="E226" t="s">
        <v>16</v>
      </c>
      <c r="F226">
        <v>865.35</v>
      </c>
      <c r="G226">
        <v>853</v>
      </c>
      <c r="H226">
        <v>853</v>
      </c>
      <c r="I226">
        <v>853</v>
      </c>
      <c r="J226">
        <v>853</v>
      </c>
      <c r="K226">
        <v>856.9</v>
      </c>
      <c r="L226">
        <v>1</v>
      </c>
      <c r="M226">
        <v>900</v>
      </c>
      <c r="N226" s="2" t="d">
        <v>2023-08-14</v>
      </c>
      <c r="O226">
        <v>3</v>
      </c>
      <c r="P226">
        <f>WEEKNUM(N226,2)</f>
        <v>34</v>
      </c>
    </row>
    <row r="227" spans="1:17" hidden="1" x14ac:dyDescent="0.3">
      <c r="A227" s="1" t="d">
        <v>2023-08-31</v>
      </c>
      <c r="B227" t="s">
        <v>14</v>
      </c>
      <c r="C227" t="s">
        <v>15</v>
      </c>
      <c r="D227">
        <v>0</v>
      </c>
      <c r="E227" t="s">
        <v>16</v>
      </c>
      <c r="F227">
        <v>845.95</v>
      </c>
      <c r="G227">
        <v>842.6</v>
      </c>
      <c r="H227">
        <v>844</v>
      </c>
      <c r="I227">
        <v>838.15</v>
      </c>
      <c r="J227">
        <v>842.85</v>
      </c>
      <c r="K227">
        <v>842.85</v>
      </c>
      <c r="L227">
        <v>965</v>
      </c>
      <c r="M227">
        <v>10870200</v>
      </c>
      <c r="N227" s="2" t="d">
        <v>2023-08-16</v>
      </c>
      <c r="O227">
        <v>1</v>
      </c>
      <c r="P227">
        <f>WEEKNUM(N227,2)</f>
        <v>34</v>
      </c>
    </row>
    <row r="228" spans="1:17" hidden="1" x14ac:dyDescent="0.3">
      <c r="A228" s="1" t="d">
        <v>2023-09-28</v>
      </c>
      <c r="B228" t="s">
        <v>14</v>
      </c>
      <c r="C228" t="s">
        <v>15</v>
      </c>
      <c r="D228">
        <v>0</v>
      </c>
      <c r="E228" t="s">
        <v>16</v>
      </c>
      <c r="F228">
        <v>851.05</v>
      </c>
      <c r="G228">
        <v>847.7</v>
      </c>
      <c r="H228">
        <v>848.55</v>
      </c>
      <c r="I228">
        <v>843.6</v>
      </c>
      <c r="J228">
        <v>847.9</v>
      </c>
      <c r="K228">
        <v>847.9</v>
      </c>
      <c r="L228">
        <v>60</v>
      </c>
      <c r="M228">
        <v>326700</v>
      </c>
      <c r="N228" s="2" t="d">
        <v>2023-08-16</v>
      </c>
      <c r="O228">
        <v>2</v>
      </c>
      <c r="P228">
        <f>WEEKNUM(N228,2)</f>
        <v>34</v>
      </c>
    </row>
    <row r="229" spans="1:17" x14ac:dyDescent="0.3">
      <c r="A229" s="1" t="d">
        <v>2023-10-26</v>
      </c>
      <c r="B229" t="s">
        <v>14</v>
      </c>
      <c r="C229" t="s">
        <v>15</v>
      </c>
      <c r="D229">
        <v>0</v>
      </c>
      <c r="E229" t="s">
        <v>16</v>
      </c>
      <c r="F229">
        <v>853</v>
      </c>
      <c r="G229">
        <v>853.75</v>
      </c>
      <c r="H229">
        <v>853.75</v>
      </c>
      <c r="I229">
        <v>840.45</v>
      </c>
      <c r="J229">
        <v>851.6</v>
      </c>
      <c r="K229">
        <v>851.6</v>
      </c>
      <c r="L229">
        <v>4</v>
      </c>
      <c r="M229">
        <v>900</v>
      </c>
      <c r="N229" s="2" t="d">
        <v>2023-08-16</v>
      </c>
      <c r="O229">
        <v>3</v>
      </c>
      <c r="P229">
        <f>WEEKNUM(N229,2)</f>
        <v>34</v>
      </c>
    </row>
    <row r="230" spans="1:17" hidden="1" x14ac:dyDescent="0.3">
      <c r="A230" s="1" t="d">
        <v>2023-08-31</v>
      </c>
      <c r="B230" t="s">
        <v>14</v>
      </c>
      <c r="C230" t="s">
        <v>15</v>
      </c>
      <c r="D230">
        <v>0</v>
      </c>
      <c r="E230" t="s">
        <v>16</v>
      </c>
      <c r="F230">
        <v>842.85</v>
      </c>
      <c r="G230">
        <v>840</v>
      </c>
      <c r="H230">
        <v>846.8</v>
      </c>
      <c r="I230">
        <v>837.45</v>
      </c>
      <c r="J230">
        <v>845.2</v>
      </c>
      <c r="K230">
        <v>845.2</v>
      </c>
      <c r="L230">
        <v>1800</v>
      </c>
      <c r="M230">
        <v>10480500</v>
      </c>
      <c r="N230" s="2" t="d">
        <v>2023-08-17</v>
      </c>
      <c r="O230">
        <v>1</v>
      </c>
      <c r="P230">
        <f>WEEKNUM(N230,2)</f>
        <v>34</v>
      </c>
    </row>
    <row r="231" spans="1:17" hidden="1" x14ac:dyDescent="0.3">
      <c r="A231" s="1" t="d">
        <v>2023-09-28</v>
      </c>
      <c r="B231" t="s">
        <v>14</v>
      </c>
      <c r="C231" t="s">
        <v>15</v>
      </c>
      <c r="D231">
        <v>0</v>
      </c>
      <c r="E231" t="s">
        <v>16</v>
      </c>
      <c r="F231">
        <v>847.9</v>
      </c>
      <c r="G231">
        <v>843.25</v>
      </c>
      <c r="H231">
        <v>850.45</v>
      </c>
      <c r="I231">
        <v>843</v>
      </c>
      <c r="J231">
        <v>849.8</v>
      </c>
      <c r="K231">
        <v>849.8</v>
      </c>
      <c r="L231">
        <v>88</v>
      </c>
      <c r="M231">
        <v>343800</v>
      </c>
      <c r="N231" s="2" t="d">
        <v>2023-08-17</v>
      </c>
      <c r="O231">
        <v>2</v>
      </c>
      <c r="P231">
        <f>WEEKNUM(N231,2)</f>
        <v>34</v>
      </c>
    </row>
    <row r="232" spans="1:17" x14ac:dyDescent="0.3">
      <c r="A232" s="1" t="d">
        <v>2023-10-26</v>
      </c>
      <c r="B232" t="s">
        <v>14</v>
      </c>
      <c r="C232" t="s">
        <v>15</v>
      </c>
      <c r="D232">
        <v>0</v>
      </c>
      <c r="E232" t="s">
        <v>16</v>
      </c>
      <c r="F232">
        <v>851.6</v>
      </c>
      <c r="G232">
        <v>0</v>
      </c>
      <c r="H232">
        <v>0</v>
      </c>
      <c r="I232">
        <v>0</v>
      </c>
      <c r="J232">
        <v>851.6</v>
      </c>
      <c r="K232">
        <v>856</v>
      </c>
      <c r="L232">
        <v>0</v>
      </c>
      <c r="M232">
        <v>900</v>
      </c>
      <c r="N232" s="2" t="d">
        <v>2023-08-17</v>
      </c>
      <c r="O232">
        <v>3</v>
      </c>
      <c r="P232">
        <f>WEEKNUM(N232,2)</f>
        <v>34</v>
      </c>
    </row>
    <row r="233" spans="1:17" hidden="1" x14ac:dyDescent="0.3">
      <c r="A233" s="1" t="d">
        <v>2023-08-31</v>
      </c>
      <c r="B233" t="s">
        <v>14</v>
      </c>
      <c r="C233" t="s">
        <v>15</v>
      </c>
      <c r="D233">
        <v>0</v>
      </c>
      <c r="E233" t="s">
        <v>16</v>
      </c>
      <c r="F233">
        <v>845.2</v>
      </c>
      <c r="G233">
        <v>846.15</v>
      </c>
      <c r="H233">
        <v>849.25</v>
      </c>
      <c r="I233">
        <v>836.6</v>
      </c>
      <c r="J233">
        <v>843.9</v>
      </c>
      <c r="K233">
        <v>843.9</v>
      </c>
      <c r="L233">
        <v>1897</v>
      </c>
      <c r="M233">
        <v>10462500</v>
      </c>
      <c r="N233" s="2" t="d">
        <v>2023-08-18</v>
      </c>
      <c r="O233">
        <v>1</v>
      </c>
      <c r="P233">
        <f>WEEKNUM(N233,2)</f>
        <v>34</v>
      </c>
      <c r="Q233">
        <f>(K233-K224)/K224</f>
        <v>-2.4233110703943119E-3</v>
      </c>
    </row>
    <row r="234" spans="1:17" hidden="1" x14ac:dyDescent="0.3">
      <c r="A234" s="1" t="d">
        <v>2023-09-28</v>
      </c>
      <c r="B234" t="s">
        <v>14</v>
      </c>
      <c r="C234" t="s">
        <v>15</v>
      </c>
      <c r="D234">
        <v>0</v>
      </c>
      <c r="E234" t="s">
        <v>16</v>
      </c>
      <c r="F234">
        <v>849.8</v>
      </c>
      <c r="G234">
        <v>847.3</v>
      </c>
      <c r="H234">
        <v>852.75</v>
      </c>
      <c r="I234">
        <v>841</v>
      </c>
      <c r="J234">
        <v>848.55</v>
      </c>
      <c r="K234">
        <v>848.55</v>
      </c>
      <c r="L234">
        <v>169</v>
      </c>
      <c r="M234">
        <v>395100</v>
      </c>
      <c r="N234" s="2" t="d">
        <v>2023-08-18</v>
      </c>
      <c r="O234">
        <v>2</v>
      </c>
      <c r="P234">
        <f>WEEKNUM(N234,2)</f>
        <v>34</v>
      </c>
      <c r="Q234">
        <f>(K234-K225)/K225</f>
        <v>-2.9375477351506964E-3</v>
      </c>
    </row>
    <row r="235" spans="1:17" x14ac:dyDescent="0.3">
      <c r="A235" s="1" t="d">
        <v>2023-10-26</v>
      </c>
      <c r="B235" t="s">
        <v>14</v>
      </c>
      <c r="C235" t="s">
        <v>15</v>
      </c>
      <c r="D235">
        <v>0</v>
      </c>
      <c r="E235" t="s">
        <v>16</v>
      </c>
      <c r="F235">
        <v>851.6</v>
      </c>
      <c r="G235">
        <v>851.15</v>
      </c>
      <c r="H235">
        <v>851.15</v>
      </c>
      <c r="I235">
        <v>851.15</v>
      </c>
      <c r="J235">
        <v>851.15</v>
      </c>
      <c r="K235">
        <v>854.1</v>
      </c>
      <c r="L235">
        <v>1</v>
      </c>
      <c r="M235">
        <v>1800</v>
      </c>
      <c r="N235" s="2" t="d">
        <v>2023-08-18</v>
      </c>
      <c r="O235">
        <v>3</v>
      </c>
      <c r="P235">
        <f>WEEKNUM(N235,2)</f>
        <v>34</v>
      </c>
      <c r="Q235">
        <f>((K235-K226)/K226)*100</f>
        <v>-0.32675924845372323</v>
      </c>
    </row>
    <row r="236" spans="1:17" hidden="1" x14ac:dyDescent="0.3">
      <c r="A236" s="1" t="d">
        <v>2023-08-31</v>
      </c>
      <c r="B236" t="s">
        <v>14</v>
      </c>
      <c r="C236" t="s">
        <v>15</v>
      </c>
      <c r="D236">
        <v>0</v>
      </c>
      <c r="E236" t="s">
        <v>16</v>
      </c>
      <c r="F236">
        <v>843.9</v>
      </c>
      <c r="G236">
        <v>845.3</v>
      </c>
      <c r="H236">
        <v>849.5</v>
      </c>
      <c r="I236">
        <v>841.2</v>
      </c>
      <c r="J236">
        <v>848.8</v>
      </c>
      <c r="K236">
        <v>848.8</v>
      </c>
      <c r="L236">
        <v>1380</v>
      </c>
      <c r="M236">
        <v>10449000</v>
      </c>
      <c r="N236" s="2" t="d">
        <v>2023-08-21</v>
      </c>
      <c r="O236">
        <v>1</v>
      </c>
      <c r="P236">
        <f>WEEKNUM(N236,2)</f>
        <v>35</v>
      </c>
    </row>
    <row r="237" spans="1:17" hidden="1" x14ac:dyDescent="0.3">
      <c r="A237" s="1" t="d">
        <v>2023-09-28</v>
      </c>
      <c r="B237" t="s">
        <v>14</v>
      </c>
      <c r="C237" t="s">
        <v>15</v>
      </c>
      <c r="D237">
        <v>0</v>
      </c>
      <c r="E237" t="s">
        <v>16</v>
      </c>
      <c r="F237">
        <v>848.55</v>
      </c>
      <c r="G237">
        <v>849.3</v>
      </c>
      <c r="H237">
        <v>854.35</v>
      </c>
      <c r="I237">
        <v>846</v>
      </c>
      <c r="J237">
        <v>853.55</v>
      </c>
      <c r="K237">
        <v>853.55</v>
      </c>
      <c r="L237">
        <v>169</v>
      </c>
      <c r="M237">
        <v>441900</v>
      </c>
      <c r="N237" s="2" t="d">
        <v>2023-08-21</v>
      </c>
      <c r="O237">
        <v>2</v>
      </c>
      <c r="P237">
        <f>WEEKNUM(N237,2)</f>
        <v>35</v>
      </c>
    </row>
    <row r="238" spans="1:17" x14ac:dyDescent="0.3">
      <c r="A238" s="1" t="d">
        <v>2023-10-26</v>
      </c>
      <c r="B238" t="s">
        <v>14</v>
      </c>
      <c r="C238" t="s">
        <v>15</v>
      </c>
      <c r="D238">
        <v>0</v>
      </c>
      <c r="E238" t="s">
        <v>16</v>
      </c>
      <c r="F238">
        <v>851.15</v>
      </c>
      <c r="G238">
        <v>858.85</v>
      </c>
      <c r="H238">
        <v>858.85</v>
      </c>
      <c r="I238">
        <v>858.85</v>
      </c>
      <c r="J238">
        <v>858.85</v>
      </c>
      <c r="K238">
        <v>859.65</v>
      </c>
      <c r="L238">
        <v>1</v>
      </c>
      <c r="M238">
        <v>1800</v>
      </c>
      <c r="N238" s="2" t="d">
        <v>2023-08-21</v>
      </c>
      <c r="O238">
        <v>3</v>
      </c>
      <c r="P238">
        <f>WEEKNUM(N238,2)</f>
        <v>35</v>
      </c>
    </row>
    <row r="239" spans="1:17" hidden="1" x14ac:dyDescent="0.3">
      <c r="A239" s="1" t="d">
        <v>2023-08-31</v>
      </c>
      <c r="B239" t="s">
        <v>14</v>
      </c>
      <c r="C239" t="s">
        <v>15</v>
      </c>
      <c r="D239">
        <v>0</v>
      </c>
      <c r="E239" t="s">
        <v>16</v>
      </c>
      <c r="F239">
        <v>848.8</v>
      </c>
      <c r="G239">
        <v>848.1</v>
      </c>
      <c r="H239">
        <v>852</v>
      </c>
      <c r="I239">
        <v>844.95</v>
      </c>
      <c r="J239">
        <v>848.6</v>
      </c>
      <c r="K239">
        <v>848.6</v>
      </c>
      <c r="L239">
        <v>1358</v>
      </c>
      <c r="M239">
        <v>10358100</v>
      </c>
      <c r="N239" s="2" t="d">
        <v>2023-08-22</v>
      </c>
      <c r="O239">
        <v>1</v>
      </c>
      <c r="P239">
        <f>WEEKNUM(N239,2)</f>
        <v>35</v>
      </c>
    </row>
    <row r="240" spans="1:17" hidden="1" x14ac:dyDescent="0.3">
      <c r="A240" s="1" t="d">
        <v>2023-09-28</v>
      </c>
      <c r="B240" t="s">
        <v>14</v>
      </c>
      <c r="C240" t="s">
        <v>15</v>
      </c>
      <c r="D240">
        <v>0</v>
      </c>
      <c r="E240" t="s">
        <v>16</v>
      </c>
      <c r="F240">
        <v>853.55</v>
      </c>
      <c r="G240">
        <v>853.25</v>
      </c>
      <c r="H240">
        <v>856.85</v>
      </c>
      <c r="I240">
        <v>849.7</v>
      </c>
      <c r="J240">
        <v>853.45</v>
      </c>
      <c r="K240">
        <v>853.45</v>
      </c>
      <c r="L240">
        <v>228</v>
      </c>
      <c r="M240">
        <v>494100</v>
      </c>
      <c r="N240" s="2" t="d">
        <v>2023-08-22</v>
      </c>
      <c r="O240">
        <v>2</v>
      </c>
      <c r="P240">
        <f>WEEKNUM(N240,2)</f>
        <v>35</v>
      </c>
    </row>
    <row r="241" spans="1:17" x14ac:dyDescent="0.3">
      <c r="A241" s="1" t="d">
        <v>2023-10-26</v>
      </c>
      <c r="B241" t="s">
        <v>14</v>
      </c>
      <c r="C241" t="s">
        <v>15</v>
      </c>
      <c r="D241">
        <v>0</v>
      </c>
      <c r="E241" t="s">
        <v>16</v>
      </c>
      <c r="F241">
        <v>858.85</v>
      </c>
      <c r="G241">
        <v>859.95</v>
      </c>
      <c r="H241">
        <v>859.95</v>
      </c>
      <c r="I241">
        <v>859.95</v>
      </c>
      <c r="J241">
        <v>859.95</v>
      </c>
      <c r="K241">
        <v>859.8</v>
      </c>
      <c r="L241">
        <v>1</v>
      </c>
      <c r="M241">
        <v>1800</v>
      </c>
      <c r="N241" s="2" t="d">
        <v>2023-08-22</v>
      </c>
      <c r="O241">
        <v>3</v>
      </c>
      <c r="P241">
        <f>WEEKNUM(N241,2)</f>
        <v>35</v>
      </c>
    </row>
    <row r="242" spans="1:17" hidden="1" x14ac:dyDescent="0.3">
      <c r="A242" s="1" t="d">
        <v>2023-08-31</v>
      </c>
      <c r="B242" t="s">
        <v>14</v>
      </c>
      <c r="C242" t="s">
        <v>15</v>
      </c>
      <c r="D242">
        <v>0</v>
      </c>
      <c r="E242" t="s">
        <v>16</v>
      </c>
      <c r="F242">
        <v>848.6</v>
      </c>
      <c r="G242">
        <v>846.3</v>
      </c>
      <c r="H242">
        <v>847.55</v>
      </c>
      <c r="I242">
        <v>841.3</v>
      </c>
      <c r="J242">
        <v>844.8</v>
      </c>
      <c r="K242">
        <v>844.8</v>
      </c>
      <c r="L242">
        <v>843</v>
      </c>
      <c r="M242">
        <v>10298700</v>
      </c>
      <c r="N242" s="2" t="d">
        <v>2023-08-23</v>
      </c>
      <c r="O242">
        <v>1</v>
      </c>
      <c r="P242">
        <f>WEEKNUM(N242,2)</f>
        <v>35</v>
      </c>
    </row>
    <row r="243" spans="1:17" hidden="1" x14ac:dyDescent="0.3">
      <c r="A243" s="1" t="d">
        <v>2023-09-28</v>
      </c>
      <c r="B243" t="s">
        <v>14</v>
      </c>
      <c r="C243" t="s">
        <v>15</v>
      </c>
      <c r="D243">
        <v>0</v>
      </c>
      <c r="E243" t="s">
        <v>16</v>
      </c>
      <c r="F243">
        <v>853.45</v>
      </c>
      <c r="G243">
        <v>852</v>
      </c>
      <c r="H243">
        <v>852.6</v>
      </c>
      <c r="I243">
        <v>846</v>
      </c>
      <c r="J243">
        <v>850.05</v>
      </c>
      <c r="K243">
        <v>850.05</v>
      </c>
      <c r="L243">
        <v>143</v>
      </c>
      <c r="M243">
        <v>512100</v>
      </c>
      <c r="N243" s="2" t="d">
        <v>2023-08-23</v>
      </c>
      <c r="O243">
        <v>2</v>
      </c>
      <c r="P243">
        <f>WEEKNUM(N243,2)</f>
        <v>35</v>
      </c>
    </row>
    <row r="244" spans="1:17" x14ac:dyDescent="0.3">
      <c r="A244" s="1" t="d">
        <v>2023-10-26</v>
      </c>
      <c r="B244" t="s">
        <v>14</v>
      </c>
      <c r="C244" t="s">
        <v>15</v>
      </c>
      <c r="D244">
        <v>0</v>
      </c>
      <c r="E244" t="s">
        <v>16</v>
      </c>
      <c r="F244">
        <v>859.95</v>
      </c>
      <c r="G244">
        <v>857.05</v>
      </c>
      <c r="H244">
        <v>857.05</v>
      </c>
      <c r="I244">
        <v>854.25</v>
      </c>
      <c r="J244">
        <v>854.25</v>
      </c>
      <c r="K244">
        <v>855.3</v>
      </c>
      <c r="L244">
        <v>2</v>
      </c>
      <c r="M244">
        <v>1800</v>
      </c>
      <c r="N244" s="2" t="d">
        <v>2023-08-23</v>
      </c>
      <c r="O244">
        <v>3</v>
      </c>
      <c r="P244">
        <f>WEEKNUM(N244,2)</f>
        <v>35</v>
      </c>
    </row>
    <row r="245" spans="1:17" hidden="1" x14ac:dyDescent="0.3">
      <c r="A245" s="1" t="d">
        <v>2023-08-31</v>
      </c>
      <c r="B245" t="s">
        <v>14</v>
      </c>
      <c r="C245" t="s">
        <v>15</v>
      </c>
      <c r="D245">
        <v>0</v>
      </c>
      <c r="E245" t="s">
        <v>16</v>
      </c>
      <c r="F245">
        <v>844.8</v>
      </c>
      <c r="G245">
        <v>847.4</v>
      </c>
      <c r="H245">
        <v>854.65</v>
      </c>
      <c r="I245">
        <v>843.55</v>
      </c>
      <c r="J245">
        <v>844.75</v>
      </c>
      <c r="K245">
        <v>844.75</v>
      </c>
      <c r="L245">
        <v>1899</v>
      </c>
      <c r="M245">
        <v>10239300</v>
      </c>
      <c r="N245" s="2" t="d">
        <v>2023-08-24</v>
      </c>
      <c r="O245">
        <v>1</v>
      </c>
      <c r="P245">
        <f>WEEKNUM(N245,2)</f>
        <v>35</v>
      </c>
    </row>
    <row r="246" spans="1:17" hidden="1" x14ac:dyDescent="0.3">
      <c r="A246" s="1" t="d">
        <v>2023-09-28</v>
      </c>
      <c r="B246" t="s">
        <v>14</v>
      </c>
      <c r="C246" t="s">
        <v>15</v>
      </c>
      <c r="D246">
        <v>0</v>
      </c>
      <c r="E246" t="s">
        <v>16</v>
      </c>
      <c r="F246">
        <v>850.05</v>
      </c>
      <c r="G246">
        <v>852</v>
      </c>
      <c r="H246">
        <v>859.5</v>
      </c>
      <c r="I246">
        <v>849.05</v>
      </c>
      <c r="J246">
        <v>849.85</v>
      </c>
      <c r="K246">
        <v>849.85</v>
      </c>
      <c r="L246">
        <v>366</v>
      </c>
      <c r="M246">
        <v>612000</v>
      </c>
      <c r="N246" s="2" t="d">
        <v>2023-08-24</v>
      </c>
      <c r="O246">
        <v>2</v>
      </c>
      <c r="P246">
        <f>WEEKNUM(N246,2)</f>
        <v>35</v>
      </c>
    </row>
    <row r="247" spans="1:17" x14ac:dyDescent="0.3">
      <c r="A247" s="1" t="d">
        <v>2023-10-26</v>
      </c>
      <c r="B247" t="s">
        <v>14</v>
      </c>
      <c r="C247" t="s">
        <v>15</v>
      </c>
      <c r="D247">
        <v>0</v>
      </c>
      <c r="E247" t="s">
        <v>16</v>
      </c>
      <c r="F247">
        <v>854.25</v>
      </c>
      <c r="G247">
        <v>0</v>
      </c>
      <c r="H247">
        <v>0</v>
      </c>
      <c r="I247">
        <v>0</v>
      </c>
      <c r="J247">
        <v>854.25</v>
      </c>
      <c r="K247">
        <v>854.8</v>
      </c>
      <c r="L247">
        <v>0</v>
      </c>
      <c r="M247">
        <v>1800</v>
      </c>
      <c r="N247" s="2" t="d">
        <v>2023-08-24</v>
      </c>
      <c r="O247">
        <v>3</v>
      </c>
      <c r="P247">
        <f>WEEKNUM(N247,2)</f>
        <v>35</v>
      </c>
    </row>
    <row r="248" spans="1:17" hidden="1" x14ac:dyDescent="0.3">
      <c r="A248" s="1" t="d">
        <v>2023-08-31</v>
      </c>
      <c r="B248" t="s">
        <v>14</v>
      </c>
      <c r="C248" t="s">
        <v>15</v>
      </c>
      <c r="D248">
        <v>0</v>
      </c>
      <c r="E248" t="s">
        <v>16</v>
      </c>
      <c r="F248">
        <v>844.75</v>
      </c>
      <c r="G248">
        <v>841.8</v>
      </c>
      <c r="H248">
        <v>846.2</v>
      </c>
      <c r="I248">
        <v>831.55</v>
      </c>
      <c r="J248">
        <v>833.9</v>
      </c>
      <c r="K248">
        <v>833.9</v>
      </c>
      <c r="L248">
        <v>1697</v>
      </c>
      <c r="M248">
        <v>9906300</v>
      </c>
      <c r="N248" s="2" t="d">
        <v>2023-08-25</v>
      </c>
      <c r="O248">
        <v>1</v>
      </c>
      <c r="P248">
        <f>WEEKNUM(N248,2)</f>
        <v>35</v>
      </c>
      <c r="Q248">
        <f>(K248-K236)/K236</f>
        <v>-1.7554194156456149E-2</v>
      </c>
    </row>
    <row r="249" spans="1:17" hidden="1" x14ac:dyDescent="0.3">
      <c r="A249" s="1" t="d">
        <v>2023-09-28</v>
      </c>
      <c r="B249" t="s">
        <v>14</v>
      </c>
      <c r="C249" t="s">
        <v>15</v>
      </c>
      <c r="D249">
        <v>0</v>
      </c>
      <c r="E249" t="s">
        <v>16</v>
      </c>
      <c r="F249">
        <v>849.85</v>
      </c>
      <c r="G249">
        <v>847.4</v>
      </c>
      <c r="H249">
        <v>851.6</v>
      </c>
      <c r="I249">
        <v>837.1</v>
      </c>
      <c r="J249">
        <v>838.85</v>
      </c>
      <c r="K249">
        <v>838.85</v>
      </c>
      <c r="L249">
        <v>574</v>
      </c>
      <c r="M249">
        <v>847800</v>
      </c>
      <c r="N249" s="2" t="d">
        <v>2023-08-25</v>
      </c>
      <c r="O249">
        <v>2</v>
      </c>
      <c r="P249">
        <f>WEEKNUM(N249,2)</f>
        <v>35</v>
      </c>
      <c r="Q249">
        <f>(K249-K237)/K237</f>
        <v>-1.7222189678401889E-2</v>
      </c>
    </row>
    <row r="250" spans="1:17" x14ac:dyDescent="0.3">
      <c r="A250" s="1" t="d">
        <v>2023-10-26</v>
      </c>
      <c r="B250" t="s">
        <v>14</v>
      </c>
      <c r="C250" t="s">
        <v>15</v>
      </c>
      <c r="D250">
        <v>0</v>
      </c>
      <c r="E250" t="s">
        <v>16</v>
      </c>
      <c r="F250">
        <v>854.25</v>
      </c>
      <c r="G250">
        <v>852.1</v>
      </c>
      <c r="H250">
        <v>852.1</v>
      </c>
      <c r="I250">
        <v>845</v>
      </c>
      <c r="J250">
        <v>845</v>
      </c>
      <c r="K250">
        <v>842.85</v>
      </c>
      <c r="L250">
        <v>6</v>
      </c>
      <c r="M250">
        <v>5400</v>
      </c>
      <c r="N250" s="2" t="d">
        <v>2023-08-25</v>
      </c>
      <c r="O250">
        <v>3</v>
      </c>
      <c r="P250">
        <f>WEEKNUM(N250,2)</f>
        <v>35</v>
      </c>
      <c r="Q250">
        <f>((K250-K238)/K238)*100</f>
        <v>-1.9542837201186478</v>
      </c>
    </row>
    <row r="251" spans="1:17" hidden="1" x14ac:dyDescent="0.3">
      <c r="A251" s="1" t="d">
        <v>2023-08-31</v>
      </c>
      <c r="B251" t="s">
        <v>14</v>
      </c>
      <c r="C251" t="s">
        <v>15</v>
      </c>
      <c r="D251">
        <v>0</v>
      </c>
      <c r="E251" t="s">
        <v>16</v>
      </c>
      <c r="F251">
        <v>833.9</v>
      </c>
      <c r="G251">
        <v>829.7</v>
      </c>
      <c r="H251">
        <v>841.1</v>
      </c>
      <c r="I251">
        <v>828</v>
      </c>
      <c r="J251">
        <v>840.35</v>
      </c>
      <c r="K251">
        <v>840.35</v>
      </c>
      <c r="L251">
        <v>4295</v>
      </c>
      <c r="M251">
        <v>7297200</v>
      </c>
      <c r="N251" s="2" t="d">
        <v>2023-08-28</v>
      </c>
      <c r="O251">
        <v>1</v>
      </c>
      <c r="P251">
        <f>WEEKNUM(N251,2)</f>
        <v>36</v>
      </c>
    </row>
    <row r="252" spans="1:17" hidden="1" x14ac:dyDescent="0.3">
      <c r="A252" s="1" t="d">
        <v>2023-09-28</v>
      </c>
      <c r="B252" t="s">
        <v>14</v>
      </c>
      <c r="C252" t="s">
        <v>15</v>
      </c>
      <c r="D252">
        <v>0</v>
      </c>
      <c r="E252" t="s">
        <v>16</v>
      </c>
      <c r="F252">
        <v>838.85</v>
      </c>
      <c r="G252">
        <v>835.25</v>
      </c>
      <c r="H252">
        <v>846.6</v>
      </c>
      <c r="I252">
        <v>834</v>
      </c>
      <c r="J252">
        <v>846</v>
      </c>
      <c r="K252">
        <v>846</v>
      </c>
      <c r="L252">
        <v>3350</v>
      </c>
      <c r="M252">
        <v>3057300</v>
      </c>
      <c r="N252" s="2" t="d">
        <v>2023-08-28</v>
      </c>
      <c r="O252">
        <v>2</v>
      </c>
      <c r="P252">
        <f>WEEKNUM(N252,2)</f>
        <v>36</v>
      </c>
    </row>
    <row r="253" spans="1:17" x14ac:dyDescent="0.3">
      <c r="A253" s="1" t="d">
        <v>2023-10-26</v>
      </c>
      <c r="B253" t="s">
        <v>14</v>
      </c>
      <c r="C253" t="s">
        <v>15</v>
      </c>
      <c r="D253">
        <v>0</v>
      </c>
      <c r="E253" t="s">
        <v>16</v>
      </c>
      <c r="F253">
        <v>845</v>
      </c>
      <c r="G253">
        <v>850</v>
      </c>
      <c r="H253">
        <v>851</v>
      </c>
      <c r="I253">
        <v>850</v>
      </c>
      <c r="J253">
        <v>851</v>
      </c>
      <c r="K253">
        <v>851</v>
      </c>
      <c r="L253">
        <v>2</v>
      </c>
      <c r="M253">
        <v>6300</v>
      </c>
      <c r="N253" s="2" t="d">
        <v>2023-08-28</v>
      </c>
      <c r="O253">
        <v>3</v>
      </c>
      <c r="P253">
        <f>WEEKNUM(N253,2)</f>
        <v>36</v>
      </c>
    </row>
    <row r="254" spans="1:17" hidden="1" x14ac:dyDescent="0.3">
      <c r="A254" s="1" t="d">
        <v>2023-08-31</v>
      </c>
      <c r="B254" t="s">
        <v>14</v>
      </c>
      <c r="C254" t="s">
        <v>15</v>
      </c>
      <c r="D254">
        <v>0</v>
      </c>
      <c r="E254" t="s">
        <v>16</v>
      </c>
      <c r="F254">
        <v>840.35</v>
      </c>
      <c r="G254">
        <v>838.8</v>
      </c>
      <c r="H254">
        <v>841.6</v>
      </c>
      <c r="I254">
        <v>834.75</v>
      </c>
      <c r="J254">
        <v>836.6</v>
      </c>
      <c r="K254">
        <v>836.6</v>
      </c>
      <c r="L254">
        <v>3227</v>
      </c>
      <c r="M254">
        <v>5326200</v>
      </c>
      <c r="N254" s="2" t="d">
        <v>2023-08-29</v>
      </c>
      <c r="O254">
        <v>1</v>
      </c>
      <c r="P254">
        <f>WEEKNUM(N254,2)</f>
        <v>36</v>
      </c>
    </row>
    <row r="255" spans="1:17" hidden="1" x14ac:dyDescent="0.3">
      <c r="A255" s="1" t="d">
        <v>2023-09-28</v>
      </c>
      <c r="B255" t="s">
        <v>14</v>
      </c>
      <c r="C255" t="s">
        <v>15</v>
      </c>
      <c r="D255">
        <v>0</v>
      </c>
      <c r="E255" t="s">
        <v>16</v>
      </c>
      <c r="F255">
        <v>846</v>
      </c>
      <c r="G255">
        <v>843.95</v>
      </c>
      <c r="H255">
        <v>847.3</v>
      </c>
      <c r="I255">
        <v>840.05</v>
      </c>
      <c r="J255">
        <v>842.05</v>
      </c>
      <c r="K255">
        <v>842.05</v>
      </c>
      <c r="L255">
        <v>2725</v>
      </c>
      <c r="M255">
        <v>4837500</v>
      </c>
      <c r="N255" s="2" t="d">
        <v>2023-08-29</v>
      </c>
      <c r="O255">
        <v>2</v>
      </c>
      <c r="P255">
        <f>WEEKNUM(N255,2)</f>
        <v>36</v>
      </c>
    </row>
    <row r="256" spans="1:17" x14ac:dyDescent="0.3">
      <c r="A256" s="1" t="d">
        <v>2023-10-26</v>
      </c>
      <c r="B256" t="s">
        <v>14</v>
      </c>
      <c r="C256" t="s">
        <v>15</v>
      </c>
      <c r="D256">
        <v>0</v>
      </c>
      <c r="E256" t="s">
        <v>16</v>
      </c>
      <c r="F256">
        <v>851</v>
      </c>
      <c r="G256">
        <v>0</v>
      </c>
      <c r="H256">
        <v>0</v>
      </c>
      <c r="I256">
        <v>0</v>
      </c>
      <c r="J256">
        <v>851</v>
      </c>
      <c r="K256">
        <v>847.9</v>
      </c>
      <c r="L256">
        <v>0</v>
      </c>
      <c r="M256">
        <v>6300</v>
      </c>
      <c r="N256" s="2" t="d">
        <v>2023-08-29</v>
      </c>
      <c r="O256">
        <v>3</v>
      </c>
      <c r="P256">
        <f>WEEKNUM(N256,2)</f>
        <v>36</v>
      </c>
    </row>
    <row r="257" spans="1:17" hidden="1" x14ac:dyDescent="0.3">
      <c r="A257" s="1" t="d">
        <v>2023-08-31</v>
      </c>
      <c r="B257" t="s">
        <v>14</v>
      </c>
      <c r="C257" t="s">
        <v>15</v>
      </c>
      <c r="D257">
        <v>0</v>
      </c>
      <c r="E257" t="s">
        <v>16</v>
      </c>
      <c r="F257">
        <v>836.6</v>
      </c>
      <c r="G257">
        <v>839.5</v>
      </c>
      <c r="H257">
        <v>848.7</v>
      </c>
      <c r="I257">
        <v>837.9</v>
      </c>
      <c r="J257">
        <v>847.1</v>
      </c>
      <c r="K257">
        <v>847.1</v>
      </c>
      <c r="L257">
        <v>3997</v>
      </c>
      <c r="M257">
        <v>2875500</v>
      </c>
      <c r="N257" s="2" t="d">
        <v>2023-08-30</v>
      </c>
      <c r="O257">
        <v>1</v>
      </c>
      <c r="P257">
        <f>WEEKNUM(N257,2)</f>
        <v>36</v>
      </c>
    </row>
    <row r="258" spans="1:17" hidden="1" x14ac:dyDescent="0.3">
      <c r="A258" s="1" t="d">
        <v>2023-09-28</v>
      </c>
      <c r="B258" t="s">
        <v>14</v>
      </c>
      <c r="C258" t="s">
        <v>15</v>
      </c>
      <c r="D258">
        <v>0</v>
      </c>
      <c r="E258" t="s">
        <v>16</v>
      </c>
      <c r="F258">
        <v>842.05</v>
      </c>
      <c r="G258">
        <v>846.05</v>
      </c>
      <c r="H258">
        <v>854.45</v>
      </c>
      <c r="I258">
        <v>843</v>
      </c>
      <c r="J258">
        <v>852.8</v>
      </c>
      <c r="K258">
        <v>852.8</v>
      </c>
      <c r="L258">
        <v>3875</v>
      </c>
      <c r="M258">
        <v>7081200</v>
      </c>
      <c r="N258" s="2" t="d">
        <v>2023-08-30</v>
      </c>
      <c r="O258">
        <v>2</v>
      </c>
      <c r="P258">
        <f>WEEKNUM(N258,2)</f>
        <v>36</v>
      </c>
    </row>
    <row r="259" spans="1:17" x14ac:dyDescent="0.3">
      <c r="A259" s="1" t="d">
        <v>2023-10-26</v>
      </c>
      <c r="B259" t="s">
        <v>14</v>
      </c>
      <c r="C259" t="s">
        <v>15</v>
      </c>
      <c r="D259">
        <v>0</v>
      </c>
      <c r="E259" t="s">
        <v>16</v>
      </c>
      <c r="F259">
        <v>851</v>
      </c>
      <c r="G259">
        <v>850</v>
      </c>
      <c r="H259">
        <v>860.45</v>
      </c>
      <c r="I259">
        <v>850</v>
      </c>
      <c r="J259">
        <v>858.85</v>
      </c>
      <c r="K259">
        <v>858.85</v>
      </c>
      <c r="L259">
        <v>11</v>
      </c>
      <c r="M259">
        <v>10800</v>
      </c>
      <c r="N259" s="2" t="d">
        <v>2023-08-30</v>
      </c>
      <c r="O259">
        <v>3</v>
      </c>
      <c r="P259">
        <f>WEEKNUM(N259,2)</f>
        <v>36</v>
      </c>
    </row>
    <row r="260" spans="1:17" hidden="1" x14ac:dyDescent="0.3">
      <c r="A260" s="1" t="d">
        <v>2023-08-31</v>
      </c>
      <c r="B260" t="s">
        <v>14</v>
      </c>
      <c r="C260" t="s">
        <v>15</v>
      </c>
      <c r="D260">
        <v>0</v>
      </c>
      <c r="E260" t="s">
        <v>16</v>
      </c>
      <c r="F260">
        <v>847.1</v>
      </c>
      <c r="G260">
        <v>847.55</v>
      </c>
      <c r="H260">
        <v>847.55</v>
      </c>
      <c r="I260">
        <v>828.95</v>
      </c>
      <c r="J260">
        <v>833.45</v>
      </c>
      <c r="K260">
        <v>834.35</v>
      </c>
      <c r="L260">
        <v>4395</v>
      </c>
      <c r="M260">
        <v>812700</v>
      </c>
      <c r="N260" s="2" t="d">
        <v>2023-08-31</v>
      </c>
      <c r="O260">
        <v>1</v>
      </c>
      <c r="P260">
        <f>WEEKNUM(N260,2)</f>
        <v>36</v>
      </c>
    </row>
    <row r="261" spans="1:17" hidden="1" x14ac:dyDescent="0.3">
      <c r="A261" s="1" t="d">
        <v>2023-09-28</v>
      </c>
      <c r="B261" t="s">
        <v>14</v>
      </c>
      <c r="C261" t="s">
        <v>15</v>
      </c>
      <c r="D261">
        <v>0</v>
      </c>
      <c r="E261" t="s">
        <v>16</v>
      </c>
      <c r="F261">
        <v>852.8</v>
      </c>
      <c r="G261">
        <v>853.6</v>
      </c>
      <c r="H261">
        <v>853.6</v>
      </c>
      <c r="I261">
        <v>835</v>
      </c>
      <c r="J261">
        <v>839.45</v>
      </c>
      <c r="K261">
        <v>839.45</v>
      </c>
      <c r="L261">
        <v>5947</v>
      </c>
      <c r="M261">
        <v>9563400</v>
      </c>
      <c r="N261" s="2" t="d">
        <v>2023-08-31</v>
      </c>
      <c r="O261">
        <v>2</v>
      </c>
      <c r="P261">
        <f>WEEKNUM(N261,2)</f>
        <v>36</v>
      </c>
    </row>
    <row r="262" spans="1:17" x14ac:dyDescent="0.3">
      <c r="A262" s="1" t="d">
        <v>2023-10-26</v>
      </c>
      <c r="B262" t="s">
        <v>14</v>
      </c>
      <c r="C262" t="s">
        <v>15</v>
      </c>
      <c r="D262">
        <v>0</v>
      </c>
      <c r="E262" t="s">
        <v>16</v>
      </c>
      <c r="F262">
        <v>858.85</v>
      </c>
      <c r="G262">
        <v>856.35</v>
      </c>
      <c r="H262">
        <v>856.35</v>
      </c>
      <c r="I262">
        <v>842.55</v>
      </c>
      <c r="J262">
        <v>844.7</v>
      </c>
      <c r="K262">
        <v>844.7</v>
      </c>
      <c r="L262">
        <v>20</v>
      </c>
      <c r="M262">
        <v>27000</v>
      </c>
      <c r="N262" s="2" t="d">
        <v>2023-08-31</v>
      </c>
      <c r="O262">
        <v>3</v>
      </c>
      <c r="P262">
        <f>WEEKNUM(N262,2)</f>
        <v>36</v>
      </c>
    </row>
    <row r="263" spans="1:17" hidden="1" x14ac:dyDescent="0.3">
      <c r="A263" s="1" t="d">
        <v>2023-09-28</v>
      </c>
      <c r="B263" t="s">
        <v>14</v>
      </c>
      <c r="C263" t="s">
        <v>15</v>
      </c>
      <c r="D263">
        <v>0</v>
      </c>
      <c r="E263" t="s">
        <v>16</v>
      </c>
      <c r="F263">
        <v>839.45</v>
      </c>
      <c r="G263">
        <v>841.05</v>
      </c>
      <c r="H263">
        <v>851.5</v>
      </c>
      <c r="I263">
        <v>837.35</v>
      </c>
      <c r="J263">
        <v>849.8</v>
      </c>
      <c r="K263">
        <v>849.8</v>
      </c>
      <c r="L263">
        <v>1760</v>
      </c>
      <c r="M263">
        <v>9534600</v>
      </c>
      <c r="N263" s="2" t="d">
        <v>2023-09-01</v>
      </c>
      <c r="O263">
        <v>1</v>
      </c>
      <c r="P263">
        <f>WEEKNUM(N263,2)</f>
        <v>36</v>
      </c>
      <c r="Q263">
        <f>(K263-K251)/K251</f>
        <v>1.1245314452311455E-2</v>
      </c>
    </row>
    <row r="264" spans="1:17" hidden="1" x14ac:dyDescent="0.3">
      <c r="A264" s="1" t="d">
        <v>2023-10-26</v>
      </c>
      <c r="B264" t="s">
        <v>14</v>
      </c>
      <c r="C264" t="s">
        <v>15</v>
      </c>
      <c r="D264">
        <v>0</v>
      </c>
      <c r="E264" t="s">
        <v>16</v>
      </c>
      <c r="F264">
        <v>844.7</v>
      </c>
      <c r="G264">
        <v>850.7</v>
      </c>
      <c r="H264">
        <v>856.5</v>
      </c>
      <c r="I264">
        <v>850</v>
      </c>
      <c r="J264">
        <v>853.95</v>
      </c>
      <c r="K264">
        <v>853.95</v>
      </c>
      <c r="L264">
        <v>47</v>
      </c>
      <c r="M264">
        <v>51300</v>
      </c>
      <c r="N264" s="2" t="d">
        <v>2023-09-01</v>
      </c>
      <c r="O264">
        <v>2</v>
      </c>
      <c r="P264">
        <f>WEEKNUM(N264,2)</f>
        <v>36</v>
      </c>
      <c r="Q264">
        <f>(K264-K252)/K252</f>
        <v>9.3971631205674293E-3</v>
      </c>
    </row>
    <row r="265" spans="1:17" x14ac:dyDescent="0.3">
      <c r="A265" s="1" t="d">
        <v>2023-11-30</v>
      </c>
      <c r="B265" t="s">
        <v>14</v>
      </c>
      <c r="C265" t="s">
        <v>15</v>
      </c>
      <c r="D265">
        <v>0</v>
      </c>
      <c r="E265" t="s">
        <v>16</v>
      </c>
      <c r="F265">
        <v>849.4</v>
      </c>
      <c r="G265">
        <v>0</v>
      </c>
      <c r="H265">
        <v>0</v>
      </c>
      <c r="I265">
        <v>0</v>
      </c>
      <c r="J265">
        <v>849.4</v>
      </c>
      <c r="K265">
        <v>859.25</v>
      </c>
      <c r="L265">
        <v>0</v>
      </c>
      <c r="M265">
        <v>0</v>
      </c>
      <c r="N265" s="2" t="d">
        <v>2023-09-01</v>
      </c>
      <c r="O265">
        <v>3</v>
      </c>
      <c r="P265">
        <f>WEEKNUM(N265,2)</f>
        <v>36</v>
      </c>
      <c r="Q265">
        <f>((K265-K253)/K253)*100</f>
        <v>0.96944770857814344</v>
      </c>
    </row>
    <row r="266" spans="1:17" hidden="1" x14ac:dyDescent="0.3">
      <c r="A266" s="1" t="d">
        <v>2023-09-28</v>
      </c>
      <c r="B266" t="s">
        <v>14</v>
      </c>
      <c r="C266" t="s">
        <v>15</v>
      </c>
      <c r="D266">
        <v>0</v>
      </c>
      <c r="E266" t="s">
        <v>16</v>
      </c>
      <c r="F266">
        <v>849.8</v>
      </c>
      <c r="G266">
        <v>850.75</v>
      </c>
      <c r="H266">
        <v>853.45</v>
      </c>
      <c r="I266">
        <v>842.15</v>
      </c>
      <c r="J266">
        <v>849.95</v>
      </c>
      <c r="K266">
        <v>849.95</v>
      </c>
      <c r="L266">
        <v>1379</v>
      </c>
      <c r="M266">
        <v>9631800</v>
      </c>
      <c r="N266" s="2" t="d">
        <v>2023-09-04</v>
      </c>
      <c r="O266">
        <v>1</v>
      </c>
      <c r="P266">
        <f>WEEKNUM(N266,2)</f>
        <v>37</v>
      </c>
    </row>
    <row r="267" spans="1:17" hidden="1" x14ac:dyDescent="0.3">
      <c r="A267" s="1" t="d">
        <v>2023-10-26</v>
      </c>
      <c r="B267" t="s">
        <v>14</v>
      </c>
      <c r="C267" t="s">
        <v>15</v>
      </c>
      <c r="D267">
        <v>0</v>
      </c>
      <c r="E267" t="s">
        <v>16</v>
      </c>
      <c r="F267">
        <v>853.95</v>
      </c>
      <c r="G267">
        <v>856.75</v>
      </c>
      <c r="H267">
        <v>856.75</v>
      </c>
      <c r="I267">
        <v>847.65</v>
      </c>
      <c r="J267">
        <v>855.35</v>
      </c>
      <c r="K267">
        <v>855.35</v>
      </c>
      <c r="L267">
        <v>36</v>
      </c>
      <c r="M267">
        <v>59400</v>
      </c>
      <c r="N267" s="2" t="d">
        <v>2023-09-04</v>
      </c>
      <c r="O267">
        <v>2</v>
      </c>
      <c r="P267">
        <f>WEEKNUM(N267,2)</f>
        <v>37</v>
      </c>
    </row>
    <row r="268" spans="1:17" x14ac:dyDescent="0.3">
      <c r="A268" s="1" t="d">
        <v>2023-11-30</v>
      </c>
      <c r="B268" t="s">
        <v>14</v>
      </c>
      <c r="C268" t="s">
        <v>15</v>
      </c>
      <c r="D268">
        <v>0</v>
      </c>
      <c r="E268" t="s">
        <v>16</v>
      </c>
      <c r="F268">
        <v>849.4</v>
      </c>
      <c r="G268">
        <v>0</v>
      </c>
      <c r="H268">
        <v>0</v>
      </c>
      <c r="I268">
        <v>0</v>
      </c>
      <c r="J268">
        <v>849.4</v>
      </c>
      <c r="K268">
        <v>860.6</v>
      </c>
      <c r="L268">
        <v>0</v>
      </c>
      <c r="M268">
        <v>0</v>
      </c>
      <c r="N268" s="2" t="d">
        <v>2023-09-04</v>
      </c>
      <c r="O268">
        <v>3</v>
      </c>
      <c r="P268">
        <f>WEEKNUM(N268,2)</f>
        <v>37</v>
      </c>
    </row>
    <row r="269" spans="1:17" hidden="1" x14ac:dyDescent="0.3">
      <c r="A269" s="1" t="d">
        <v>2023-09-28</v>
      </c>
      <c r="B269" t="s">
        <v>14</v>
      </c>
      <c r="C269" t="s">
        <v>15</v>
      </c>
      <c r="D269">
        <v>0</v>
      </c>
      <c r="E269" t="s">
        <v>16</v>
      </c>
      <c r="F269">
        <v>849.95</v>
      </c>
      <c r="G269">
        <v>849.3</v>
      </c>
      <c r="H269">
        <v>855.7</v>
      </c>
      <c r="I269">
        <v>846.75</v>
      </c>
      <c r="J269">
        <v>850.95</v>
      </c>
      <c r="K269">
        <v>850.95</v>
      </c>
      <c r="L269">
        <v>1663</v>
      </c>
      <c r="M269">
        <v>9707400</v>
      </c>
      <c r="N269" s="2" t="d">
        <v>2023-09-05</v>
      </c>
      <c r="O269">
        <v>1</v>
      </c>
      <c r="P269">
        <f>WEEKNUM(N269,2)</f>
        <v>37</v>
      </c>
    </row>
    <row r="270" spans="1:17" hidden="1" x14ac:dyDescent="0.3">
      <c r="A270" s="1" t="d">
        <v>2023-10-26</v>
      </c>
      <c r="B270" t="s">
        <v>14</v>
      </c>
      <c r="C270" t="s">
        <v>15</v>
      </c>
      <c r="D270">
        <v>0</v>
      </c>
      <c r="E270" t="s">
        <v>16</v>
      </c>
      <c r="F270">
        <v>855.35</v>
      </c>
      <c r="G270">
        <v>856</v>
      </c>
      <c r="H270">
        <v>860.85</v>
      </c>
      <c r="I270">
        <v>853.1</v>
      </c>
      <c r="J270">
        <v>855.9</v>
      </c>
      <c r="K270">
        <v>855.9</v>
      </c>
      <c r="L270">
        <v>119</v>
      </c>
      <c r="M270">
        <v>95400</v>
      </c>
      <c r="N270" s="2" t="d">
        <v>2023-09-05</v>
      </c>
      <c r="O270">
        <v>2</v>
      </c>
      <c r="P270">
        <f>WEEKNUM(N270,2)</f>
        <v>37</v>
      </c>
    </row>
    <row r="271" spans="1:17" x14ac:dyDescent="0.3">
      <c r="A271" s="1" t="d">
        <v>2023-11-30</v>
      </c>
      <c r="B271" t="s">
        <v>14</v>
      </c>
      <c r="C271" t="s">
        <v>15</v>
      </c>
      <c r="D271">
        <v>0</v>
      </c>
      <c r="E271" t="s">
        <v>16</v>
      </c>
      <c r="F271">
        <v>849.4</v>
      </c>
      <c r="G271">
        <v>0</v>
      </c>
      <c r="H271">
        <v>0</v>
      </c>
      <c r="I271">
        <v>0</v>
      </c>
      <c r="J271">
        <v>849.4</v>
      </c>
      <c r="K271">
        <v>860.7</v>
      </c>
      <c r="L271">
        <v>0</v>
      </c>
      <c r="M271">
        <v>0</v>
      </c>
      <c r="N271" s="2" t="d">
        <v>2023-09-05</v>
      </c>
      <c r="O271">
        <v>3</v>
      </c>
      <c r="P271">
        <f>WEEKNUM(N271,2)</f>
        <v>37</v>
      </c>
    </row>
    <row r="272" spans="1:17" hidden="1" x14ac:dyDescent="0.3">
      <c r="A272" s="1" t="d">
        <v>2023-09-28</v>
      </c>
      <c r="B272" t="s">
        <v>14</v>
      </c>
      <c r="C272" t="s">
        <v>15</v>
      </c>
      <c r="D272">
        <v>0</v>
      </c>
      <c r="E272" t="s">
        <v>16</v>
      </c>
      <c r="F272">
        <v>850.95</v>
      </c>
      <c r="G272">
        <v>850.9</v>
      </c>
      <c r="H272">
        <v>887.25</v>
      </c>
      <c r="I272">
        <v>849.65</v>
      </c>
      <c r="J272">
        <v>882.55</v>
      </c>
      <c r="K272">
        <v>882.55</v>
      </c>
      <c r="L272">
        <v>11646</v>
      </c>
      <c r="M272">
        <v>10355400</v>
      </c>
      <c r="N272" s="2" t="d">
        <v>2023-09-06</v>
      </c>
      <c r="O272">
        <v>1</v>
      </c>
      <c r="P272">
        <f>WEEKNUM(N272,2)</f>
        <v>37</v>
      </c>
    </row>
    <row r="273" spans="1:17" hidden="1" x14ac:dyDescent="0.3">
      <c r="A273" s="1" t="d">
        <v>2023-10-26</v>
      </c>
      <c r="B273" t="s">
        <v>14</v>
      </c>
      <c r="C273" t="s">
        <v>15</v>
      </c>
      <c r="D273">
        <v>0</v>
      </c>
      <c r="E273" t="s">
        <v>16</v>
      </c>
      <c r="F273">
        <v>855.9</v>
      </c>
      <c r="G273">
        <v>862</v>
      </c>
      <c r="H273">
        <v>891.8</v>
      </c>
      <c r="I273">
        <v>856.75</v>
      </c>
      <c r="J273">
        <v>887.5</v>
      </c>
      <c r="K273">
        <v>887.5</v>
      </c>
      <c r="L273">
        <v>270</v>
      </c>
      <c r="M273">
        <v>112500</v>
      </c>
      <c r="N273" s="2" t="d">
        <v>2023-09-06</v>
      </c>
      <c r="O273">
        <v>2</v>
      </c>
      <c r="P273">
        <f>WEEKNUM(N273,2)</f>
        <v>37</v>
      </c>
    </row>
    <row r="274" spans="1:17" x14ac:dyDescent="0.3">
      <c r="A274" s="1" t="d">
        <v>2023-11-30</v>
      </c>
      <c r="B274" t="s">
        <v>14</v>
      </c>
      <c r="C274" t="s">
        <v>15</v>
      </c>
      <c r="D274">
        <v>0</v>
      </c>
      <c r="E274" t="s">
        <v>16</v>
      </c>
      <c r="F274">
        <v>849.4</v>
      </c>
      <c r="G274">
        <v>889.9</v>
      </c>
      <c r="H274">
        <v>897</v>
      </c>
      <c r="I274">
        <v>886.4</v>
      </c>
      <c r="J274">
        <v>891.65</v>
      </c>
      <c r="K274">
        <v>891.65</v>
      </c>
      <c r="L274">
        <v>12</v>
      </c>
      <c r="M274">
        <v>5400</v>
      </c>
      <c r="N274" s="2" t="d">
        <v>2023-09-06</v>
      </c>
      <c r="O274">
        <v>3</v>
      </c>
      <c r="P274">
        <f>WEEKNUM(N274,2)</f>
        <v>37</v>
      </c>
    </row>
    <row r="275" spans="1:17" hidden="1" x14ac:dyDescent="0.3">
      <c r="A275" s="1" t="d">
        <v>2023-09-28</v>
      </c>
      <c r="B275" t="s">
        <v>14</v>
      </c>
      <c r="C275" t="s">
        <v>15</v>
      </c>
      <c r="D275">
        <v>0</v>
      </c>
      <c r="E275" t="s">
        <v>16</v>
      </c>
      <c r="F275">
        <v>882.55</v>
      </c>
      <c r="G275">
        <v>874</v>
      </c>
      <c r="H275">
        <v>874</v>
      </c>
      <c r="I275">
        <v>856.55</v>
      </c>
      <c r="J275">
        <v>860.8</v>
      </c>
      <c r="K275">
        <v>860.8</v>
      </c>
      <c r="L275">
        <v>8095</v>
      </c>
      <c r="M275">
        <v>10089000</v>
      </c>
      <c r="N275" s="2" t="d">
        <v>2023-09-07</v>
      </c>
      <c r="O275">
        <v>1</v>
      </c>
      <c r="P275">
        <f>WEEKNUM(N275,2)</f>
        <v>37</v>
      </c>
    </row>
    <row r="276" spans="1:17" hidden="1" x14ac:dyDescent="0.3">
      <c r="A276" s="1" t="d">
        <v>2023-10-26</v>
      </c>
      <c r="B276" t="s">
        <v>14</v>
      </c>
      <c r="C276" t="s">
        <v>15</v>
      </c>
      <c r="D276">
        <v>0</v>
      </c>
      <c r="E276" t="s">
        <v>16</v>
      </c>
      <c r="F276">
        <v>887.5</v>
      </c>
      <c r="G276">
        <v>881.95</v>
      </c>
      <c r="H276">
        <v>881.95</v>
      </c>
      <c r="I276">
        <v>861.15</v>
      </c>
      <c r="J276">
        <v>865.95</v>
      </c>
      <c r="K276">
        <v>865.95</v>
      </c>
      <c r="L276">
        <v>449</v>
      </c>
      <c r="M276">
        <v>265500</v>
      </c>
      <c r="N276" s="2" t="d">
        <v>2023-09-07</v>
      </c>
      <c r="O276">
        <v>2</v>
      </c>
      <c r="P276">
        <f>WEEKNUM(N276,2)</f>
        <v>37</v>
      </c>
    </row>
    <row r="277" spans="1:17" x14ac:dyDescent="0.3">
      <c r="A277" s="1" t="d">
        <v>2023-11-30</v>
      </c>
      <c r="B277" t="s">
        <v>14</v>
      </c>
      <c r="C277" t="s">
        <v>15</v>
      </c>
      <c r="D277">
        <v>0</v>
      </c>
      <c r="E277" t="s">
        <v>16</v>
      </c>
      <c r="F277">
        <v>891.65</v>
      </c>
      <c r="G277">
        <v>872</v>
      </c>
      <c r="H277">
        <v>872.95</v>
      </c>
      <c r="I277">
        <v>868.8</v>
      </c>
      <c r="J277">
        <v>872.9</v>
      </c>
      <c r="K277">
        <v>872.9</v>
      </c>
      <c r="L277">
        <v>13</v>
      </c>
      <c r="M277">
        <v>10800</v>
      </c>
      <c r="N277" s="2" t="d">
        <v>2023-09-07</v>
      </c>
      <c r="O277">
        <v>3</v>
      </c>
      <c r="P277">
        <f>WEEKNUM(N277,2)</f>
        <v>37</v>
      </c>
    </row>
    <row r="278" spans="1:17" hidden="1" x14ac:dyDescent="0.3">
      <c r="A278" s="1" t="d">
        <v>2023-09-28</v>
      </c>
      <c r="B278" t="s">
        <v>14</v>
      </c>
      <c r="C278" t="s">
        <v>15</v>
      </c>
      <c r="D278">
        <v>0</v>
      </c>
      <c r="E278" t="s">
        <v>16</v>
      </c>
      <c r="F278">
        <v>860.8</v>
      </c>
      <c r="G278">
        <v>867.85</v>
      </c>
      <c r="H278">
        <v>867.85</v>
      </c>
      <c r="I278">
        <v>856</v>
      </c>
      <c r="J278">
        <v>856.85</v>
      </c>
      <c r="K278">
        <v>856.85</v>
      </c>
      <c r="L278">
        <v>2031</v>
      </c>
      <c r="M278">
        <v>10139400</v>
      </c>
      <c r="N278" s="2" t="d">
        <v>2023-09-08</v>
      </c>
      <c r="O278">
        <v>1</v>
      </c>
      <c r="P278">
        <f>WEEKNUM(N278,2)</f>
        <v>37</v>
      </c>
      <c r="Q278">
        <f>(K278-K266)/K266</f>
        <v>8.1181245955644181E-3</v>
      </c>
    </row>
    <row r="279" spans="1:17" hidden="1" x14ac:dyDescent="0.3">
      <c r="A279" s="1" t="d">
        <v>2023-10-26</v>
      </c>
      <c r="B279" t="s">
        <v>14</v>
      </c>
      <c r="C279" t="s">
        <v>15</v>
      </c>
      <c r="D279">
        <v>0</v>
      </c>
      <c r="E279" t="s">
        <v>16</v>
      </c>
      <c r="F279">
        <v>865.95</v>
      </c>
      <c r="G279">
        <v>867.45</v>
      </c>
      <c r="H279">
        <v>867.7</v>
      </c>
      <c r="I279">
        <v>861.45</v>
      </c>
      <c r="J279">
        <v>862.25</v>
      </c>
      <c r="K279">
        <v>862.25</v>
      </c>
      <c r="L279">
        <v>197</v>
      </c>
      <c r="M279">
        <v>290700</v>
      </c>
      <c r="N279" s="2" t="d">
        <v>2023-09-08</v>
      </c>
      <c r="O279">
        <v>2</v>
      </c>
      <c r="P279">
        <f>WEEKNUM(N279,2)</f>
        <v>37</v>
      </c>
      <c r="Q279">
        <f>(K279-K267)/K267</f>
        <v>8.0668732097971315E-3</v>
      </c>
    </row>
    <row r="280" spans="1:17" x14ac:dyDescent="0.3">
      <c r="A280" s="1" t="d">
        <v>2023-11-30</v>
      </c>
      <c r="B280" t="s">
        <v>14</v>
      </c>
      <c r="C280" t="s">
        <v>15</v>
      </c>
      <c r="D280">
        <v>0</v>
      </c>
      <c r="E280" t="s">
        <v>16</v>
      </c>
      <c r="F280">
        <v>872.9</v>
      </c>
      <c r="G280">
        <v>871.15</v>
      </c>
      <c r="H280">
        <v>871.15</v>
      </c>
      <c r="I280">
        <v>868.2</v>
      </c>
      <c r="J280">
        <v>868.25</v>
      </c>
      <c r="K280">
        <v>868.25</v>
      </c>
      <c r="L280">
        <v>15</v>
      </c>
      <c r="M280">
        <v>24300</v>
      </c>
      <c r="N280" s="2" t="d">
        <v>2023-09-08</v>
      </c>
      <c r="O280">
        <v>3</v>
      </c>
      <c r="P280">
        <f>WEEKNUM(N280,2)</f>
        <v>37</v>
      </c>
      <c r="Q280">
        <f>((K280-K268)/K268)*100</f>
        <v>0.88891471066697392</v>
      </c>
    </row>
    <row r="281" spans="1:17" hidden="1" x14ac:dyDescent="0.3">
      <c r="A281" s="1" t="d">
        <v>2023-09-28</v>
      </c>
      <c r="B281" t="s">
        <v>14</v>
      </c>
      <c r="C281" t="s">
        <v>15</v>
      </c>
      <c r="D281">
        <v>0</v>
      </c>
      <c r="E281" t="s">
        <v>16</v>
      </c>
      <c r="F281">
        <v>856.85</v>
      </c>
      <c r="G281">
        <v>856.8</v>
      </c>
      <c r="H281">
        <v>866.75</v>
      </c>
      <c r="I281">
        <v>856</v>
      </c>
      <c r="J281">
        <v>865.9</v>
      </c>
      <c r="K281">
        <v>865.9</v>
      </c>
      <c r="L281">
        <v>2195</v>
      </c>
      <c r="M281">
        <v>9669600</v>
      </c>
      <c r="N281" s="2" t="d">
        <v>2023-09-11</v>
      </c>
      <c r="O281">
        <v>1</v>
      </c>
      <c r="P281">
        <f>WEEKNUM(N281,2)</f>
        <v>38</v>
      </c>
    </row>
    <row r="282" spans="1:17" hidden="1" x14ac:dyDescent="0.3">
      <c r="A282" s="1" t="d">
        <v>2023-10-26</v>
      </c>
      <c r="B282" t="s">
        <v>14</v>
      </c>
      <c r="C282" t="s">
        <v>15</v>
      </c>
      <c r="D282">
        <v>0</v>
      </c>
      <c r="E282" t="s">
        <v>16</v>
      </c>
      <c r="F282">
        <v>862.25</v>
      </c>
      <c r="G282">
        <v>864.5</v>
      </c>
      <c r="H282">
        <v>871.9</v>
      </c>
      <c r="I282">
        <v>862.25</v>
      </c>
      <c r="J282">
        <v>871.3</v>
      </c>
      <c r="K282">
        <v>871.3</v>
      </c>
      <c r="L282">
        <v>229</v>
      </c>
      <c r="M282">
        <v>261000</v>
      </c>
      <c r="N282" s="2" t="d">
        <v>2023-09-11</v>
      </c>
      <c r="O282">
        <v>2</v>
      </c>
      <c r="P282">
        <f>WEEKNUM(N282,2)</f>
        <v>38</v>
      </c>
    </row>
    <row r="283" spans="1:17" x14ac:dyDescent="0.3">
      <c r="A283" s="1" t="d">
        <v>2023-11-30</v>
      </c>
      <c r="B283" t="s">
        <v>14</v>
      </c>
      <c r="C283" t="s">
        <v>15</v>
      </c>
      <c r="D283">
        <v>0</v>
      </c>
      <c r="E283" t="s">
        <v>16</v>
      </c>
      <c r="F283">
        <v>868.25</v>
      </c>
      <c r="G283">
        <v>877</v>
      </c>
      <c r="H283">
        <v>877</v>
      </c>
      <c r="I283">
        <v>875.6</v>
      </c>
      <c r="J283">
        <v>875.6</v>
      </c>
      <c r="K283">
        <v>875.6</v>
      </c>
      <c r="L283">
        <v>5</v>
      </c>
      <c r="M283">
        <v>24300</v>
      </c>
      <c r="N283" s="2" t="d">
        <v>2023-09-11</v>
      </c>
      <c r="O283">
        <v>3</v>
      </c>
      <c r="P283">
        <f>WEEKNUM(N283,2)</f>
        <v>38</v>
      </c>
    </row>
    <row r="284" spans="1:17" hidden="1" x14ac:dyDescent="0.3">
      <c r="A284" s="1" t="d">
        <v>2023-09-28</v>
      </c>
      <c r="B284" t="s">
        <v>14</v>
      </c>
      <c r="C284" t="s">
        <v>15</v>
      </c>
      <c r="D284">
        <v>0</v>
      </c>
      <c r="E284" t="s">
        <v>16</v>
      </c>
      <c r="F284">
        <v>865.9</v>
      </c>
      <c r="G284">
        <v>864.45</v>
      </c>
      <c r="H284">
        <v>876.3</v>
      </c>
      <c r="I284">
        <v>857</v>
      </c>
      <c r="J284">
        <v>865.6</v>
      </c>
      <c r="K284">
        <v>865.6</v>
      </c>
      <c r="L284">
        <v>3764</v>
      </c>
      <c r="M284">
        <v>9112500</v>
      </c>
      <c r="N284" s="2" t="d">
        <v>2023-09-12</v>
      </c>
      <c r="O284">
        <v>1</v>
      </c>
      <c r="P284">
        <f>WEEKNUM(N284,2)</f>
        <v>38</v>
      </c>
    </row>
    <row r="285" spans="1:17" hidden="1" x14ac:dyDescent="0.3">
      <c r="A285" s="1" t="d">
        <v>2023-10-26</v>
      </c>
      <c r="B285" t="s">
        <v>14</v>
      </c>
      <c r="C285" t="s">
        <v>15</v>
      </c>
      <c r="D285">
        <v>0</v>
      </c>
      <c r="E285" t="s">
        <v>16</v>
      </c>
      <c r="F285">
        <v>871.3</v>
      </c>
      <c r="G285">
        <v>872.35</v>
      </c>
      <c r="H285">
        <v>881</v>
      </c>
      <c r="I285">
        <v>863.5</v>
      </c>
      <c r="J285">
        <v>870.85</v>
      </c>
      <c r="K285">
        <v>870.85</v>
      </c>
      <c r="L285">
        <v>331</v>
      </c>
      <c r="M285">
        <v>302400</v>
      </c>
      <c r="N285" s="2" t="d">
        <v>2023-09-12</v>
      </c>
      <c r="O285">
        <v>2</v>
      </c>
      <c r="P285">
        <f>WEEKNUM(N285,2)</f>
        <v>38</v>
      </c>
    </row>
    <row r="286" spans="1:17" x14ac:dyDescent="0.3">
      <c r="A286" s="1" t="d">
        <v>2023-11-30</v>
      </c>
      <c r="B286" t="s">
        <v>14</v>
      </c>
      <c r="C286" t="s">
        <v>15</v>
      </c>
      <c r="D286">
        <v>0</v>
      </c>
      <c r="E286" t="s">
        <v>16</v>
      </c>
      <c r="F286">
        <v>875.6</v>
      </c>
      <c r="G286">
        <v>880.25</v>
      </c>
      <c r="H286">
        <v>885</v>
      </c>
      <c r="I286">
        <v>872.25</v>
      </c>
      <c r="J286">
        <v>874.5</v>
      </c>
      <c r="K286">
        <v>878.25</v>
      </c>
      <c r="L286">
        <v>15</v>
      </c>
      <c r="M286">
        <v>25200</v>
      </c>
      <c r="N286" s="2" t="d">
        <v>2023-09-12</v>
      </c>
      <c r="O286">
        <v>3</v>
      </c>
      <c r="P286">
        <f>WEEKNUM(N286,2)</f>
        <v>38</v>
      </c>
    </row>
    <row r="287" spans="1:17" hidden="1" x14ac:dyDescent="0.3">
      <c r="A287" s="1" t="d">
        <v>2023-09-28</v>
      </c>
      <c r="B287" t="s">
        <v>14</v>
      </c>
      <c r="C287" t="s">
        <v>15</v>
      </c>
      <c r="D287">
        <v>0</v>
      </c>
      <c r="E287" t="s">
        <v>16</v>
      </c>
      <c r="F287">
        <v>865.6</v>
      </c>
      <c r="G287">
        <v>866.25</v>
      </c>
      <c r="H287">
        <v>894.8</v>
      </c>
      <c r="I287">
        <v>862.35</v>
      </c>
      <c r="J287">
        <v>893.15</v>
      </c>
      <c r="K287">
        <v>893.15</v>
      </c>
      <c r="L287">
        <v>7028</v>
      </c>
      <c r="M287">
        <v>9586800</v>
      </c>
      <c r="N287" s="2" t="d">
        <v>2023-09-13</v>
      </c>
      <c r="O287">
        <v>1</v>
      </c>
      <c r="P287">
        <f>WEEKNUM(N287,2)</f>
        <v>38</v>
      </c>
    </row>
    <row r="288" spans="1:17" hidden="1" x14ac:dyDescent="0.3">
      <c r="A288" s="1" t="d">
        <v>2023-10-26</v>
      </c>
      <c r="B288" t="s">
        <v>14</v>
      </c>
      <c r="C288" t="s">
        <v>15</v>
      </c>
      <c r="D288">
        <v>0</v>
      </c>
      <c r="E288" t="s">
        <v>16</v>
      </c>
      <c r="F288">
        <v>870.85</v>
      </c>
      <c r="G288">
        <v>870.85</v>
      </c>
      <c r="H288">
        <v>899.9</v>
      </c>
      <c r="I288">
        <v>870.85</v>
      </c>
      <c r="J288">
        <v>898.3</v>
      </c>
      <c r="K288">
        <v>898.3</v>
      </c>
      <c r="L288">
        <v>561</v>
      </c>
      <c r="M288">
        <v>346500</v>
      </c>
      <c r="N288" s="2" t="d">
        <v>2023-09-13</v>
      </c>
      <c r="O288">
        <v>2</v>
      </c>
      <c r="P288">
        <f>WEEKNUM(N288,2)</f>
        <v>38</v>
      </c>
    </row>
    <row r="289" spans="1:17" x14ac:dyDescent="0.3">
      <c r="A289" s="1" t="d">
        <v>2023-11-30</v>
      </c>
      <c r="B289" t="s">
        <v>14</v>
      </c>
      <c r="C289" t="s">
        <v>15</v>
      </c>
      <c r="D289">
        <v>0</v>
      </c>
      <c r="E289" t="s">
        <v>16</v>
      </c>
      <c r="F289">
        <v>874.5</v>
      </c>
      <c r="G289">
        <v>879.15</v>
      </c>
      <c r="H289">
        <v>900</v>
      </c>
      <c r="I289">
        <v>879</v>
      </c>
      <c r="J289">
        <v>900</v>
      </c>
      <c r="K289">
        <v>900</v>
      </c>
      <c r="L289">
        <v>17</v>
      </c>
      <c r="M289">
        <v>26100</v>
      </c>
      <c r="N289" s="2" t="d">
        <v>2023-09-13</v>
      </c>
      <c r="O289">
        <v>3</v>
      </c>
      <c r="P289">
        <f>WEEKNUM(N289,2)</f>
        <v>38</v>
      </c>
    </row>
    <row r="290" spans="1:17" hidden="1" x14ac:dyDescent="0.3">
      <c r="A290" s="1" t="d">
        <v>2023-09-28</v>
      </c>
      <c r="B290" t="s">
        <v>14</v>
      </c>
      <c r="C290" t="s">
        <v>15</v>
      </c>
      <c r="D290">
        <v>0</v>
      </c>
      <c r="E290" t="s">
        <v>16</v>
      </c>
      <c r="F290">
        <v>893.15</v>
      </c>
      <c r="G290">
        <v>896</v>
      </c>
      <c r="H290">
        <v>899.1</v>
      </c>
      <c r="I290">
        <v>882.15</v>
      </c>
      <c r="J290">
        <v>885.15</v>
      </c>
      <c r="K290">
        <v>885.15</v>
      </c>
      <c r="L290">
        <v>6001</v>
      </c>
      <c r="M290">
        <v>9941400</v>
      </c>
      <c r="N290" s="2" t="d">
        <v>2023-09-14</v>
      </c>
      <c r="O290">
        <v>1</v>
      </c>
      <c r="P290">
        <f>WEEKNUM(N290,2)</f>
        <v>38</v>
      </c>
    </row>
    <row r="291" spans="1:17" hidden="1" x14ac:dyDescent="0.3">
      <c r="A291" s="1" t="d">
        <v>2023-10-26</v>
      </c>
      <c r="B291" t="s">
        <v>14</v>
      </c>
      <c r="C291" t="s">
        <v>15</v>
      </c>
      <c r="D291">
        <v>0</v>
      </c>
      <c r="E291" t="s">
        <v>16</v>
      </c>
      <c r="F291">
        <v>898.3</v>
      </c>
      <c r="G291">
        <v>901.6</v>
      </c>
      <c r="H291">
        <v>904</v>
      </c>
      <c r="I291">
        <v>888.4</v>
      </c>
      <c r="J291">
        <v>891</v>
      </c>
      <c r="K291">
        <v>891</v>
      </c>
      <c r="L291">
        <v>519</v>
      </c>
      <c r="M291">
        <v>467100</v>
      </c>
      <c r="N291" s="2" t="d">
        <v>2023-09-14</v>
      </c>
      <c r="O291">
        <v>2</v>
      </c>
      <c r="P291">
        <f>WEEKNUM(N291,2)</f>
        <v>38</v>
      </c>
    </row>
    <row r="292" spans="1:17" x14ac:dyDescent="0.3">
      <c r="A292" s="1" t="d">
        <v>2023-11-30</v>
      </c>
      <c r="B292" t="s">
        <v>14</v>
      </c>
      <c r="C292" t="s">
        <v>15</v>
      </c>
      <c r="D292">
        <v>0</v>
      </c>
      <c r="E292" t="s">
        <v>16</v>
      </c>
      <c r="F292">
        <v>900</v>
      </c>
      <c r="G292">
        <v>900</v>
      </c>
      <c r="H292">
        <v>900</v>
      </c>
      <c r="I292">
        <v>897.85</v>
      </c>
      <c r="J292">
        <v>897.85</v>
      </c>
      <c r="K292">
        <v>898</v>
      </c>
      <c r="L292">
        <v>5</v>
      </c>
      <c r="M292">
        <v>27000</v>
      </c>
      <c r="N292" s="2" t="d">
        <v>2023-09-14</v>
      </c>
      <c r="O292">
        <v>3</v>
      </c>
      <c r="P292">
        <f>WEEKNUM(N292,2)</f>
        <v>38</v>
      </c>
    </row>
    <row r="293" spans="1:17" hidden="1" x14ac:dyDescent="0.3">
      <c r="A293" s="1" t="d">
        <v>2023-09-28</v>
      </c>
      <c r="B293" t="s">
        <v>14</v>
      </c>
      <c r="C293" t="s">
        <v>15</v>
      </c>
      <c r="D293">
        <v>0</v>
      </c>
      <c r="E293" t="s">
        <v>16</v>
      </c>
      <c r="F293">
        <v>885.15</v>
      </c>
      <c r="G293">
        <v>886.65</v>
      </c>
      <c r="H293">
        <v>889.95</v>
      </c>
      <c r="I293">
        <v>876.6</v>
      </c>
      <c r="J293">
        <v>879.4</v>
      </c>
      <c r="K293">
        <v>879.4</v>
      </c>
      <c r="L293">
        <v>2759</v>
      </c>
      <c r="M293">
        <v>9877500</v>
      </c>
      <c r="N293" s="2" t="d">
        <v>2023-09-15</v>
      </c>
      <c r="O293">
        <v>1</v>
      </c>
      <c r="P293">
        <f>WEEKNUM(N293,2)</f>
        <v>38</v>
      </c>
      <c r="Q293">
        <f>(K293-K281)/K281</f>
        <v>1.559071486314817E-2</v>
      </c>
    </row>
    <row r="294" spans="1:17" hidden="1" x14ac:dyDescent="0.3">
      <c r="A294" s="1" t="d">
        <v>2023-10-26</v>
      </c>
      <c r="B294" t="s">
        <v>14</v>
      </c>
      <c r="C294" t="s">
        <v>15</v>
      </c>
      <c r="D294">
        <v>0</v>
      </c>
      <c r="E294" t="s">
        <v>16</v>
      </c>
      <c r="F294">
        <v>891</v>
      </c>
      <c r="G294">
        <v>893.05</v>
      </c>
      <c r="H294">
        <v>893.85</v>
      </c>
      <c r="I294">
        <v>882.7</v>
      </c>
      <c r="J294">
        <v>884.95</v>
      </c>
      <c r="K294">
        <v>884.95</v>
      </c>
      <c r="L294">
        <v>438</v>
      </c>
      <c r="M294">
        <v>609300</v>
      </c>
      <c r="N294" s="2" t="d">
        <v>2023-09-15</v>
      </c>
      <c r="O294">
        <v>2</v>
      </c>
      <c r="P294">
        <f>WEEKNUM(N294,2)</f>
        <v>38</v>
      </c>
      <c r="Q294">
        <f>(K294-K282)/K282</f>
        <v>1.5666245839550202E-2</v>
      </c>
    </row>
    <row r="295" spans="1:17" x14ac:dyDescent="0.3">
      <c r="A295" s="1" t="d">
        <v>2023-11-30</v>
      </c>
      <c r="B295" t="s">
        <v>14</v>
      </c>
      <c r="C295" t="s">
        <v>15</v>
      </c>
      <c r="D295">
        <v>0</v>
      </c>
      <c r="E295" t="s">
        <v>16</v>
      </c>
      <c r="F295">
        <v>897.85</v>
      </c>
      <c r="G295">
        <v>897</v>
      </c>
      <c r="H295">
        <v>897</v>
      </c>
      <c r="I295">
        <v>888</v>
      </c>
      <c r="J295">
        <v>891.4</v>
      </c>
      <c r="K295">
        <v>889.05</v>
      </c>
      <c r="L295">
        <v>6</v>
      </c>
      <c r="M295">
        <v>29700</v>
      </c>
      <c r="N295" s="2" t="d">
        <v>2023-09-15</v>
      </c>
      <c r="O295">
        <v>3</v>
      </c>
      <c r="P295">
        <f>WEEKNUM(N295,2)</f>
        <v>38</v>
      </c>
      <c r="Q295">
        <f>((K295-K283)/K283)*100</f>
        <v>1.5360895386020934</v>
      </c>
    </row>
    <row r="296" spans="1:17" hidden="1" x14ac:dyDescent="0.3">
      <c r="A296" s="1" t="d">
        <v>2023-09-28</v>
      </c>
      <c r="B296" t="s">
        <v>14</v>
      </c>
      <c r="C296" t="s">
        <v>15</v>
      </c>
      <c r="D296">
        <v>0</v>
      </c>
      <c r="E296" t="s">
        <v>16</v>
      </c>
      <c r="F296">
        <v>879.4</v>
      </c>
      <c r="G296">
        <v>880.7</v>
      </c>
      <c r="H296">
        <v>886.4</v>
      </c>
      <c r="I296">
        <v>877.8</v>
      </c>
      <c r="J296">
        <v>882</v>
      </c>
      <c r="K296">
        <v>882</v>
      </c>
      <c r="L296">
        <v>2089</v>
      </c>
      <c r="M296">
        <v>9972000</v>
      </c>
      <c r="N296" s="2" t="d">
        <v>2023-09-18</v>
      </c>
      <c r="O296">
        <v>1</v>
      </c>
      <c r="P296">
        <f>WEEKNUM(N296,2)</f>
        <v>39</v>
      </c>
    </row>
    <row r="297" spans="1:17" hidden="1" x14ac:dyDescent="0.3">
      <c r="A297" s="1" t="d">
        <v>2023-10-26</v>
      </c>
      <c r="B297" t="s">
        <v>14</v>
      </c>
      <c r="C297" t="s">
        <v>15</v>
      </c>
      <c r="D297">
        <v>0</v>
      </c>
      <c r="E297" t="s">
        <v>16</v>
      </c>
      <c r="F297">
        <v>884.95</v>
      </c>
      <c r="G297">
        <v>884.95</v>
      </c>
      <c r="H297">
        <v>892</v>
      </c>
      <c r="I297">
        <v>884.95</v>
      </c>
      <c r="J297">
        <v>887.1</v>
      </c>
      <c r="K297">
        <v>887.1</v>
      </c>
      <c r="L297">
        <v>275</v>
      </c>
      <c r="M297">
        <v>682200</v>
      </c>
      <c r="N297" s="2" t="d">
        <v>2023-09-18</v>
      </c>
      <c r="O297">
        <v>2</v>
      </c>
      <c r="P297">
        <f>WEEKNUM(N297,2)</f>
        <v>39</v>
      </c>
    </row>
    <row r="298" spans="1:17" x14ac:dyDescent="0.3">
      <c r="A298" s="1" t="d">
        <v>2023-11-30</v>
      </c>
      <c r="B298" t="s">
        <v>14</v>
      </c>
      <c r="C298" t="s">
        <v>15</v>
      </c>
      <c r="D298">
        <v>0</v>
      </c>
      <c r="E298" t="s">
        <v>16</v>
      </c>
      <c r="F298">
        <v>891.4</v>
      </c>
      <c r="G298">
        <v>891</v>
      </c>
      <c r="H298">
        <v>891</v>
      </c>
      <c r="I298">
        <v>891</v>
      </c>
      <c r="J298">
        <v>891</v>
      </c>
      <c r="K298">
        <v>893.65</v>
      </c>
      <c r="L298">
        <v>1</v>
      </c>
      <c r="M298">
        <v>30600</v>
      </c>
      <c r="N298" s="2" t="d">
        <v>2023-09-18</v>
      </c>
      <c r="O298">
        <v>3</v>
      </c>
      <c r="P298">
        <f>WEEKNUM(N298,2)</f>
        <v>39</v>
      </c>
    </row>
    <row r="299" spans="1:17" hidden="1" x14ac:dyDescent="0.3">
      <c r="A299" s="1" t="d">
        <v>2023-09-28</v>
      </c>
      <c r="B299" t="s">
        <v>14</v>
      </c>
      <c r="C299" t="s">
        <v>15</v>
      </c>
      <c r="D299">
        <v>0</v>
      </c>
      <c r="E299" t="s">
        <v>16</v>
      </c>
      <c r="F299">
        <v>882</v>
      </c>
      <c r="G299">
        <v>881.8</v>
      </c>
      <c r="H299">
        <v>881.8</v>
      </c>
      <c r="I299">
        <v>866.7</v>
      </c>
      <c r="J299">
        <v>870.5</v>
      </c>
      <c r="K299">
        <v>870.5</v>
      </c>
      <c r="L299">
        <v>2345</v>
      </c>
      <c r="M299">
        <v>9851400</v>
      </c>
      <c r="N299" s="2" t="d">
        <v>2023-09-20</v>
      </c>
      <c r="O299">
        <v>1</v>
      </c>
      <c r="P299">
        <f>WEEKNUM(N299,2)</f>
        <v>39</v>
      </c>
    </row>
    <row r="300" spans="1:17" hidden="1" x14ac:dyDescent="0.3">
      <c r="A300" s="1" t="d">
        <v>2023-10-26</v>
      </c>
      <c r="B300" t="s">
        <v>14</v>
      </c>
      <c r="C300" t="s">
        <v>15</v>
      </c>
      <c r="D300">
        <v>0</v>
      </c>
      <c r="E300" t="s">
        <v>16</v>
      </c>
      <c r="F300">
        <v>887.1</v>
      </c>
      <c r="G300">
        <v>883.2</v>
      </c>
      <c r="H300">
        <v>886</v>
      </c>
      <c r="I300">
        <v>873</v>
      </c>
      <c r="J300">
        <v>876.45</v>
      </c>
      <c r="K300">
        <v>876.45</v>
      </c>
      <c r="L300">
        <v>555</v>
      </c>
      <c r="M300">
        <v>867600</v>
      </c>
      <c r="N300" s="2" t="d">
        <v>2023-09-20</v>
      </c>
      <c r="O300">
        <v>2</v>
      </c>
      <c r="P300">
        <f>WEEKNUM(N300,2)</f>
        <v>39</v>
      </c>
    </row>
    <row r="301" spans="1:17" x14ac:dyDescent="0.3">
      <c r="A301" s="1" t="d">
        <v>2023-11-30</v>
      </c>
      <c r="B301" t="s">
        <v>14</v>
      </c>
      <c r="C301" t="s">
        <v>15</v>
      </c>
      <c r="D301">
        <v>0</v>
      </c>
      <c r="E301" t="s">
        <v>16</v>
      </c>
      <c r="F301">
        <v>891</v>
      </c>
      <c r="G301">
        <v>889.35</v>
      </c>
      <c r="H301">
        <v>889.35</v>
      </c>
      <c r="I301">
        <v>880</v>
      </c>
      <c r="J301">
        <v>881.05</v>
      </c>
      <c r="K301">
        <v>881.9</v>
      </c>
      <c r="L301">
        <v>11</v>
      </c>
      <c r="M301">
        <v>36900</v>
      </c>
      <c r="N301" s="2" t="d">
        <v>2023-09-20</v>
      </c>
      <c r="O301">
        <v>3</v>
      </c>
      <c r="P301">
        <f>WEEKNUM(N301,2)</f>
        <v>39</v>
      </c>
    </row>
    <row r="302" spans="1:17" hidden="1" x14ac:dyDescent="0.3">
      <c r="A302" s="1" t="d">
        <v>2023-09-28</v>
      </c>
      <c r="B302" t="s">
        <v>14</v>
      </c>
      <c r="C302" t="s">
        <v>15</v>
      </c>
      <c r="D302">
        <v>0</v>
      </c>
      <c r="E302" t="s">
        <v>16</v>
      </c>
      <c r="F302">
        <v>870.5</v>
      </c>
      <c r="G302">
        <v>868</v>
      </c>
      <c r="H302">
        <v>874.9</v>
      </c>
      <c r="I302">
        <v>862.85</v>
      </c>
      <c r="J302">
        <v>871.25</v>
      </c>
      <c r="K302">
        <v>871.25</v>
      </c>
      <c r="L302">
        <v>3119</v>
      </c>
      <c r="M302">
        <v>9439200</v>
      </c>
      <c r="N302" s="2" t="d">
        <v>2023-09-21</v>
      </c>
      <c r="O302">
        <v>1</v>
      </c>
      <c r="P302">
        <f>WEEKNUM(N302,2)</f>
        <v>39</v>
      </c>
    </row>
    <row r="303" spans="1:17" hidden="1" x14ac:dyDescent="0.3">
      <c r="A303" s="1" t="d">
        <v>2023-10-26</v>
      </c>
      <c r="B303" t="s">
        <v>14</v>
      </c>
      <c r="C303" t="s">
        <v>15</v>
      </c>
      <c r="D303">
        <v>0</v>
      </c>
      <c r="E303" t="s">
        <v>16</v>
      </c>
      <c r="F303">
        <v>876.45</v>
      </c>
      <c r="G303">
        <v>876</v>
      </c>
      <c r="H303">
        <v>880.25</v>
      </c>
      <c r="I303">
        <v>868.85</v>
      </c>
      <c r="J303">
        <v>876.8</v>
      </c>
      <c r="K303">
        <v>876.8</v>
      </c>
      <c r="L303">
        <v>650</v>
      </c>
      <c r="M303">
        <v>1016100</v>
      </c>
      <c r="N303" s="2" t="d">
        <v>2023-09-21</v>
      </c>
      <c r="O303">
        <v>2</v>
      </c>
      <c r="P303">
        <f>WEEKNUM(N303,2)</f>
        <v>39</v>
      </c>
    </row>
    <row r="304" spans="1:17" x14ac:dyDescent="0.3">
      <c r="A304" s="1" t="d">
        <v>2023-11-30</v>
      </c>
      <c r="B304" t="s">
        <v>14</v>
      </c>
      <c r="C304" t="s">
        <v>15</v>
      </c>
      <c r="D304">
        <v>0</v>
      </c>
      <c r="E304" t="s">
        <v>16</v>
      </c>
      <c r="F304">
        <v>881.05</v>
      </c>
      <c r="G304">
        <v>879</v>
      </c>
      <c r="H304">
        <v>884.9</v>
      </c>
      <c r="I304">
        <v>879</v>
      </c>
      <c r="J304">
        <v>880</v>
      </c>
      <c r="K304">
        <v>883.05</v>
      </c>
      <c r="L304">
        <v>6</v>
      </c>
      <c r="M304">
        <v>38700</v>
      </c>
      <c r="N304" s="2" t="d">
        <v>2023-09-21</v>
      </c>
      <c r="O304">
        <v>3</v>
      </c>
      <c r="P304">
        <f>WEEKNUM(N304,2)</f>
        <v>39</v>
      </c>
    </row>
    <row r="305" spans="1:17" hidden="1" x14ac:dyDescent="0.3">
      <c r="A305" s="1" t="d">
        <v>2023-09-28</v>
      </c>
      <c r="B305" t="s">
        <v>14</v>
      </c>
      <c r="C305" t="s">
        <v>15</v>
      </c>
      <c r="D305">
        <v>0</v>
      </c>
      <c r="E305" t="s">
        <v>16</v>
      </c>
      <c r="F305">
        <v>871.25</v>
      </c>
      <c r="G305">
        <v>875.2</v>
      </c>
      <c r="H305">
        <v>890.7</v>
      </c>
      <c r="I305">
        <v>870.2</v>
      </c>
      <c r="J305">
        <v>878.4</v>
      </c>
      <c r="K305">
        <v>878.4</v>
      </c>
      <c r="L305">
        <v>3725</v>
      </c>
      <c r="M305">
        <v>8813700</v>
      </c>
      <c r="N305" s="2" t="d">
        <v>2023-09-22</v>
      </c>
      <c r="O305">
        <v>1</v>
      </c>
      <c r="P305">
        <f>WEEKNUM(N305,2)</f>
        <v>39</v>
      </c>
      <c r="Q305">
        <f>(K305-K296)/K296</f>
        <v>-4.08163265306125E-3</v>
      </c>
    </row>
    <row r="306" spans="1:17" hidden="1" x14ac:dyDescent="0.3">
      <c r="A306" s="1" t="d">
        <v>2023-10-26</v>
      </c>
      <c r="B306" t="s">
        <v>14</v>
      </c>
      <c r="C306" t="s">
        <v>15</v>
      </c>
      <c r="D306">
        <v>0</v>
      </c>
      <c r="E306" t="s">
        <v>16</v>
      </c>
      <c r="F306">
        <v>876.8</v>
      </c>
      <c r="G306">
        <v>880.5</v>
      </c>
      <c r="H306">
        <v>896</v>
      </c>
      <c r="I306">
        <v>876.05</v>
      </c>
      <c r="J306">
        <v>884.35</v>
      </c>
      <c r="K306">
        <v>884.35</v>
      </c>
      <c r="L306">
        <v>1500</v>
      </c>
      <c r="M306">
        <v>1432800</v>
      </c>
      <c r="N306" s="2" t="d">
        <v>2023-09-22</v>
      </c>
      <c r="O306">
        <v>2</v>
      </c>
      <c r="P306">
        <f>WEEKNUM(N306,2)</f>
        <v>39</v>
      </c>
      <c r="Q306">
        <f>(K306-K297)/K297</f>
        <v>-3.0999887273137189E-3</v>
      </c>
    </row>
    <row r="307" spans="1:17" x14ac:dyDescent="0.3">
      <c r="A307" s="1" t="d">
        <v>2023-11-30</v>
      </c>
      <c r="B307" t="s">
        <v>14</v>
      </c>
      <c r="C307" t="s">
        <v>15</v>
      </c>
      <c r="D307">
        <v>0</v>
      </c>
      <c r="E307" t="s">
        <v>16</v>
      </c>
      <c r="F307">
        <v>880</v>
      </c>
      <c r="G307">
        <v>886</v>
      </c>
      <c r="H307">
        <v>899.1</v>
      </c>
      <c r="I307">
        <v>883</v>
      </c>
      <c r="J307">
        <v>893.6</v>
      </c>
      <c r="K307">
        <v>889.75</v>
      </c>
      <c r="L307">
        <v>17</v>
      </c>
      <c r="M307">
        <v>41400</v>
      </c>
      <c r="N307" s="2" t="d">
        <v>2023-09-22</v>
      </c>
      <c r="O307">
        <v>3</v>
      </c>
      <c r="P307">
        <f>WEEKNUM(N307,2)</f>
        <v>39</v>
      </c>
      <c r="Q307">
        <f>((K307-K298)/K298)*100</f>
        <v>-0.43641246573042886</v>
      </c>
    </row>
    <row r="308" spans="1:17" hidden="1" x14ac:dyDescent="0.3">
      <c r="A308" s="1" t="d">
        <v>2023-09-28</v>
      </c>
      <c r="B308" t="s">
        <v>14</v>
      </c>
      <c r="C308" t="s">
        <v>15</v>
      </c>
      <c r="D308">
        <v>0</v>
      </c>
      <c r="E308" t="s">
        <v>16</v>
      </c>
      <c r="F308">
        <v>878.4</v>
      </c>
      <c r="G308">
        <v>874.5</v>
      </c>
      <c r="H308">
        <v>906</v>
      </c>
      <c r="I308">
        <v>869.4</v>
      </c>
      <c r="J308">
        <v>902.5</v>
      </c>
      <c r="K308">
        <v>902.5</v>
      </c>
      <c r="L308">
        <v>6560</v>
      </c>
      <c r="M308">
        <v>7162200</v>
      </c>
      <c r="N308" s="2" t="d">
        <v>2023-09-25</v>
      </c>
      <c r="O308">
        <v>1</v>
      </c>
      <c r="P308">
        <f>WEEKNUM(N308,2)</f>
        <v>40</v>
      </c>
    </row>
    <row r="309" spans="1:17" hidden="1" x14ac:dyDescent="0.3">
      <c r="A309" s="1" t="d">
        <v>2023-10-26</v>
      </c>
      <c r="B309" t="s">
        <v>14</v>
      </c>
      <c r="C309" t="s">
        <v>15</v>
      </c>
      <c r="D309">
        <v>0</v>
      </c>
      <c r="E309" t="s">
        <v>16</v>
      </c>
      <c r="F309">
        <v>884.35</v>
      </c>
      <c r="G309">
        <v>881.35</v>
      </c>
      <c r="H309">
        <v>912.45</v>
      </c>
      <c r="I309">
        <v>875.2</v>
      </c>
      <c r="J309">
        <v>908.55</v>
      </c>
      <c r="K309">
        <v>908.55</v>
      </c>
      <c r="L309">
        <v>4975</v>
      </c>
      <c r="M309">
        <v>3528900</v>
      </c>
      <c r="N309" s="2" t="d">
        <v>2023-09-25</v>
      </c>
      <c r="O309">
        <v>2</v>
      </c>
      <c r="P309">
        <f>WEEKNUM(N309,2)</f>
        <v>40</v>
      </c>
    </row>
    <row r="310" spans="1:17" x14ac:dyDescent="0.3">
      <c r="A310" s="1" t="d">
        <v>2023-11-30</v>
      </c>
      <c r="B310" t="s">
        <v>14</v>
      </c>
      <c r="C310" t="s">
        <v>15</v>
      </c>
      <c r="D310">
        <v>0</v>
      </c>
      <c r="E310" t="s">
        <v>16</v>
      </c>
      <c r="F310">
        <v>893.6</v>
      </c>
      <c r="G310">
        <v>888.35</v>
      </c>
      <c r="H310">
        <v>917.75</v>
      </c>
      <c r="I310">
        <v>888.35</v>
      </c>
      <c r="J310">
        <v>913.9</v>
      </c>
      <c r="K310">
        <v>913.9</v>
      </c>
      <c r="L310">
        <v>28</v>
      </c>
      <c r="M310">
        <v>41400</v>
      </c>
      <c r="N310" s="2" t="d">
        <v>2023-09-25</v>
      </c>
      <c r="O310">
        <v>3</v>
      </c>
      <c r="P310">
        <f>WEEKNUM(N310,2)</f>
        <v>40</v>
      </c>
    </row>
    <row r="311" spans="1:17" hidden="1" x14ac:dyDescent="0.3">
      <c r="A311" s="1" t="d">
        <v>2023-09-28</v>
      </c>
      <c r="B311" t="s">
        <v>14</v>
      </c>
      <c r="C311" t="s">
        <v>15</v>
      </c>
      <c r="D311">
        <v>0</v>
      </c>
      <c r="E311" t="s">
        <v>16</v>
      </c>
      <c r="F311">
        <v>902.5</v>
      </c>
      <c r="G311">
        <v>906.95</v>
      </c>
      <c r="H311">
        <v>908.2</v>
      </c>
      <c r="I311">
        <v>893.85</v>
      </c>
      <c r="J311">
        <v>896.55</v>
      </c>
      <c r="K311">
        <v>896.55</v>
      </c>
      <c r="L311">
        <v>5559</v>
      </c>
      <c r="M311">
        <v>4650300</v>
      </c>
      <c r="N311" s="2" t="d">
        <v>2023-09-26</v>
      </c>
      <c r="O311">
        <v>1</v>
      </c>
      <c r="P311">
        <f>WEEKNUM(N311,2)</f>
        <v>40</v>
      </c>
    </row>
    <row r="312" spans="1:17" hidden="1" x14ac:dyDescent="0.3">
      <c r="A312" s="1" t="d">
        <v>2023-10-26</v>
      </c>
      <c r="B312" t="s">
        <v>14</v>
      </c>
      <c r="C312" t="s">
        <v>15</v>
      </c>
      <c r="D312">
        <v>0</v>
      </c>
      <c r="E312" t="s">
        <v>16</v>
      </c>
      <c r="F312">
        <v>908.55</v>
      </c>
      <c r="G312">
        <v>910.7</v>
      </c>
      <c r="H312">
        <v>914.35</v>
      </c>
      <c r="I312">
        <v>899.55</v>
      </c>
      <c r="J312">
        <v>902.55</v>
      </c>
      <c r="K312">
        <v>902.55</v>
      </c>
      <c r="L312">
        <v>5674</v>
      </c>
      <c r="M312">
        <v>6004800</v>
      </c>
      <c r="N312" s="2" t="d">
        <v>2023-09-26</v>
      </c>
      <c r="O312">
        <v>2</v>
      </c>
      <c r="P312">
        <f>WEEKNUM(N312,2)</f>
        <v>40</v>
      </c>
    </row>
    <row r="313" spans="1:17" x14ac:dyDescent="0.3">
      <c r="A313" s="1" t="d">
        <v>2023-11-30</v>
      </c>
      <c r="B313" t="s">
        <v>14</v>
      </c>
      <c r="C313" t="s">
        <v>15</v>
      </c>
      <c r="D313">
        <v>0</v>
      </c>
      <c r="E313" t="s">
        <v>16</v>
      </c>
      <c r="F313">
        <v>913.9</v>
      </c>
      <c r="G313">
        <v>917.5</v>
      </c>
      <c r="H313">
        <v>917.5</v>
      </c>
      <c r="I313">
        <v>907</v>
      </c>
      <c r="J313">
        <v>907.95</v>
      </c>
      <c r="K313">
        <v>907.95</v>
      </c>
      <c r="L313">
        <v>38</v>
      </c>
      <c r="M313">
        <v>60300</v>
      </c>
      <c r="N313" s="2" t="d">
        <v>2023-09-26</v>
      </c>
      <c r="O313">
        <v>3</v>
      </c>
      <c r="P313">
        <f>WEEKNUM(N313,2)</f>
        <v>40</v>
      </c>
    </row>
    <row r="314" spans="1:17" hidden="1" x14ac:dyDescent="0.3">
      <c r="A314" s="1" t="d">
        <v>2023-09-28</v>
      </c>
      <c r="B314" t="s">
        <v>14</v>
      </c>
      <c r="C314" t="s">
        <v>15</v>
      </c>
      <c r="D314">
        <v>0</v>
      </c>
      <c r="E314" t="s">
        <v>16</v>
      </c>
      <c r="F314">
        <v>896.55</v>
      </c>
      <c r="G314">
        <v>894</v>
      </c>
      <c r="H314">
        <v>902</v>
      </c>
      <c r="I314">
        <v>886.75</v>
      </c>
      <c r="J314">
        <v>890.65</v>
      </c>
      <c r="K314">
        <v>890.65</v>
      </c>
      <c r="L314">
        <v>3595</v>
      </c>
      <c r="M314">
        <v>2602800</v>
      </c>
      <c r="N314" s="2" t="d">
        <v>2023-09-27</v>
      </c>
      <c r="O314">
        <v>1</v>
      </c>
      <c r="P314">
        <f>WEEKNUM(N314,2)</f>
        <v>40</v>
      </c>
    </row>
    <row r="315" spans="1:17" hidden="1" x14ac:dyDescent="0.3">
      <c r="A315" s="1" t="d">
        <v>2023-10-26</v>
      </c>
      <c r="B315" t="s">
        <v>14</v>
      </c>
      <c r="C315" t="s">
        <v>15</v>
      </c>
      <c r="D315">
        <v>0</v>
      </c>
      <c r="E315" t="s">
        <v>16</v>
      </c>
      <c r="F315">
        <v>902.55</v>
      </c>
      <c r="G315">
        <v>901.3</v>
      </c>
      <c r="H315">
        <v>907.9</v>
      </c>
      <c r="I315">
        <v>893</v>
      </c>
      <c r="J315">
        <v>896.6</v>
      </c>
      <c r="K315">
        <v>896.6</v>
      </c>
      <c r="L315">
        <v>4402</v>
      </c>
      <c r="M315">
        <v>7956900</v>
      </c>
      <c r="N315" s="2" t="d">
        <v>2023-09-27</v>
      </c>
      <c r="O315">
        <v>2</v>
      </c>
      <c r="P315">
        <f>WEEKNUM(N315,2)</f>
        <v>40</v>
      </c>
    </row>
    <row r="316" spans="1:17" x14ac:dyDescent="0.3">
      <c r="A316" s="1" t="d">
        <v>2023-11-30</v>
      </c>
      <c r="B316" t="s">
        <v>14</v>
      </c>
      <c r="C316" t="s">
        <v>15</v>
      </c>
      <c r="D316">
        <v>0</v>
      </c>
      <c r="E316" t="s">
        <v>16</v>
      </c>
      <c r="F316">
        <v>907.95</v>
      </c>
      <c r="G316">
        <v>907.95</v>
      </c>
      <c r="H316">
        <v>907.95</v>
      </c>
      <c r="I316">
        <v>900</v>
      </c>
      <c r="J316">
        <v>902.45</v>
      </c>
      <c r="K316">
        <v>902.45</v>
      </c>
      <c r="L316">
        <v>36</v>
      </c>
      <c r="M316">
        <v>75600</v>
      </c>
      <c r="N316" s="2" t="d">
        <v>2023-09-27</v>
      </c>
      <c r="O316">
        <v>3</v>
      </c>
      <c r="P316">
        <f>WEEKNUM(N316,2)</f>
        <v>40</v>
      </c>
    </row>
    <row r="317" spans="1:17" hidden="1" x14ac:dyDescent="0.3">
      <c r="A317" s="1" t="d">
        <v>2023-09-28</v>
      </c>
      <c r="B317" t="s">
        <v>14</v>
      </c>
      <c r="C317" t="s">
        <v>15</v>
      </c>
      <c r="D317">
        <v>0</v>
      </c>
      <c r="E317" t="s">
        <v>16</v>
      </c>
      <c r="F317">
        <v>890.65</v>
      </c>
      <c r="G317">
        <v>888.65</v>
      </c>
      <c r="H317">
        <v>894.8</v>
      </c>
      <c r="I317">
        <v>871.35</v>
      </c>
      <c r="J317">
        <v>875.85</v>
      </c>
      <c r="K317">
        <v>876.5</v>
      </c>
      <c r="L317">
        <v>3960</v>
      </c>
      <c r="M317">
        <v>675900</v>
      </c>
      <c r="N317" s="2" t="d">
        <v>2023-09-28</v>
      </c>
      <c r="O317">
        <v>1</v>
      </c>
      <c r="P317">
        <f>WEEKNUM(N317,2)</f>
        <v>40</v>
      </c>
    </row>
    <row r="318" spans="1:17" hidden="1" x14ac:dyDescent="0.3">
      <c r="A318" s="1" t="d">
        <v>2023-10-26</v>
      </c>
      <c r="B318" t="s">
        <v>14</v>
      </c>
      <c r="C318" t="s">
        <v>15</v>
      </c>
      <c r="D318">
        <v>0</v>
      </c>
      <c r="E318" t="s">
        <v>16</v>
      </c>
      <c r="F318">
        <v>896.6</v>
      </c>
      <c r="G318">
        <v>895</v>
      </c>
      <c r="H318">
        <v>900.8</v>
      </c>
      <c r="I318">
        <v>876</v>
      </c>
      <c r="J318">
        <v>880.25</v>
      </c>
      <c r="K318">
        <v>880.25</v>
      </c>
      <c r="L318">
        <v>6292</v>
      </c>
      <c r="M318">
        <v>10150200</v>
      </c>
      <c r="N318" s="2" t="d">
        <v>2023-09-28</v>
      </c>
      <c r="O318">
        <v>2</v>
      </c>
      <c r="P318">
        <f>WEEKNUM(N318,2)</f>
        <v>40</v>
      </c>
    </row>
    <row r="319" spans="1:17" x14ac:dyDescent="0.3">
      <c r="A319" s="1" t="d">
        <v>2023-11-30</v>
      </c>
      <c r="B319" t="s">
        <v>14</v>
      </c>
      <c r="C319" t="s">
        <v>15</v>
      </c>
      <c r="D319">
        <v>0</v>
      </c>
      <c r="E319" t="s">
        <v>16</v>
      </c>
      <c r="F319">
        <v>902.45</v>
      </c>
      <c r="G319">
        <v>901.95</v>
      </c>
      <c r="H319">
        <v>905.95</v>
      </c>
      <c r="I319">
        <v>883</v>
      </c>
      <c r="J319">
        <v>885.95</v>
      </c>
      <c r="K319">
        <v>885.95</v>
      </c>
      <c r="L319">
        <v>43</v>
      </c>
      <c r="M319">
        <v>93600</v>
      </c>
      <c r="N319" s="2" t="d">
        <v>2023-09-28</v>
      </c>
      <c r="O319">
        <v>3</v>
      </c>
      <c r="P319">
        <f>WEEKNUM(N319,2)</f>
        <v>40</v>
      </c>
    </row>
    <row r="320" spans="1:17" hidden="1" x14ac:dyDescent="0.3">
      <c r="A320" s="1" t="d">
        <v>2023-10-26</v>
      </c>
      <c r="B320" t="s">
        <v>14</v>
      </c>
      <c r="C320" t="s">
        <v>15</v>
      </c>
      <c r="D320">
        <v>0</v>
      </c>
      <c r="E320" t="s">
        <v>16</v>
      </c>
      <c r="F320">
        <v>880.25</v>
      </c>
      <c r="G320">
        <v>881.4</v>
      </c>
      <c r="H320">
        <v>888</v>
      </c>
      <c r="I320">
        <v>877</v>
      </c>
      <c r="J320">
        <v>881.75</v>
      </c>
      <c r="K320">
        <v>881.75</v>
      </c>
      <c r="L320">
        <v>2416</v>
      </c>
      <c r="M320">
        <v>10229400</v>
      </c>
      <c r="N320" s="2" t="d">
        <v>2023-09-29</v>
      </c>
      <c r="O320">
        <v>1</v>
      </c>
      <c r="P320">
        <f>WEEKNUM(N320,2)</f>
        <v>40</v>
      </c>
      <c r="Q320">
        <f>(K320-K308)/K308</f>
        <v>-2.2991689750692521E-2</v>
      </c>
    </row>
    <row r="321" spans="1:17" hidden="1" x14ac:dyDescent="0.3">
      <c r="A321" s="1" t="d">
        <v>2023-11-30</v>
      </c>
      <c r="B321" t="s">
        <v>14</v>
      </c>
      <c r="C321" t="s">
        <v>15</v>
      </c>
      <c r="D321">
        <v>0</v>
      </c>
      <c r="E321" t="s">
        <v>16</v>
      </c>
      <c r="F321">
        <v>885.95</v>
      </c>
      <c r="G321">
        <v>888.1</v>
      </c>
      <c r="H321">
        <v>893</v>
      </c>
      <c r="I321">
        <v>883</v>
      </c>
      <c r="J321">
        <v>887.65</v>
      </c>
      <c r="K321">
        <v>887.65</v>
      </c>
      <c r="L321">
        <v>71</v>
      </c>
      <c r="M321">
        <v>117900</v>
      </c>
      <c r="N321" s="2" t="d">
        <v>2023-09-29</v>
      </c>
      <c r="O321">
        <v>2</v>
      </c>
      <c r="P321">
        <f>WEEKNUM(N321,2)</f>
        <v>40</v>
      </c>
      <c r="Q321">
        <f>(K321-K309)/K309</f>
        <v>-2.3003687193880334E-2</v>
      </c>
    </row>
    <row r="322" spans="1:17" x14ac:dyDescent="0.3">
      <c r="A322" s="1" t="d">
        <v>2023-12-28</v>
      </c>
      <c r="B322" t="s">
        <v>14</v>
      </c>
      <c r="C322" t="s">
        <v>15</v>
      </c>
      <c r="D322">
        <v>0</v>
      </c>
      <c r="E322" t="s">
        <v>16</v>
      </c>
      <c r="F322">
        <v>892.35</v>
      </c>
      <c r="G322">
        <v>896</v>
      </c>
      <c r="H322">
        <v>896</v>
      </c>
      <c r="I322">
        <v>896</v>
      </c>
      <c r="J322">
        <v>896</v>
      </c>
      <c r="K322">
        <v>892.6</v>
      </c>
      <c r="L322">
        <v>1</v>
      </c>
      <c r="M322">
        <v>900</v>
      </c>
      <c r="N322" s="2" t="d">
        <v>2023-09-29</v>
      </c>
      <c r="O322">
        <v>3</v>
      </c>
      <c r="P322">
        <f>WEEKNUM(N322,2)</f>
        <v>40</v>
      </c>
      <c r="Q322">
        <f>((K322-K310)/K310)*100</f>
        <v>-2.3306707517233782</v>
      </c>
    </row>
    <row r="323" spans="1:17" hidden="1" x14ac:dyDescent="0.3">
      <c r="A323" s="1" t="d">
        <v>2023-10-26</v>
      </c>
      <c r="B323" t="s">
        <v>14</v>
      </c>
      <c r="C323" t="s">
        <v>15</v>
      </c>
      <c r="D323">
        <v>0</v>
      </c>
      <c r="E323" t="s">
        <v>16</v>
      </c>
      <c r="F323">
        <v>881.75</v>
      </c>
      <c r="G323">
        <v>876</v>
      </c>
      <c r="H323">
        <v>882.95</v>
      </c>
      <c r="I323">
        <v>868.25</v>
      </c>
      <c r="J323">
        <v>875.1</v>
      </c>
      <c r="K323">
        <v>875.1</v>
      </c>
      <c r="L323">
        <v>2158</v>
      </c>
      <c r="M323">
        <v>10047600</v>
      </c>
      <c r="N323" s="2" t="d">
        <v>2023-10-03</v>
      </c>
      <c r="O323">
        <v>1</v>
      </c>
      <c r="P323">
        <f>WEEKNUM(N323,2)</f>
        <v>41</v>
      </c>
    </row>
    <row r="324" spans="1:17" hidden="1" x14ac:dyDescent="0.3">
      <c r="A324" s="1" t="d">
        <v>2023-11-30</v>
      </c>
      <c r="B324" t="s">
        <v>14</v>
      </c>
      <c r="C324" t="s">
        <v>15</v>
      </c>
      <c r="D324">
        <v>0</v>
      </c>
      <c r="E324" t="s">
        <v>16</v>
      </c>
      <c r="F324">
        <v>887.65</v>
      </c>
      <c r="G324">
        <v>882</v>
      </c>
      <c r="H324">
        <v>887.45</v>
      </c>
      <c r="I324">
        <v>875.05</v>
      </c>
      <c r="J324">
        <v>880.7</v>
      </c>
      <c r="K324">
        <v>880.7</v>
      </c>
      <c r="L324">
        <v>89</v>
      </c>
      <c r="M324">
        <v>137700</v>
      </c>
      <c r="N324" s="2" t="d">
        <v>2023-10-03</v>
      </c>
      <c r="O324">
        <v>2</v>
      </c>
      <c r="P324">
        <f>WEEKNUM(N324,2)</f>
        <v>41</v>
      </c>
    </row>
    <row r="325" spans="1:17" x14ac:dyDescent="0.3">
      <c r="A325" s="1" t="d">
        <v>2023-12-28</v>
      </c>
      <c r="B325" t="s">
        <v>14</v>
      </c>
      <c r="C325" t="s">
        <v>15</v>
      </c>
      <c r="D325">
        <v>0</v>
      </c>
      <c r="E325" t="s">
        <v>16</v>
      </c>
      <c r="F325">
        <v>896</v>
      </c>
      <c r="G325">
        <v>885.75</v>
      </c>
      <c r="H325">
        <v>885.75</v>
      </c>
      <c r="I325">
        <v>885.75</v>
      </c>
      <c r="J325">
        <v>885.75</v>
      </c>
      <c r="K325">
        <v>885.9</v>
      </c>
      <c r="L325">
        <v>1</v>
      </c>
      <c r="M325">
        <v>900</v>
      </c>
      <c r="N325" s="2" t="d">
        <v>2023-10-03</v>
      </c>
      <c r="O325">
        <v>3</v>
      </c>
      <c r="P325">
        <f>WEEKNUM(N325,2)</f>
        <v>41</v>
      </c>
    </row>
    <row r="326" spans="1:17" hidden="1" x14ac:dyDescent="0.3">
      <c r="A326" s="1" t="d">
        <v>2023-10-26</v>
      </c>
      <c r="B326" t="s">
        <v>14</v>
      </c>
      <c r="C326" t="s">
        <v>15</v>
      </c>
      <c r="D326">
        <v>0</v>
      </c>
      <c r="E326" t="s">
        <v>16</v>
      </c>
      <c r="F326">
        <v>875.1</v>
      </c>
      <c r="G326">
        <v>869.95</v>
      </c>
      <c r="H326">
        <v>873.75</v>
      </c>
      <c r="I326">
        <v>858.1</v>
      </c>
      <c r="J326">
        <v>868.7</v>
      </c>
      <c r="K326">
        <v>868.7</v>
      </c>
      <c r="L326">
        <v>2289</v>
      </c>
      <c r="M326">
        <v>9626400</v>
      </c>
      <c r="N326" s="2" t="d">
        <v>2023-10-04</v>
      </c>
      <c r="O326">
        <v>1</v>
      </c>
      <c r="P326">
        <f>WEEKNUM(N326,2)</f>
        <v>41</v>
      </c>
    </row>
    <row r="327" spans="1:17" hidden="1" x14ac:dyDescent="0.3">
      <c r="A327" s="1" t="d">
        <v>2023-11-30</v>
      </c>
      <c r="B327" t="s">
        <v>14</v>
      </c>
      <c r="C327" t="s">
        <v>15</v>
      </c>
      <c r="D327">
        <v>0</v>
      </c>
      <c r="E327" t="s">
        <v>16</v>
      </c>
      <c r="F327">
        <v>880.7</v>
      </c>
      <c r="G327">
        <v>875.55</v>
      </c>
      <c r="H327">
        <v>878.65</v>
      </c>
      <c r="I327">
        <v>864.1</v>
      </c>
      <c r="J327">
        <v>873.5</v>
      </c>
      <c r="K327">
        <v>873.5</v>
      </c>
      <c r="L327">
        <v>122</v>
      </c>
      <c r="M327">
        <v>159300</v>
      </c>
      <c r="N327" s="2" t="d">
        <v>2023-10-04</v>
      </c>
      <c r="O327">
        <v>2</v>
      </c>
      <c r="P327">
        <f>WEEKNUM(N327,2)</f>
        <v>41</v>
      </c>
    </row>
    <row r="328" spans="1:17" x14ac:dyDescent="0.3">
      <c r="A328" s="1" t="d">
        <v>2023-12-28</v>
      </c>
      <c r="B328" t="s">
        <v>14</v>
      </c>
      <c r="C328" t="s">
        <v>15</v>
      </c>
      <c r="D328">
        <v>0</v>
      </c>
      <c r="E328" t="s">
        <v>16</v>
      </c>
      <c r="F328">
        <v>885.75</v>
      </c>
      <c r="G328">
        <v>875</v>
      </c>
      <c r="H328">
        <v>878</v>
      </c>
      <c r="I328">
        <v>875</v>
      </c>
      <c r="J328">
        <v>878</v>
      </c>
      <c r="K328">
        <v>878</v>
      </c>
      <c r="L328">
        <v>2</v>
      </c>
      <c r="M328">
        <v>1800</v>
      </c>
      <c r="N328" s="2" t="d">
        <v>2023-10-04</v>
      </c>
      <c r="O328">
        <v>3</v>
      </c>
      <c r="P328">
        <f>WEEKNUM(N328,2)</f>
        <v>41</v>
      </c>
    </row>
    <row r="329" spans="1:17" hidden="1" x14ac:dyDescent="0.3">
      <c r="A329" s="1" t="d">
        <v>2023-10-26</v>
      </c>
      <c r="B329" t="s">
        <v>14</v>
      </c>
      <c r="C329" t="s">
        <v>15</v>
      </c>
      <c r="D329">
        <v>0</v>
      </c>
      <c r="E329" t="s">
        <v>16</v>
      </c>
      <c r="F329">
        <v>868.7</v>
      </c>
      <c r="G329">
        <v>870</v>
      </c>
      <c r="H329">
        <v>871.75</v>
      </c>
      <c r="I329">
        <v>861.3</v>
      </c>
      <c r="J329">
        <v>864.35</v>
      </c>
      <c r="K329">
        <v>864.35</v>
      </c>
      <c r="L329">
        <v>1997</v>
      </c>
      <c r="M329">
        <v>9503100</v>
      </c>
      <c r="N329" s="2" t="d">
        <v>2023-10-05</v>
      </c>
      <c r="O329">
        <v>1</v>
      </c>
      <c r="P329">
        <f>WEEKNUM(N329,2)</f>
        <v>41</v>
      </c>
    </row>
    <row r="330" spans="1:17" hidden="1" x14ac:dyDescent="0.3">
      <c r="A330" s="1" t="d">
        <v>2023-11-30</v>
      </c>
      <c r="B330" t="s">
        <v>14</v>
      </c>
      <c r="C330" t="s">
        <v>15</v>
      </c>
      <c r="D330">
        <v>0</v>
      </c>
      <c r="E330" t="s">
        <v>16</v>
      </c>
      <c r="F330">
        <v>873.5</v>
      </c>
      <c r="G330">
        <v>874</v>
      </c>
      <c r="H330">
        <v>876</v>
      </c>
      <c r="I330">
        <v>867.15</v>
      </c>
      <c r="J330">
        <v>869</v>
      </c>
      <c r="K330">
        <v>869</v>
      </c>
      <c r="L330">
        <v>52</v>
      </c>
      <c r="M330">
        <v>171000</v>
      </c>
      <c r="N330" s="2" t="d">
        <v>2023-10-05</v>
      </c>
      <c r="O330">
        <v>2</v>
      </c>
      <c r="P330">
        <f>WEEKNUM(N330,2)</f>
        <v>41</v>
      </c>
    </row>
    <row r="331" spans="1:17" x14ac:dyDescent="0.3">
      <c r="A331" s="1" t="d">
        <v>2023-12-28</v>
      </c>
      <c r="B331" t="s">
        <v>14</v>
      </c>
      <c r="C331" t="s">
        <v>15</v>
      </c>
      <c r="D331">
        <v>0</v>
      </c>
      <c r="E331" t="s">
        <v>16</v>
      </c>
      <c r="F331">
        <v>878</v>
      </c>
      <c r="G331">
        <v>873</v>
      </c>
      <c r="H331">
        <v>877.55</v>
      </c>
      <c r="I331">
        <v>873</v>
      </c>
      <c r="J331">
        <v>875.7</v>
      </c>
      <c r="K331">
        <v>875.7</v>
      </c>
      <c r="L331">
        <v>6</v>
      </c>
      <c r="M331">
        <v>6300</v>
      </c>
      <c r="N331" s="2" t="d">
        <v>2023-10-05</v>
      </c>
      <c r="O331">
        <v>3</v>
      </c>
      <c r="P331">
        <f>WEEKNUM(N331,2)</f>
        <v>41</v>
      </c>
    </row>
    <row r="332" spans="1:17" hidden="1" x14ac:dyDescent="0.3">
      <c r="A332" s="1" t="d">
        <v>2023-10-26</v>
      </c>
      <c r="B332" t="s">
        <v>14</v>
      </c>
      <c r="C332" t="s">
        <v>15</v>
      </c>
      <c r="D332">
        <v>0</v>
      </c>
      <c r="E332" t="s">
        <v>16</v>
      </c>
      <c r="F332">
        <v>864.35</v>
      </c>
      <c r="G332">
        <v>865.95</v>
      </c>
      <c r="H332">
        <v>880.85</v>
      </c>
      <c r="I332">
        <v>865.95</v>
      </c>
      <c r="J332">
        <v>878.6</v>
      </c>
      <c r="K332">
        <v>878.6</v>
      </c>
      <c r="L332">
        <v>3580</v>
      </c>
      <c r="M332">
        <v>9522000</v>
      </c>
      <c r="N332" s="2" t="d">
        <v>2023-10-06</v>
      </c>
      <c r="O332">
        <v>1</v>
      </c>
      <c r="P332">
        <f>WEEKNUM(N332,2)</f>
        <v>41</v>
      </c>
      <c r="Q332">
        <f>(K332-K323)/K323</f>
        <v>3.9995429093817852E-3</v>
      </c>
    </row>
    <row r="333" spans="1:17" hidden="1" x14ac:dyDescent="0.3">
      <c r="A333" s="1" t="d">
        <v>2023-11-30</v>
      </c>
      <c r="B333" t="s">
        <v>14</v>
      </c>
      <c r="C333" t="s">
        <v>15</v>
      </c>
      <c r="D333">
        <v>0</v>
      </c>
      <c r="E333" t="s">
        <v>16</v>
      </c>
      <c r="F333">
        <v>869</v>
      </c>
      <c r="G333">
        <v>872.65</v>
      </c>
      <c r="H333">
        <v>885.55</v>
      </c>
      <c r="I333">
        <v>872.6</v>
      </c>
      <c r="J333">
        <v>884</v>
      </c>
      <c r="K333">
        <v>884</v>
      </c>
      <c r="L333">
        <v>109</v>
      </c>
      <c r="M333">
        <v>197100</v>
      </c>
      <c r="N333" s="2" t="d">
        <v>2023-10-06</v>
      </c>
      <c r="O333">
        <v>2</v>
      </c>
      <c r="P333">
        <f>WEEKNUM(N333,2)</f>
        <v>41</v>
      </c>
      <c r="Q333">
        <f>(K333-K324)/K324</f>
        <v>3.7470194163732877E-3</v>
      </c>
    </row>
    <row r="334" spans="1:17" x14ac:dyDescent="0.3">
      <c r="A334" s="1" t="d">
        <v>2023-12-28</v>
      </c>
      <c r="B334" t="s">
        <v>14</v>
      </c>
      <c r="C334" t="s">
        <v>15</v>
      </c>
      <c r="D334">
        <v>0</v>
      </c>
      <c r="E334" t="s">
        <v>16</v>
      </c>
      <c r="F334">
        <v>875.7</v>
      </c>
      <c r="G334">
        <v>886.6</v>
      </c>
      <c r="H334">
        <v>890.9</v>
      </c>
      <c r="I334">
        <v>886.6</v>
      </c>
      <c r="J334">
        <v>890.7</v>
      </c>
      <c r="K334">
        <v>888.3</v>
      </c>
      <c r="L334">
        <v>6</v>
      </c>
      <c r="M334">
        <v>6300</v>
      </c>
      <c r="N334" s="2" t="d">
        <v>2023-10-06</v>
      </c>
      <c r="O334">
        <v>3</v>
      </c>
      <c r="P334">
        <f>WEEKNUM(N334,2)</f>
        <v>41</v>
      </c>
      <c r="Q334">
        <f>(K334-K325)/K325</f>
        <v>2.7091093802912038E-3</v>
      </c>
    </row>
    <row r="335" spans="1:17" hidden="1" x14ac:dyDescent="0.3">
      <c r="A335" s="1" t="d">
        <v>2023-10-26</v>
      </c>
      <c r="B335" t="s">
        <v>14</v>
      </c>
      <c r="C335" t="s">
        <v>15</v>
      </c>
      <c r="D335">
        <v>0</v>
      </c>
      <c r="E335" t="s">
        <v>16</v>
      </c>
      <c r="F335">
        <v>878.6</v>
      </c>
      <c r="G335">
        <v>872.3</v>
      </c>
      <c r="H335">
        <v>887.6</v>
      </c>
      <c r="I335">
        <v>872.3</v>
      </c>
      <c r="J335">
        <v>884.8</v>
      </c>
      <c r="K335">
        <v>884.8</v>
      </c>
      <c r="L335">
        <v>3150</v>
      </c>
      <c r="M335">
        <v>9948600</v>
      </c>
      <c r="N335" s="2" t="d">
        <v>2023-10-09</v>
      </c>
      <c r="O335">
        <v>1</v>
      </c>
      <c r="P335">
        <f>WEEKNUM(N335,2)</f>
        <v>42</v>
      </c>
    </row>
    <row r="336" spans="1:17" hidden="1" x14ac:dyDescent="0.3">
      <c r="A336" s="1" t="d">
        <v>2023-11-30</v>
      </c>
      <c r="B336" t="s">
        <v>14</v>
      </c>
      <c r="C336" t="s">
        <v>15</v>
      </c>
      <c r="D336">
        <v>0</v>
      </c>
      <c r="E336" t="s">
        <v>16</v>
      </c>
      <c r="F336">
        <v>884</v>
      </c>
      <c r="G336">
        <v>881.05</v>
      </c>
      <c r="H336">
        <v>892</v>
      </c>
      <c r="I336">
        <v>879.9</v>
      </c>
      <c r="J336">
        <v>889.85</v>
      </c>
      <c r="K336">
        <v>889.85</v>
      </c>
      <c r="L336">
        <v>162</v>
      </c>
      <c r="M336">
        <v>245700</v>
      </c>
      <c r="N336" s="2" t="d">
        <v>2023-10-09</v>
      </c>
      <c r="O336">
        <v>2</v>
      </c>
      <c r="P336">
        <f>WEEKNUM(N336,2)</f>
        <v>42</v>
      </c>
    </row>
    <row r="337" spans="1:17" x14ac:dyDescent="0.3">
      <c r="A337" s="1" t="d">
        <v>2023-12-28</v>
      </c>
      <c r="B337" t="s">
        <v>14</v>
      </c>
      <c r="C337" t="s">
        <v>15</v>
      </c>
      <c r="D337">
        <v>0</v>
      </c>
      <c r="E337" t="s">
        <v>16</v>
      </c>
      <c r="F337">
        <v>890.7</v>
      </c>
      <c r="G337">
        <v>884.1</v>
      </c>
      <c r="H337">
        <v>891.45</v>
      </c>
      <c r="I337">
        <v>884.1</v>
      </c>
      <c r="J337">
        <v>891.45</v>
      </c>
      <c r="K337">
        <v>893.8</v>
      </c>
      <c r="L337">
        <v>4</v>
      </c>
      <c r="M337">
        <v>6300</v>
      </c>
      <c r="N337" s="2" t="d">
        <v>2023-10-09</v>
      </c>
      <c r="O337">
        <v>3</v>
      </c>
      <c r="P337">
        <f>WEEKNUM(N337,2)</f>
        <v>42</v>
      </c>
    </row>
    <row r="338" spans="1:17" hidden="1" x14ac:dyDescent="0.3">
      <c r="A338" s="1" t="d">
        <v>2023-10-26</v>
      </c>
      <c r="B338" t="s">
        <v>14</v>
      </c>
      <c r="C338" t="s">
        <v>15</v>
      </c>
      <c r="D338">
        <v>0</v>
      </c>
      <c r="E338" t="s">
        <v>16</v>
      </c>
      <c r="F338">
        <v>884.8</v>
      </c>
      <c r="G338">
        <v>887.2</v>
      </c>
      <c r="H338">
        <v>893.95</v>
      </c>
      <c r="I338">
        <v>884.55</v>
      </c>
      <c r="J338">
        <v>891.55</v>
      </c>
      <c r="K338">
        <v>891.55</v>
      </c>
      <c r="L338">
        <v>2522</v>
      </c>
      <c r="M338">
        <v>9756000</v>
      </c>
      <c r="N338" s="2" t="d">
        <v>2023-10-10</v>
      </c>
      <c r="O338">
        <v>1</v>
      </c>
      <c r="P338">
        <f>WEEKNUM(N338,2)</f>
        <v>42</v>
      </c>
    </row>
    <row r="339" spans="1:17" hidden="1" x14ac:dyDescent="0.3">
      <c r="A339" s="1" t="d">
        <v>2023-11-30</v>
      </c>
      <c r="B339" t="s">
        <v>14</v>
      </c>
      <c r="C339" t="s">
        <v>15</v>
      </c>
      <c r="D339">
        <v>0</v>
      </c>
      <c r="E339" t="s">
        <v>16</v>
      </c>
      <c r="F339">
        <v>889.85</v>
      </c>
      <c r="G339">
        <v>893.05</v>
      </c>
      <c r="H339">
        <v>899.35</v>
      </c>
      <c r="I339">
        <v>890.05</v>
      </c>
      <c r="J339">
        <v>897.15</v>
      </c>
      <c r="K339">
        <v>897.15</v>
      </c>
      <c r="L339">
        <v>246</v>
      </c>
      <c r="M339">
        <v>333900</v>
      </c>
      <c r="N339" s="2" t="d">
        <v>2023-10-10</v>
      </c>
      <c r="O339">
        <v>2</v>
      </c>
      <c r="P339">
        <f>WEEKNUM(N339,2)</f>
        <v>42</v>
      </c>
    </row>
    <row r="340" spans="1:17" x14ac:dyDescent="0.3">
      <c r="A340" s="1" t="d">
        <v>2023-12-28</v>
      </c>
      <c r="B340" t="s">
        <v>14</v>
      </c>
      <c r="C340" t="s">
        <v>15</v>
      </c>
      <c r="D340">
        <v>0</v>
      </c>
      <c r="E340" t="s">
        <v>16</v>
      </c>
      <c r="F340">
        <v>891.45</v>
      </c>
      <c r="G340">
        <v>898</v>
      </c>
      <c r="H340">
        <v>901.65</v>
      </c>
      <c r="I340">
        <v>898</v>
      </c>
      <c r="J340">
        <v>901.65</v>
      </c>
      <c r="K340">
        <v>901.85</v>
      </c>
      <c r="L340">
        <v>13</v>
      </c>
      <c r="M340">
        <v>15300</v>
      </c>
      <c r="N340" s="2" t="d">
        <v>2023-10-10</v>
      </c>
      <c r="O340">
        <v>3</v>
      </c>
      <c r="P340">
        <f>WEEKNUM(N340,2)</f>
        <v>42</v>
      </c>
    </row>
    <row r="341" spans="1:17" hidden="1" x14ac:dyDescent="0.3">
      <c r="A341" s="1" t="d">
        <v>2023-10-26</v>
      </c>
      <c r="B341" t="s">
        <v>14</v>
      </c>
      <c r="C341" t="s">
        <v>15</v>
      </c>
      <c r="D341">
        <v>0</v>
      </c>
      <c r="E341" t="s">
        <v>16</v>
      </c>
      <c r="F341">
        <v>891.55</v>
      </c>
      <c r="G341">
        <v>892.8</v>
      </c>
      <c r="H341">
        <v>898.65</v>
      </c>
      <c r="I341">
        <v>890.5</v>
      </c>
      <c r="J341">
        <v>892.25</v>
      </c>
      <c r="K341">
        <v>892.25</v>
      </c>
      <c r="L341">
        <v>2115</v>
      </c>
      <c r="M341">
        <v>9344700</v>
      </c>
      <c r="N341" s="2" t="d">
        <v>2023-10-11</v>
      </c>
      <c r="O341">
        <v>1</v>
      </c>
      <c r="P341">
        <f>WEEKNUM(N341,2)</f>
        <v>42</v>
      </c>
    </row>
    <row r="342" spans="1:17" hidden="1" x14ac:dyDescent="0.3">
      <c r="A342" s="1" t="d">
        <v>2023-11-30</v>
      </c>
      <c r="B342" t="s">
        <v>14</v>
      </c>
      <c r="C342" t="s">
        <v>15</v>
      </c>
      <c r="D342">
        <v>0</v>
      </c>
      <c r="E342" t="s">
        <v>16</v>
      </c>
      <c r="F342">
        <v>897.15</v>
      </c>
      <c r="G342">
        <v>897.45</v>
      </c>
      <c r="H342">
        <v>905.2</v>
      </c>
      <c r="I342">
        <v>896.55</v>
      </c>
      <c r="J342">
        <v>897.65</v>
      </c>
      <c r="K342">
        <v>897.65</v>
      </c>
      <c r="L342">
        <v>160</v>
      </c>
      <c r="M342">
        <v>370800</v>
      </c>
      <c r="N342" s="2" t="d">
        <v>2023-10-11</v>
      </c>
      <c r="O342">
        <v>2</v>
      </c>
      <c r="P342">
        <f>WEEKNUM(N342,2)</f>
        <v>42</v>
      </c>
    </row>
    <row r="343" spans="1:17" x14ac:dyDescent="0.3">
      <c r="A343" s="1" t="d">
        <v>2023-12-28</v>
      </c>
      <c r="B343" t="s">
        <v>14</v>
      </c>
      <c r="C343" t="s">
        <v>15</v>
      </c>
      <c r="D343">
        <v>0</v>
      </c>
      <c r="E343" t="s">
        <v>16</v>
      </c>
      <c r="F343">
        <v>901.65</v>
      </c>
      <c r="G343">
        <v>0</v>
      </c>
      <c r="H343">
        <v>0</v>
      </c>
      <c r="I343">
        <v>0</v>
      </c>
      <c r="J343">
        <v>901.65</v>
      </c>
      <c r="K343">
        <v>901.3</v>
      </c>
      <c r="L343">
        <v>0</v>
      </c>
      <c r="M343">
        <v>15300</v>
      </c>
      <c r="N343" s="2" t="d">
        <v>2023-10-11</v>
      </c>
      <c r="O343">
        <v>3</v>
      </c>
      <c r="P343">
        <f>WEEKNUM(N343,2)</f>
        <v>42</v>
      </c>
    </row>
    <row r="344" spans="1:17" hidden="1" x14ac:dyDescent="0.3">
      <c r="A344" s="1" t="d">
        <v>2023-10-26</v>
      </c>
      <c r="B344" t="s">
        <v>14</v>
      </c>
      <c r="C344" t="s">
        <v>15</v>
      </c>
      <c r="D344">
        <v>0</v>
      </c>
      <c r="E344" t="s">
        <v>16</v>
      </c>
      <c r="F344">
        <v>892.25</v>
      </c>
      <c r="G344">
        <v>890.05</v>
      </c>
      <c r="H344">
        <v>896.7</v>
      </c>
      <c r="I344">
        <v>886.4</v>
      </c>
      <c r="J344">
        <v>895.35</v>
      </c>
      <c r="K344">
        <v>895.35</v>
      </c>
      <c r="L344">
        <v>2005</v>
      </c>
      <c r="M344">
        <v>9189900</v>
      </c>
      <c r="N344" s="2" t="d">
        <v>2023-10-12</v>
      </c>
      <c r="O344">
        <v>1</v>
      </c>
      <c r="P344">
        <f>WEEKNUM(N344,2)</f>
        <v>42</v>
      </c>
    </row>
    <row r="345" spans="1:17" hidden="1" x14ac:dyDescent="0.3">
      <c r="A345" s="1" t="d">
        <v>2023-11-30</v>
      </c>
      <c r="B345" t="s">
        <v>14</v>
      </c>
      <c r="C345" t="s">
        <v>15</v>
      </c>
      <c r="D345">
        <v>0</v>
      </c>
      <c r="E345" t="s">
        <v>16</v>
      </c>
      <c r="F345">
        <v>897.65</v>
      </c>
      <c r="G345">
        <v>898.7</v>
      </c>
      <c r="H345">
        <v>902</v>
      </c>
      <c r="I345">
        <v>892.95</v>
      </c>
      <c r="J345">
        <v>900.85</v>
      </c>
      <c r="K345">
        <v>900.85</v>
      </c>
      <c r="L345">
        <v>167</v>
      </c>
      <c r="M345">
        <v>423900</v>
      </c>
      <c r="N345" s="2" t="d">
        <v>2023-10-12</v>
      </c>
      <c r="O345">
        <v>2</v>
      </c>
      <c r="P345">
        <f>WEEKNUM(N345,2)</f>
        <v>42</v>
      </c>
    </row>
    <row r="346" spans="1:17" x14ac:dyDescent="0.3">
      <c r="A346" s="1" t="d">
        <v>2023-12-28</v>
      </c>
      <c r="B346" t="s">
        <v>14</v>
      </c>
      <c r="C346" t="s">
        <v>15</v>
      </c>
      <c r="D346">
        <v>0</v>
      </c>
      <c r="E346" t="s">
        <v>16</v>
      </c>
      <c r="F346">
        <v>901.65</v>
      </c>
      <c r="G346">
        <v>0</v>
      </c>
      <c r="H346">
        <v>0</v>
      </c>
      <c r="I346">
        <v>0</v>
      </c>
      <c r="J346">
        <v>901.65</v>
      </c>
      <c r="K346">
        <v>905.15</v>
      </c>
      <c r="L346">
        <v>0</v>
      </c>
      <c r="M346">
        <v>15300</v>
      </c>
      <c r="N346" s="2" t="d">
        <v>2023-10-12</v>
      </c>
      <c r="O346">
        <v>3</v>
      </c>
      <c r="P346">
        <f>WEEKNUM(N346,2)</f>
        <v>42</v>
      </c>
    </row>
    <row r="347" spans="1:17" hidden="1" x14ac:dyDescent="0.3">
      <c r="A347" s="1" t="d">
        <v>2023-10-26</v>
      </c>
      <c r="B347" t="s">
        <v>14</v>
      </c>
      <c r="C347" t="s">
        <v>15</v>
      </c>
      <c r="D347">
        <v>0</v>
      </c>
      <c r="E347" t="s">
        <v>16</v>
      </c>
      <c r="F347">
        <v>895.35</v>
      </c>
      <c r="G347">
        <v>892.9</v>
      </c>
      <c r="H347">
        <v>918.35</v>
      </c>
      <c r="I347">
        <v>892.3</v>
      </c>
      <c r="J347">
        <v>913.95</v>
      </c>
      <c r="K347">
        <v>913.95</v>
      </c>
      <c r="L347">
        <v>9874</v>
      </c>
      <c r="M347">
        <v>9517500</v>
      </c>
      <c r="N347" s="2" t="d">
        <v>2023-10-13</v>
      </c>
      <c r="O347">
        <v>1</v>
      </c>
      <c r="P347">
        <f>WEEKNUM(N347,2)</f>
        <v>42</v>
      </c>
      <c r="Q347">
        <f>(K347-K335)/K335</f>
        <v>3.2945298372513664E-2</v>
      </c>
    </row>
    <row r="348" spans="1:17" hidden="1" x14ac:dyDescent="0.3">
      <c r="A348" s="1" t="d">
        <v>2023-11-30</v>
      </c>
      <c r="B348" t="s">
        <v>14</v>
      </c>
      <c r="C348" t="s">
        <v>15</v>
      </c>
      <c r="D348">
        <v>0</v>
      </c>
      <c r="E348" t="s">
        <v>16</v>
      </c>
      <c r="F348">
        <v>900.85</v>
      </c>
      <c r="G348">
        <v>902.4</v>
      </c>
      <c r="H348">
        <v>923.9</v>
      </c>
      <c r="I348">
        <v>902</v>
      </c>
      <c r="J348">
        <v>919.15</v>
      </c>
      <c r="K348">
        <v>919.15</v>
      </c>
      <c r="L348">
        <v>981</v>
      </c>
      <c r="M348">
        <v>650700</v>
      </c>
      <c r="N348" s="2" t="d">
        <v>2023-10-13</v>
      </c>
      <c r="O348">
        <v>2</v>
      </c>
      <c r="P348">
        <f>WEEKNUM(N348,2)</f>
        <v>42</v>
      </c>
      <c r="Q348">
        <f>(K348-K336)/K336</f>
        <v>3.2926897791762604E-2</v>
      </c>
    </row>
    <row r="349" spans="1:17" x14ac:dyDescent="0.3">
      <c r="A349" s="1" t="d">
        <v>2023-12-28</v>
      </c>
      <c r="B349" t="s">
        <v>14</v>
      </c>
      <c r="C349" t="s">
        <v>15</v>
      </c>
      <c r="D349">
        <v>0</v>
      </c>
      <c r="E349" t="s">
        <v>16</v>
      </c>
      <c r="F349">
        <v>901.65</v>
      </c>
      <c r="G349">
        <v>912.65</v>
      </c>
      <c r="H349">
        <v>926.7</v>
      </c>
      <c r="I349">
        <v>912.3</v>
      </c>
      <c r="J349">
        <v>926.65</v>
      </c>
      <c r="K349">
        <v>926.65</v>
      </c>
      <c r="L349">
        <v>13</v>
      </c>
      <c r="M349">
        <v>21600</v>
      </c>
      <c r="N349" s="2" t="d">
        <v>2023-10-13</v>
      </c>
      <c r="O349">
        <v>3</v>
      </c>
      <c r="P349">
        <f>WEEKNUM(N349,2)</f>
        <v>42</v>
      </c>
      <c r="Q349">
        <f>((K349-K337)/K337)*100</f>
        <v>3.6753188632803786</v>
      </c>
    </row>
    <row r="350" spans="1:17" hidden="1" x14ac:dyDescent="0.3">
      <c r="A350" s="1" t="d">
        <v>2023-10-26</v>
      </c>
      <c r="B350" t="s">
        <v>14</v>
      </c>
      <c r="C350" t="s">
        <v>15</v>
      </c>
      <c r="D350">
        <v>0</v>
      </c>
      <c r="E350" t="s">
        <v>16</v>
      </c>
      <c r="F350">
        <v>913.95</v>
      </c>
      <c r="G350">
        <v>916.35</v>
      </c>
      <c r="H350">
        <v>916.7</v>
      </c>
      <c r="I350">
        <v>908.05</v>
      </c>
      <c r="J350">
        <v>909.4</v>
      </c>
      <c r="K350">
        <v>909.4</v>
      </c>
      <c r="L350">
        <v>3167</v>
      </c>
      <c r="M350">
        <v>9211500</v>
      </c>
      <c r="N350" s="2" t="d">
        <v>2023-10-16</v>
      </c>
      <c r="O350">
        <v>1</v>
      </c>
      <c r="P350">
        <f>WEEKNUM(N350,2)</f>
        <v>43</v>
      </c>
    </row>
    <row r="351" spans="1:17" hidden="1" x14ac:dyDescent="0.3">
      <c r="A351" s="1" t="d">
        <v>2023-11-30</v>
      </c>
      <c r="B351" t="s">
        <v>14</v>
      </c>
      <c r="C351" t="s">
        <v>15</v>
      </c>
      <c r="D351">
        <v>0</v>
      </c>
      <c r="E351" t="s">
        <v>16</v>
      </c>
      <c r="F351">
        <v>919.15</v>
      </c>
      <c r="G351">
        <v>923.9</v>
      </c>
      <c r="H351">
        <v>923.9</v>
      </c>
      <c r="I351">
        <v>913.65</v>
      </c>
      <c r="J351">
        <v>914.85</v>
      </c>
      <c r="K351">
        <v>914.85</v>
      </c>
      <c r="L351">
        <v>376</v>
      </c>
      <c r="M351">
        <v>807300</v>
      </c>
      <c r="N351" s="2" t="d">
        <v>2023-10-16</v>
      </c>
      <c r="O351">
        <v>2</v>
      </c>
      <c r="P351">
        <f>WEEKNUM(N351,2)</f>
        <v>43</v>
      </c>
    </row>
    <row r="352" spans="1:17" x14ac:dyDescent="0.3">
      <c r="A352" s="1" t="d">
        <v>2023-12-28</v>
      </c>
      <c r="B352" t="s">
        <v>14</v>
      </c>
      <c r="C352" t="s">
        <v>15</v>
      </c>
      <c r="D352">
        <v>0</v>
      </c>
      <c r="E352" t="s">
        <v>16</v>
      </c>
      <c r="F352">
        <v>926.65</v>
      </c>
      <c r="G352">
        <v>925</v>
      </c>
      <c r="H352">
        <v>925.2</v>
      </c>
      <c r="I352">
        <v>922.85</v>
      </c>
      <c r="J352">
        <v>925</v>
      </c>
      <c r="K352">
        <v>920.9</v>
      </c>
      <c r="L352">
        <v>4</v>
      </c>
      <c r="M352">
        <v>23400</v>
      </c>
      <c r="N352" s="2" t="d">
        <v>2023-10-16</v>
      </c>
      <c r="O352">
        <v>3</v>
      </c>
      <c r="P352">
        <f>WEEKNUM(N352,2)</f>
        <v>43</v>
      </c>
    </row>
    <row r="353" spans="1:17" hidden="1" x14ac:dyDescent="0.3">
      <c r="A353" s="1" t="d">
        <v>2023-10-26</v>
      </c>
      <c r="B353" t="s">
        <v>14</v>
      </c>
      <c r="C353" t="s">
        <v>15</v>
      </c>
      <c r="D353">
        <v>0</v>
      </c>
      <c r="E353" t="s">
        <v>16</v>
      </c>
      <c r="F353">
        <v>909.4</v>
      </c>
      <c r="G353">
        <v>911.3</v>
      </c>
      <c r="H353">
        <v>927.4</v>
      </c>
      <c r="I353">
        <v>908.7</v>
      </c>
      <c r="J353">
        <v>910.65</v>
      </c>
      <c r="K353">
        <v>910.65</v>
      </c>
      <c r="L353">
        <v>6029</v>
      </c>
      <c r="M353">
        <v>9009000</v>
      </c>
      <c r="N353" s="2" t="d">
        <v>2023-10-17</v>
      </c>
      <c r="O353">
        <v>1</v>
      </c>
      <c r="P353">
        <f>WEEKNUM(N353,2)</f>
        <v>43</v>
      </c>
    </row>
    <row r="354" spans="1:17" hidden="1" x14ac:dyDescent="0.3">
      <c r="A354" s="1" t="d">
        <v>2023-11-30</v>
      </c>
      <c r="B354" t="s">
        <v>14</v>
      </c>
      <c r="C354" t="s">
        <v>15</v>
      </c>
      <c r="D354">
        <v>0</v>
      </c>
      <c r="E354" t="s">
        <v>16</v>
      </c>
      <c r="F354">
        <v>914.85</v>
      </c>
      <c r="G354">
        <v>916.45</v>
      </c>
      <c r="H354">
        <v>932.75</v>
      </c>
      <c r="I354">
        <v>913.7</v>
      </c>
      <c r="J354">
        <v>915.75</v>
      </c>
      <c r="K354">
        <v>915.75</v>
      </c>
      <c r="L354">
        <v>692</v>
      </c>
      <c r="M354">
        <v>930600</v>
      </c>
      <c r="N354" s="2" t="d">
        <v>2023-10-17</v>
      </c>
      <c r="O354">
        <v>2</v>
      </c>
      <c r="P354">
        <f>WEEKNUM(N354,2)</f>
        <v>43</v>
      </c>
    </row>
    <row r="355" spans="1:17" x14ac:dyDescent="0.3">
      <c r="A355" s="1" t="d">
        <v>2023-12-28</v>
      </c>
      <c r="B355" t="s">
        <v>14</v>
      </c>
      <c r="C355" t="s">
        <v>15</v>
      </c>
      <c r="D355">
        <v>0</v>
      </c>
      <c r="E355" t="s">
        <v>16</v>
      </c>
      <c r="F355">
        <v>925</v>
      </c>
      <c r="G355">
        <v>925</v>
      </c>
      <c r="H355">
        <v>938.05</v>
      </c>
      <c r="I355">
        <v>922</v>
      </c>
      <c r="J355">
        <v>922.35</v>
      </c>
      <c r="K355">
        <v>922.35</v>
      </c>
      <c r="L355">
        <v>13</v>
      </c>
      <c r="M355">
        <v>33300</v>
      </c>
      <c r="N355" s="2" t="d">
        <v>2023-10-17</v>
      </c>
      <c r="O355">
        <v>3</v>
      </c>
      <c r="P355">
        <f>WEEKNUM(N355,2)</f>
        <v>43</v>
      </c>
    </row>
    <row r="356" spans="1:17" hidden="1" x14ac:dyDescent="0.3">
      <c r="A356" s="1" t="d">
        <v>2023-10-26</v>
      </c>
      <c r="B356" t="s">
        <v>14</v>
      </c>
      <c r="C356" t="s">
        <v>15</v>
      </c>
      <c r="D356">
        <v>0</v>
      </c>
      <c r="E356" t="s">
        <v>16</v>
      </c>
      <c r="F356">
        <v>910.65</v>
      </c>
      <c r="G356">
        <v>911.25</v>
      </c>
      <c r="H356">
        <v>911.25</v>
      </c>
      <c r="I356">
        <v>894</v>
      </c>
      <c r="J356">
        <v>895.9</v>
      </c>
      <c r="K356">
        <v>895.9</v>
      </c>
      <c r="L356">
        <v>3090</v>
      </c>
      <c r="M356">
        <v>9073800</v>
      </c>
      <c r="N356" s="2" t="d">
        <v>2023-10-18</v>
      </c>
      <c r="O356">
        <v>1</v>
      </c>
      <c r="P356">
        <f>WEEKNUM(N356,2)</f>
        <v>43</v>
      </c>
    </row>
    <row r="357" spans="1:17" hidden="1" x14ac:dyDescent="0.3">
      <c r="A357" s="1" t="d">
        <v>2023-11-30</v>
      </c>
      <c r="B357" t="s">
        <v>14</v>
      </c>
      <c r="C357" t="s">
        <v>15</v>
      </c>
      <c r="D357">
        <v>0</v>
      </c>
      <c r="E357" t="s">
        <v>16</v>
      </c>
      <c r="F357">
        <v>915.75</v>
      </c>
      <c r="G357">
        <v>915.75</v>
      </c>
      <c r="H357">
        <v>915.75</v>
      </c>
      <c r="I357">
        <v>900</v>
      </c>
      <c r="J357">
        <v>901.3</v>
      </c>
      <c r="K357">
        <v>901.3</v>
      </c>
      <c r="L357">
        <v>538</v>
      </c>
      <c r="M357">
        <v>1014300</v>
      </c>
      <c r="N357" s="2" t="d">
        <v>2023-10-18</v>
      </c>
      <c r="O357">
        <v>2</v>
      </c>
      <c r="P357">
        <f>WEEKNUM(N357,2)</f>
        <v>43</v>
      </c>
    </row>
    <row r="358" spans="1:17" x14ac:dyDescent="0.3">
      <c r="A358" s="1" t="d">
        <v>2023-12-28</v>
      </c>
      <c r="B358" t="s">
        <v>14</v>
      </c>
      <c r="C358" t="s">
        <v>15</v>
      </c>
      <c r="D358">
        <v>0</v>
      </c>
      <c r="E358" t="s">
        <v>16</v>
      </c>
      <c r="F358">
        <v>922.35</v>
      </c>
      <c r="G358">
        <v>913</v>
      </c>
      <c r="H358">
        <v>916.85</v>
      </c>
      <c r="I358">
        <v>913</v>
      </c>
      <c r="J358">
        <v>913</v>
      </c>
      <c r="K358">
        <v>907.55</v>
      </c>
      <c r="L358">
        <v>5</v>
      </c>
      <c r="M358">
        <v>31500</v>
      </c>
      <c r="N358" s="2" t="d">
        <v>2023-10-18</v>
      </c>
      <c r="O358">
        <v>3</v>
      </c>
      <c r="P358">
        <f>WEEKNUM(N358,2)</f>
        <v>43</v>
      </c>
    </row>
    <row r="359" spans="1:17" hidden="1" x14ac:dyDescent="0.3">
      <c r="A359" s="1" t="d">
        <v>2023-10-26</v>
      </c>
      <c r="B359" t="s">
        <v>14</v>
      </c>
      <c r="C359" t="s">
        <v>15</v>
      </c>
      <c r="D359">
        <v>0</v>
      </c>
      <c r="E359" t="s">
        <v>16</v>
      </c>
      <c r="F359">
        <v>895.9</v>
      </c>
      <c r="G359">
        <v>895.7</v>
      </c>
      <c r="H359">
        <v>899.75</v>
      </c>
      <c r="I359">
        <v>881.45</v>
      </c>
      <c r="J359">
        <v>895.4</v>
      </c>
      <c r="K359">
        <v>895.4</v>
      </c>
      <c r="L359">
        <v>3145</v>
      </c>
      <c r="M359">
        <v>8919000</v>
      </c>
      <c r="N359" s="2" t="d">
        <v>2023-10-19</v>
      </c>
      <c r="O359">
        <v>1</v>
      </c>
      <c r="P359">
        <f>WEEKNUM(N359,2)</f>
        <v>43</v>
      </c>
    </row>
    <row r="360" spans="1:17" hidden="1" x14ac:dyDescent="0.3">
      <c r="A360" s="1" t="d">
        <v>2023-11-30</v>
      </c>
      <c r="B360" t="s">
        <v>14</v>
      </c>
      <c r="C360" t="s">
        <v>15</v>
      </c>
      <c r="D360">
        <v>0</v>
      </c>
      <c r="E360" t="s">
        <v>16</v>
      </c>
      <c r="F360">
        <v>901.3</v>
      </c>
      <c r="G360">
        <v>895.4</v>
      </c>
      <c r="H360">
        <v>904.65</v>
      </c>
      <c r="I360">
        <v>887.35</v>
      </c>
      <c r="J360">
        <v>901</v>
      </c>
      <c r="K360">
        <v>901</v>
      </c>
      <c r="L360">
        <v>738</v>
      </c>
      <c r="M360">
        <v>1197000</v>
      </c>
      <c r="N360" s="2" t="d">
        <v>2023-10-19</v>
      </c>
      <c r="O360">
        <v>2</v>
      </c>
      <c r="P360">
        <f>WEEKNUM(N360,2)</f>
        <v>43</v>
      </c>
    </row>
    <row r="361" spans="1:17" x14ac:dyDescent="0.3">
      <c r="A361" s="1" t="d">
        <v>2023-12-28</v>
      </c>
      <c r="B361" t="s">
        <v>14</v>
      </c>
      <c r="C361" t="s">
        <v>15</v>
      </c>
      <c r="D361">
        <v>0</v>
      </c>
      <c r="E361" t="s">
        <v>16</v>
      </c>
      <c r="F361">
        <v>913</v>
      </c>
      <c r="G361">
        <v>0</v>
      </c>
      <c r="H361">
        <v>0</v>
      </c>
      <c r="I361">
        <v>0</v>
      </c>
      <c r="J361">
        <v>913</v>
      </c>
      <c r="K361">
        <v>907.05</v>
      </c>
      <c r="L361">
        <v>0</v>
      </c>
      <c r="M361">
        <v>31500</v>
      </c>
      <c r="N361" s="2" t="d">
        <v>2023-10-19</v>
      </c>
      <c r="O361">
        <v>3</v>
      </c>
      <c r="P361">
        <f>WEEKNUM(N361,2)</f>
        <v>43</v>
      </c>
    </row>
    <row r="362" spans="1:17" hidden="1" x14ac:dyDescent="0.3">
      <c r="A362" s="1" t="d">
        <v>2023-10-26</v>
      </c>
      <c r="B362" t="s">
        <v>14</v>
      </c>
      <c r="C362" t="s">
        <v>15</v>
      </c>
      <c r="D362">
        <v>0</v>
      </c>
      <c r="E362" t="s">
        <v>16</v>
      </c>
      <c r="F362">
        <v>895.4</v>
      </c>
      <c r="G362">
        <v>892.5</v>
      </c>
      <c r="H362">
        <v>899.55</v>
      </c>
      <c r="I362">
        <v>888</v>
      </c>
      <c r="J362">
        <v>897.25</v>
      </c>
      <c r="K362">
        <v>897.25</v>
      </c>
      <c r="L362">
        <v>4793</v>
      </c>
      <c r="M362">
        <v>6720300</v>
      </c>
      <c r="N362" s="2" t="d">
        <v>2023-10-20</v>
      </c>
      <c r="O362">
        <v>1</v>
      </c>
      <c r="P362">
        <f>WEEKNUM(N362,2)</f>
        <v>43</v>
      </c>
      <c r="Q362">
        <f>(K362-K350)/K350</f>
        <v>-1.3360457444468857E-2</v>
      </c>
    </row>
    <row r="363" spans="1:17" hidden="1" x14ac:dyDescent="0.3">
      <c r="A363" s="1" t="d">
        <v>2023-11-30</v>
      </c>
      <c r="B363" t="s">
        <v>14</v>
      </c>
      <c r="C363" t="s">
        <v>15</v>
      </c>
      <c r="D363">
        <v>0</v>
      </c>
      <c r="E363" t="s">
        <v>16</v>
      </c>
      <c r="F363">
        <v>901</v>
      </c>
      <c r="G363">
        <v>899.35</v>
      </c>
      <c r="H363">
        <v>905.05</v>
      </c>
      <c r="I363">
        <v>893.15</v>
      </c>
      <c r="J363">
        <v>903.05</v>
      </c>
      <c r="K363">
        <v>903.05</v>
      </c>
      <c r="L363">
        <v>3239</v>
      </c>
      <c r="M363">
        <v>3285000</v>
      </c>
      <c r="N363" s="2" t="d">
        <v>2023-10-20</v>
      </c>
      <c r="O363">
        <v>2</v>
      </c>
      <c r="P363">
        <f>WEEKNUM(N363,2)</f>
        <v>43</v>
      </c>
      <c r="Q363">
        <f>(K363-K351)/K351</f>
        <v>-1.2898289337049864E-2</v>
      </c>
    </row>
    <row r="364" spans="1:17" x14ac:dyDescent="0.3">
      <c r="A364" s="1" t="d">
        <v>2023-12-28</v>
      </c>
      <c r="B364" t="s">
        <v>14</v>
      </c>
      <c r="C364" t="s">
        <v>15</v>
      </c>
      <c r="D364">
        <v>0</v>
      </c>
      <c r="E364" t="s">
        <v>16</v>
      </c>
      <c r="F364">
        <v>913</v>
      </c>
      <c r="G364">
        <v>907</v>
      </c>
      <c r="H364">
        <v>908.45</v>
      </c>
      <c r="I364">
        <v>901</v>
      </c>
      <c r="J364">
        <v>908.45</v>
      </c>
      <c r="K364">
        <v>908.45</v>
      </c>
      <c r="L364">
        <v>7</v>
      </c>
      <c r="M364">
        <v>34200</v>
      </c>
      <c r="N364" s="2" t="d">
        <v>2023-10-20</v>
      </c>
      <c r="O364">
        <v>3</v>
      </c>
      <c r="P364">
        <f>WEEKNUM(N364,2)</f>
        <v>43</v>
      </c>
      <c r="Q364">
        <f>((K364-K352)/K352)*100</f>
        <v>-1.3519383212075071</v>
      </c>
    </row>
    <row r="365" spans="1:17" hidden="1" x14ac:dyDescent="0.3">
      <c r="A365" s="1" t="d">
        <v>2023-10-26</v>
      </c>
      <c r="B365" t="s">
        <v>14</v>
      </c>
      <c r="C365" t="s">
        <v>15</v>
      </c>
      <c r="D365">
        <v>0</v>
      </c>
      <c r="E365" t="s">
        <v>16</v>
      </c>
      <c r="F365">
        <v>897.25</v>
      </c>
      <c r="G365">
        <v>893.45</v>
      </c>
      <c r="H365">
        <v>905.8</v>
      </c>
      <c r="I365">
        <v>883</v>
      </c>
      <c r="J365">
        <v>885.55</v>
      </c>
      <c r="K365">
        <v>885.55</v>
      </c>
      <c r="L365">
        <v>5890</v>
      </c>
      <c r="M365">
        <v>4439700</v>
      </c>
      <c r="N365" s="2" t="d">
        <v>2023-10-23</v>
      </c>
      <c r="O365">
        <v>1</v>
      </c>
      <c r="P365">
        <f>WEEKNUM(N365,2)</f>
        <v>44</v>
      </c>
    </row>
    <row r="366" spans="1:17" hidden="1" x14ac:dyDescent="0.3">
      <c r="A366" s="1" t="d">
        <v>2023-11-30</v>
      </c>
      <c r="B366" t="s">
        <v>14</v>
      </c>
      <c r="C366" t="s">
        <v>15</v>
      </c>
      <c r="D366">
        <v>0</v>
      </c>
      <c r="E366" t="s">
        <v>16</v>
      </c>
      <c r="F366">
        <v>903.05</v>
      </c>
      <c r="G366">
        <v>901.1</v>
      </c>
      <c r="H366">
        <v>909.45</v>
      </c>
      <c r="I366">
        <v>887.15</v>
      </c>
      <c r="J366">
        <v>889.95</v>
      </c>
      <c r="K366">
        <v>889.95</v>
      </c>
      <c r="L366">
        <v>4875</v>
      </c>
      <c r="M366">
        <v>5712300</v>
      </c>
      <c r="N366" s="2" t="d">
        <v>2023-10-23</v>
      </c>
      <c r="O366">
        <v>2</v>
      </c>
      <c r="P366">
        <f>WEEKNUM(N366,2)</f>
        <v>44</v>
      </c>
    </row>
    <row r="367" spans="1:17" x14ac:dyDescent="0.3">
      <c r="A367" s="1" t="d">
        <v>2023-12-28</v>
      </c>
      <c r="B367" t="s">
        <v>14</v>
      </c>
      <c r="C367" t="s">
        <v>15</v>
      </c>
      <c r="D367">
        <v>0</v>
      </c>
      <c r="E367" t="s">
        <v>16</v>
      </c>
      <c r="F367">
        <v>908.45</v>
      </c>
      <c r="G367">
        <v>908.6</v>
      </c>
      <c r="H367">
        <v>916.75</v>
      </c>
      <c r="I367">
        <v>893.25</v>
      </c>
      <c r="J367">
        <v>895</v>
      </c>
      <c r="K367">
        <v>895</v>
      </c>
      <c r="L367">
        <v>39</v>
      </c>
      <c r="M367">
        <v>55800</v>
      </c>
      <c r="N367" s="2" t="d">
        <v>2023-10-23</v>
      </c>
      <c r="O367">
        <v>3</v>
      </c>
      <c r="P367">
        <f>WEEKNUM(N367,2)</f>
        <v>44</v>
      </c>
    </row>
    <row r="368" spans="1:17" hidden="1" x14ac:dyDescent="0.3">
      <c r="A368" s="1" t="d">
        <v>2023-10-26</v>
      </c>
      <c r="B368" t="s">
        <v>14</v>
      </c>
      <c r="C368" t="s">
        <v>15</v>
      </c>
      <c r="D368">
        <v>0</v>
      </c>
      <c r="E368" t="s">
        <v>16</v>
      </c>
      <c r="F368">
        <v>885.55</v>
      </c>
      <c r="G368">
        <v>876.45</v>
      </c>
      <c r="H368">
        <v>896.2</v>
      </c>
      <c r="I368">
        <v>876.45</v>
      </c>
      <c r="J368">
        <v>889.1</v>
      </c>
      <c r="K368">
        <v>889.1</v>
      </c>
      <c r="L368">
        <v>4940</v>
      </c>
      <c r="M368">
        <v>2196000</v>
      </c>
      <c r="N368" s="2" t="d">
        <v>2023-10-25</v>
      </c>
      <c r="O368">
        <v>1</v>
      </c>
      <c r="P368">
        <f>WEEKNUM(N368,2)</f>
        <v>44</v>
      </c>
    </row>
    <row r="369" spans="1:17" hidden="1" x14ac:dyDescent="0.3">
      <c r="A369" s="1" t="d">
        <v>2023-11-30</v>
      </c>
      <c r="B369" t="s">
        <v>14</v>
      </c>
      <c r="C369" t="s">
        <v>15</v>
      </c>
      <c r="D369">
        <v>0</v>
      </c>
      <c r="E369" t="s">
        <v>16</v>
      </c>
      <c r="F369">
        <v>889.95</v>
      </c>
      <c r="G369">
        <v>885.6</v>
      </c>
      <c r="H369">
        <v>901.15</v>
      </c>
      <c r="I369">
        <v>885.6</v>
      </c>
      <c r="J369">
        <v>894.95</v>
      </c>
      <c r="K369">
        <v>894.95</v>
      </c>
      <c r="L369">
        <v>5427</v>
      </c>
      <c r="M369">
        <v>7886700</v>
      </c>
      <c r="N369" s="2" t="d">
        <v>2023-10-25</v>
      </c>
      <c r="O369">
        <v>2</v>
      </c>
      <c r="P369">
        <f>WEEKNUM(N369,2)</f>
        <v>44</v>
      </c>
    </row>
    <row r="370" spans="1:17" x14ac:dyDescent="0.3">
      <c r="A370" s="1" t="d">
        <v>2023-12-28</v>
      </c>
      <c r="B370" t="s">
        <v>14</v>
      </c>
      <c r="C370" t="s">
        <v>15</v>
      </c>
      <c r="D370">
        <v>0</v>
      </c>
      <c r="E370" t="s">
        <v>16</v>
      </c>
      <c r="F370">
        <v>895</v>
      </c>
      <c r="G370">
        <v>901.6</v>
      </c>
      <c r="H370">
        <v>905</v>
      </c>
      <c r="I370">
        <v>896.65</v>
      </c>
      <c r="J370">
        <v>898.65</v>
      </c>
      <c r="K370">
        <v>898.65</v>
      </c>
      <c r="L370">
        <v>59</v>
      </c>
      <c r="M370">
        <v>85500</v>
      </c>
      <c r="N370" s="2" t="d">
        <v>2023-10-25</v>
      </c>
      <c r="O370">
        <v>3</v>
      </c>
      <c r="P370">
        <f>WEEKNUM(N370,2)</f>
        <v>44</v>
      </c>
    </row>
    <row r="371" spans="1:17" hidden="1" x14ac:dyDescent="0.3">
      <c r="A371" s="1" t="d">
        <v>2023-10-26</v>
      </c>
      <c r="B371" t="s">
        <v>14</v>
      </c>
      <c r="C371" t="s">
        <v>15</v>
      </c>
      <c r="D371">
        <v>0</v>
      </c>
      <c r="E371" t="s">
        <v>16</v>
      </c>
      <c r="F371">
        <v>889.1</v>
      </c>
      <c r="G371">
        <v>881.8</v>
      </c>
      <c r="H371">
        <v>884.9</v>
      </c>
      <c r="I371">
        <v>872.75</v>
      </c>
      <c r="J371">
        <v>879</v>
      </c>
      <c r="K371">
        <v>880.35</v>
      </c>
      <c r="L371">
        <v>4228</v>
      </c>
      <c r="M371">
        <v>591300</v>
      </c>
      <c r="N371" s="2" t="d">
        <v>2023-10-26</v>
      </c>
      <c r="O371">
        <v>1</v>
      </c>
      <c r="P371">
        <f>WEEKNUM(N371,2)</f>
        <v>44</v>
      </c>
    </row>
    <row r="372" spans="1:17" hidden="1" x14ac:dyDescent="0.3">
      <c r="A372" s="1" t="d">
        <v>2023-11-30</v>
      </c>
      <c r="B372" t="s">
        <v>14</v>
      </c>
      <c r="C372" t="s">
        <v>15</v>
      </c>
      <c r="D372">
        <v>0</v>
      </c>
      <c r="E372" t="s">
        <v>16</v>
      </c>
      <c r="F372">
        <v>894.95</v>
      </c>
      <c r="G372">
        <v>887</v>
      </c>
      <c r="H372">
        <v>892.15</v>
      </c>
      <c r="I372">
        <v>878.6</v>
      </c>
      <c r="J372">
        <v>885.05</v>
      </c>
      <c r="K372">
        <v>885.05</v>
      </c>
      <c r="L372">
        <v>5793</v>
      </c>
      <c r="M372">
        <v>8976600</v>
      </c>
      <c r="N372" s="2" t="d">
        <v>2023-10-26</v>
      </c>
      <c r="O372">
        <v>2</v>
      </c>
      <c r="P372">
        <f>WEEKNUM(N372,2)</f>
        <v>44</v>
      </c>
    </row>
    <row r="373" spans="1:17" x14ac:dyDescent="0.3">
      <c r="A373" s="1" t="d">
        <v>2023-12-28</v>
      </c>
      <c r="B373" t="s">
        <v>14</v>
      </c>
      <c r="C373" t="s">
        <v>15</v>
      </c>
      <c r="D373">
        <v>0</v>
      </c>
      <c r="E373" t="s">
        <v>16</v>
      </c>
      <c r="F373">
        <v>898.65</v>
      </c>
      <c r="G373">
        <v>891</v>
      </c>
      <c r="H373">
        <v>895.5</v>
      </c>
      <c r="I373">
        <v>886.55</v>
      </c>
      <c r="J373">
        <v>891.55</v>
      </c>
      <c r="K373">
        <v>891.55</v>
      </c>
      <c r="L373">
        <v>22</v>
      </c>
      <c r="M373">
        <v>92700</v>
      </c>
      <c r="N373" s="2" t="d">
        <v>2023-10-26</v>
      </c>
      <c r="O373">
        <v>3</v>
      </c>
      <c r="P373">
        <f>WEEKNUM(N373,2)</f>
        <v>44</v>
      </c>
    </row>
    <row r="374" spans="1:17" hidden="1" x14ac:dyDescent="0.3">
      <c r="A374" s="1" t="d">
        <v>2023-11-30</v>
      </c>
      <c r="B374" t="s">
        <v>14</v>
      </c>
      <c r="C374" t="s">
        <v>15</v>
      </c>
      <c r="D374">
        <v>0</v>
      </c>
      <c r="E374" t="s">
        <v>16</v>
      </c>
      <c r="F374">
        <v>885.05</v>
      </c>
      <c r="G374">
        <v>886.85</v>
      </c>
      <c r="H374">
        <v>898.5</v>
      </c>
      <c r="I374">
        <v>882.2</v>
      </c>
      <c r="J374">
        <v>895.75</v>
      </c>
      <c r="K374">
        <v>895.75</v>
      </c>
      <c r="L374">
        <v>1858</v>
      </c>
      <c r="M374">
        <v>8889300</v>
      </c>
      <c r="N374" s="2" t="d">
        <v>2023-10-27</v>
      </c>
      <c r="O374">
        <v>1</v>
      </c>
      <c r="P374">
        <f>WEEKNUM(N374,2)</f>
        <v>44</v>
      </c>
      <c r="Q374">
        <f>(K374-K365)/K365</f>
        <v>1.1518265484727059E-2</v>
      </c>
    </row>
    <row r="375" spans="1:17" hidden="1" x14ac:dyDescent="0.3">
      <c r="A375" s="1" t="d">
        <v>2023-12-28</v>
      </c>
      <c r="B375" t="s">
        <v>14</v>
      </c>
      <c r="C375" t="s">
        <v>15</v>
      </c>
      <c r="D375">
        <v>0</v>
      </c>
      <c r="E375" t="s">
        <v>16</v>
      </c>
      <c r="F375">
        <v>891.55</v>
      </c>
      <c r="G375">
        <v>891.55</v>
      </c>
      <c r="H375">
        <v>903.5</v>
      </c>
      <c r="I375">
        <v>891.55</v>
      </c>
      <c r="J375">
        <v>900.75</v>
      </c>
      <c r="K375">
        <v>900.75</v>
      </c>
      <c r="L375">
        <v>37</v>
      </c>
      <c r="M375">
        <v>99000</v>
      </c>
      <c r="N375" s="2" t="d">
        <v>2023-10-27</v>
      </c>
      <c r="O375">
        <v>2</v>
      </c>
      <c r="P375">
        <f>WEEKNUM(N375,2)</f>
        <v>44</v>
      </c>
      <c r="Q375">
        <f>(K375-K366)/K366</f>
        <v>1.2135513231080346E-2</v>
      </c>
    </row>
    <row r="376" spans="1:17" x14ac:dyDescent="0.3">
      <c r="A376" s="1" t="d">
        <v>2024-01-25</v>
      </c>
      <c r="B376" t="s">
        <v>14</v>
      </c>
      <c r="C376" t="s">
        <v>15</v>
      </c>
      <c r="D376">
        <v>0</v>
      </c>
      <c r="E376" t="s">
        <v>16</v>
      </c>
      <c r="F376">
        <v>896.35</v>
      </c>
      <c r="G376">
        <v>0</v>
      </c>
      <c r="H376">
        <v>0</v>
      </c>
      <c r="I376">
        <v>0</v>
      </c>
      <c r="J376">
        <v>896.35</v>
      </c>
      <c r="K376">
        <v>906</v>
      </c>
      <c r="L376">
        <v>0</v>
      </c>
      <c r="M376">
        <v>0</v>
      </c>
      <c r="N376" s="2" t="d">
        <v>2023-10-27</v>
      </c>
      <c r="O376">
        <v>3</v>
      </c>
      <c r="P376">
        <f>WEEKNUM(N376,2)</f>
        <v>44</v>
      </c>
      <c r="Q376">
        <f>((K376-K367)/K367)*100</f>
        <v>1.2290502793296088</v>
      </c>
    </row>
    <row r="377" spans="1:17" hidden="1" x14ac:dyDescent="0.3">
      <c r="A377" s="1" t="d">
        <v>2023-11-30</v>
      </c>
      <c r="B377" t="s">
        <v>14</v>
      </c>
      <c r="C377" t="s">
        <v>15</v>
      </c>
      <c r="D377">
        <v>0</v>
      </c>
      <c r="E377" t="s">
        <v>16</v>
      </c>
      <c r="F377">
        <v>895.75</v>
      </c>
      <c r="G377">
        <v>891.55</v>
      </c>
      <c r="H377">
        <v>901.3</v>
      </c>
      <c r="I377">
        <v>884.4</v>
      </c>
      <c r="J377">
        <v>899.5</v>
      </c>
      <c r="K377">
        <v>899.5</v>
      </c>
      <c r="L377">
        <v>2536</v>
      </c>
      <c r="M377">
        <v>8935200</v>
      </c>
      <c r="N377" s="2" t="d">
        <v>2023-10-30</v>
      </c>
      <c r="O377">
        <v>1</v>
      </c>
      <c r="P377">
        <f>WEEKNUM(N377,2)</f>
        <v>45</v>
      </c>
    </row>
    <row r="378" spans="1:17" hidden="1" x14ac:dyDescent="0.3">
      <c r="A378" s="1" t="d">
        <v>2023-12-28</v>
      </c>
      <c r="B378" t="s">
        <v>14</v>
      </c>
      <c r="C378" t="s">
        <v>15</v>
      </c>
      <c r="D378">
        <v>0</v>
      </c>
      <c r="E378" t="s">
        <v>16</v>
      </c>
      <c r="F378">
        <v>900.75</v>
      </c>
      <c r="G378">
        <v>895</v>
      </c>
      <c r="H378">
        <v>905.95</v>
      </c>
      <c r="I378">
        <v>891.4</v>
      </c>
      <c r="J378">
        <v>904.35</v>
      </c>
      <c r="K378">
        <v>904.35</v>
      </c>
      <c r="L378">
        <v>50</v>
      </c>
      <c r="M378">
        <v>94500</v>
      </c>
      <c r="N378" s="2" t="d">
        <v>2023-10-30</v>
      </c>
      <c r="O378">
        <v>2</v>
      </c>
      <c r="P378">
        <f>WEEKNUM(N378,2)</f>
        <v>45</v>
      </c>
    </row>
    <row r="379" spans="1:17" x14ac:dyDescent="0.3">
      <c r="A379" s="1" t="d">
        <v>2024-01-25</v>
      </c>
      <c r="B379" t="s">
        <v>14</v>
      </c>
      <c r="C379" t="s">
        <v>15</v>
      </c>
      <c r="D379">
        <v>0</v>
      </c>
      <c r="E379" t="s">
        <v>16</v>
      </c>
      <c r="F379">
        <v>896.35</v>
      </c>
      <c r="G379">
        <v>0</v>
      </c>
      <c r="H379">
        <v>0</v>
      </c>
      <c r="I379">
        <v>0</v>
      </c>
      <c r="J379">
        <v>896.35</v>
      </c>
      <c r="K379">
        <v>908.05</v>
      </c>
      <c r="L379">
        <v>0</v>
      </c>
      <c r="M379">
        <v>0</v>
      </c>
      <c r="N379" s="2" t="d">
        <v>2023-10-30</v>
      </c>
      <c r="O379">
        <v>3</v>
      </c>
      <c r="P379">
        <f>WEEKNUM(N379,2)</f>
        <v>45</v>
      </c>
    </row>
    <row r="380" spans="1:17" hidden="1" x14ac:dyDescent="0.3">
      <c r="A380" s="1" t="d">
        <v>2023-11-30</v>
      </c>
      <c r="B380" t="s">
        <v>14</v>
      </c>
      <c r="C380" t="s">
        <v>15</v>
      </c>
      <c r="D380">
        <v>0</v>
      </c>
      <c r="E380" t="s">
        <v>16</v>
      </c>
      <c r="F380">
        <v>899.5</v>
      </c>
      <c r="G380">
        <v>902.75</v>
      </c>
      <c r="H380">
        <v>909</v>
      </c>
      <c r="I380">
        <v>897.05</v>
      </c>
      <c r="J380">
        <v>906.5</v>
      </c>
      <c r="K380">
        <v>906.5</v>
      </c>
      <c r="L380">
        <v>3138</v>
      </c>
      <c r="M380">
        <v>9103500</v>
      </c>
      <c r="N380" s="2" t="d">
        <v>2023-10-31</v>
      </c>
      <c r="O380">
        <v>1</v>
      </c>
      <c r="P380">
        <f>WEEKNUM(N380,2)</f>
        <v>45</v>
      </c>
    </row>
    <row r="381" spans="1:17" hidden="1" x14ac:dyDescent="0.3">
      <c r="A381" s="1" t="d">
        <v>2023-12-28</v>
      </c>
      <c r="B381" t="s">
        <v>14</v>
      </c>
      <c r="C381" t="s">
        <v>15</v>
      </c>
      <c r="D381">
        <v>0</v>
      </c>
      <c r="E381" t="s">
        <v>16</v>
      </c>
      <c r="F381">
        <v>904.35</v>
      </c>
      <c r="G381">
        <v>908.2</v>
      </c>
      <c r="H381">
        <v>912.85</v>
      </c>
      <c r="I381">
        <v>902</v>
      </c>
      <c r="J381">
        <v>911.25</v>
      </c>
      <c r="K381">
        <v>911.25</v>
      </c>
      <c r="L381">
        <v>94</v>
      </c>
      <c r="M381">
        <v>112500</v>
      </c>
      <c r="N381" s="2" t="d">
        <v>2023-10-31</v>
      </c>
      <c r="O381">
        <v>2</v>
      </c>
      <c r="P381">
        <f>WEEKNUM(N381,2)</f>
        <v>45</v>
      </c>
    </row>
    <row r="382" spans="1:17" x14ac:dyDescent="0.3">
      <c r="A382" s="1" t="d">
        <v>2024-01-25</v>
      </c>
      <c r="B382" t="s">
        <v>14</v>
      </c>
      <c r="C382" t="s">
        <v>15</v>
      </c>
      <c r="D382">
        <v>0</v>
      </c>
      <c r="E382" t="s">
        <v>16</v>
      </c>
      <c r="F382">
        <v>896.35</v>
      </c>
      <c r="G382">
        <v>0</v>
      </c>
      <c r="H382">
        <v>0</v>
      </c>
      <c r="I382">
        <v>0</v>
      </c>
      <c r="J382">
        <v>896.35</v>
      </c>
      <c r="K382">
        <v>914.95</v>
      </c>
      <c r="L382">
        <v>0</v>
      </c>
      <c r="M382">
        <v>0</v>
      </c>
      <c r="N382" s="2" t="d">
        <v>2023-10-31</v>
      </c>
      <c r="O382">
        <v>3</v>
      </c>
      <c r="P382">
        <f>WEEKNUM(N382,2)</f>
        <v>45</v>
      </c>
    </row>
    <row r="383" spans="1:17" hidden="1" x14ac:dyDescent="0.3">
      <c r="A383" s="1" t="d">
        <v>2023-11-30</v>
      </c>
      <c r="B383" t="s">
        <v>14</v>
      </c>
      <c r="C383" t="s">
        <v>15</v>
      </c>
      <c r="D383">
        <v>0</v>
      </c>
      <c r="E383" t="s">
        <v>16</v>
      </c>
      <c r="F383">
        <v>906.5</v>
      </c>
      <c r="G383">
        <v>904.9</v>
      </c>
      <c r="H383">
        <v>923</v>
      </c>
      <c r="I383">
        <v>900</v>
      </c>
      <c r="J383">
        <v>907.55</v>
      </c>
      <c r="K383">
        <v>907.55</v>
      </c>
      <c r="L383">
        <v>5354</v>
      </c>
      <c r="M383">
        <v>8577000</v>
      </c>
      <c r="N383" s="2" t="d">
        <v>2023-11-01</v>
      </c>
      <c r="O383">
        <v>1</v>
      </c>
      <c r="P383">
        <f>WEEKNUM(N383,2)</f>
        <v>45</v>
      </c>
    </row>
    <row r="384" spans="1:17" hidden="1" x14ac:dyDescent="0.3">
      <c r="A384" s="1" t="d">
        <v>2023-12-28</v>
      </c>
      <c r="B384" t="s">
        <v>14</v>
      </c>
      <c r="C384" t="s">
        <v>15</v>
      </c>
      <c r="D384">
        <v>0</v>
      </c>
      <c r="E384" t="s">
        <v>16</v>
      </c>
      <c r="F384">
        <v>911.25</v>
      </c>
      <c r="G384">
        <v>906.95</v>
      </c>
      <c r="H384">
        <v>925.25</v>
      </c>
      <c r="I384">
        <v>906.95</v>
      </c>
      <c r="J384">
        <v>911.15</v>
      </c>
      <c r="K384">
        <v>911.15</v>
      </c>
      <c r="L384">
        <v>128</v>
      </c>
      <c r="M384">
        <v>131400</v>
      </c>
      <c r="N384" s="2" t="d">
        <v>2023-11-01</v>
      </c>
      <c r="O384">
        <v>2</v>
      </c>
      <c r="P384">
        <f>WEEKNUM(N384,2)</f>
        <v>45</v>
      </c>
    </row>
    <row r="385" spans="1:17" x14ac:dyDescent="0.3">
      <c r="A385" s="1" t="d">
        <v>2024-01-25</v>
      </c>
      <c r="B385" t="s">
        <v>14</v>
      </c>
      <c r="C385" t="s">
        <v>15</v>
      </c>
      <c r="D385">
        <v>0</v>
      </c>
      <c r="E385" t="s">
        <v>16</v>
      </c>
      <c r="F385">
        <v>896.35</v>
      </c>
      <c r="G385">
        <v>930</v>
      </c>
      <c r="H385">
        <v>930</v>
      </c>
      <c r="I385">
        <v>930</v>
      </c>
      <c r="J385">
        <v>930</v>
      </c>
      <c r="K385">
        <v>917.45</v>
      </c>
      <c r="L385">
        <v>1</v>
      </c>
      <c r="M385">
        <v>900</v>
      </c>
      <c r="N385" s="2" t="d">
        <v>2023-11-01</v>
      </c>
      <c r="O385">
        <v>3</v>
      </c>
      <c r="P385">
        <f>WEEKNUM(N385,2)</f>
        <v>45</v>
      </c>
    </row>
    <row r="386" spans="1:17" hidden="1" x14ac:dyDescent="0.3">
      <c r="A386" s="1" t="d">
        <v>2023-11-30</v>
      </c>
      <c r="B386" t="s">
        <v>14</v>
      </c>
      <c r="C386" t="s">
        <v>15</v>
      </c>
      <c r="D386">
        <v>0</v>
      </c>
      <c r="E386" t="s">
        <v>16</v>
      </c>
      <c r="F386">
        <v>907.55</v>
      </c>
      <c r="G386">
        <v>912.95</v>
      </c>
      <c r="H386">
        <v>921</v>
      </c>
      <c r="I386">
        <v>906.95</v>
      </c>
      <c r="J386">
        <v>917.35</v>
      </c>
      <c r="K386">
        <v>917.35</v>
      </c>
      <c r="L386">
        <v>2649</v>
      </c>
      <c r="M386">
        <v>8434800</v>
      </c>
      <c r="N386" s="2" t="d">
        <v>2023-11-02</v>
      </c>
      <c r="O386">
        <v>1</v>
      </c>
      <c r="P386">
        <f>WEEKNUM(N386,2)</f>
        <v>45</v>
      </c>
    </row>
    <row r="387" spans="1:17" hidden="1" x14ac:dyDescent="0.3">
      <c r="A387" s="1" t="d">
        <v>2023-12-28</v>
      </c>
      <c r="B387" t="s">
        <v>14</v>
      </c>
      <c r="C387" t="s">
        <v>15</v>
      </c>
      <c r="D387">
        <v>0</v>
      </c>
      <c r="E387" t="s">
        <v>16</v>
      </c>
      <c r="F387">
        <v>911.15</v>
      </c>
      <c r="G387">
        <v>916.5</v>
      </c>
      <c r="H387">
        <v>925</v>
      </c>
      <c r="I387">
        <v>912</v>
      </c>
      <c r="J387">
        <v>922.6</v>
      </c>
      <c r="K387">
        <v>922.6</v>
      </c>
      <c r="L387">
        <v>56</v>
      </c>
      <c r="M387">
        <v>138600</v>
      </c>
      <c r="N387" s="2" t="d">
        <v>2023-11-02</v>
      </c>
      <c r="O387">
        <v>2</v>
      </c>
      <c r="P387">
        <f>WEEKNUM(N387,2)</f>
        <v>45</v>
      </c>
    </row>
    <row r="388" spans="1:17" x14ac:dyDescent="0.3">
      <c r="A388" s="1" t="d">
        <v>2024-01-25</v>
      </c>
      <c r="B388" t="s">
        <v>14</v>
      </c>
      <c r="C388" t="s">
        <v>15</v>
      </c>
      <c r="D388">
        <v>0</v>
      </c>
      <c r="E388" t="s">
        <v>16</v>
      </c>
      <c r="F388">
        <v>930</v>
      </c>
      <c r="G388">
        <v>0</v>
      </c>
      <c r="H388">
        <v>0</v>
      </c>
      <c r="I388">
        <v>0</v>
      </c>
      <c r="J388">
        <v>930</v>
      </c>
      <c r="K388">
        <v>925.45</v>
      </c>
      <c r="L388">
        <v>0</v>
      </c>
      <c r="M388">
        <v>900</v>
      </c>
      <c r="N388" s="2" t="d">
        <v>2023-11-02</v>
      </c>
      <c r="O388">
        <v>3</v>
      </c>
      <c r="P388">
        <f>WEEKNUM(N388,2)</f>
        <v>45</v>
      </c>
    </row>
    <row r="389" spans="1:17" hidden="1" x14ac:dyDescent="0.3">
      <c r="A389" s="1" t="d">
        <v>2023-11-30</v>
      </c>
      <c r="B389" t="s">
        <v>14</v>
      </c>
      <c r="C389" t="s">
        <v>15</v>
      </c>
      <c r="D389">
        <v>0</v>
      </c>
      <c r="E389" t="s">
        <v>16</v>
      </c>
      <c r="F389">
        <v>917.35</v>
      </c>
      <c r="G389">
        <v>918.5</v>
      </c>
      <c r="H389">
        <v>924.7</v>
      </c>
      <c r="I389">
        <v>916.25</v>
      </c>
      <c r="J389">
        <v>918.9</v>
      </c>
      <c r="K389">
        <v>918.9</v>
      </c>
      <c r="L389">
        <v>1827</v>
      </c>
      <c r="M389">
        <v>8553600</v>
      </c>
      <c r="N389" s="2" t="d">
        <v>2023-11-03</v>
      </c>
      <c r="O389">
        <v>1</v>
      </c>
      <c r="P389">
        <f>WEEKNUM(N389,2)</f>
        <v>45</v>
      </c>
      <c r="Q389">
        <f>(K389-K377)/K377</f>
        <v>2.1567537520844889E-2</v>
      </c>
    </row>
    <row r="390" spans="1:17" hidden="1" x14ac:dyDescent="0.3">
      <c r="A390" s="1" t="d">
        <v>2023-12-28</v>
      </c>
      <c r="B390" t="s">
        <v>14</v>
      </c>
      <c r="C390" t="s">
        <v>15</v>
      </c>
      <c r="D390">
        <v>0</v>
      </c>
      <c r="E390" t="s">
        <v>16</v>
      </c>
      <c r="F390">
        <v>922.6</v>
      </c>
      <c r="G390">
        <v>925</v>
      </c>
      <c r="H390">
        <v>929</v>
      </c>
      <c r="I390">
        <v>921.2</v>
      </c>
      <c r="J390">
        <v>923.2</v>
      </c>
      <c r="K390">
        <v>923.2</v>
      </c>
      <c r="L390">
        <v>46</v>
      </c>
      <c r="M390">
        <v>145800</v>
      </c>
      <c r="N390" s="2" t="d">
        <v>2023-11-03</v>
      </c>
      <c r="O390">
        <v>2</v>
      </c>
      <c r="P390">
        <f>WEEKNUM(N390,2)</f>
        <v>45</v>
      </c>
      <c r="Q390">
        <f>(K390-K378)/K378</f>
        <v>2.0843699894952199E-2</v>
      </c>
    </row>
    <row r="391" spans="1:17" x14ac:dyDescent="0.3">
      <c r="A391" s="1" t="d">
        <v>2024-01-25</v>
      </c>
      <c r="B391" t="s">
        <v>14</v>
      </c>
      <c r="C391" t="s">
        <v>15</v>
      </c>
      <c r="D391">
        <v>0</v>
      </c>
      <c r="E391" t="s">
        <v>16</v>
      </c>
      <c r="F391">
        <v>930</v>
      </c>
      <c r="G391">
        <v>925.45</v>
      </c>
      <c r="H391">
        <v>925.45</v>
      </c>
      <c r="I391">
        <v>925.45</v>
      </c>
      <c r="J391">
        <v>925.45</v>
      </c>
      <c r="K391">
        <v>927.8</v>
      </c>
      <c r="L391">
        <v>2</v>
      </c>
      <c r="M391">
        <v>2700</v>
      </c>
      <c r="N391" s="2" t="d">
        <v>2023-11-03</v>
      </c>
      <c r="O391">
        <v>3</v>
      </c>
      <c r="P391">
        <f>WEEKNUM(N391,2)</f>
        <v>45</v>
      </c>
      <c r="Q391">
        <f>((K391-K379)/K379)*100</f>
        <v>2.1749903639667423</v>
      </c>
    </row>
    <row r="392" spans="1:17" hidden="1" x14ac:dyDescent="0.3">
      <c r="A392" s="1" t="d">
        <v>2023-11-30</v>
      </c>
      <c r="B392" t="s">
        <v>14</v>
      </c>
      <c r="C392" t="s">
        <v>15</v>
      </c>
      <c r="D392">
        <v>0</v>
      </c>
      <c r="E392" t="s">
        <v>16</v>
      </c>
      <c r="F392">
        <v>918.9</v>
      </c>
      <c r="G392">
        <v>922.8</v>
      </c>
      <c r="H392">
        <v>929</v>
      </c>
      <c r="I392">
        <v>921.3</v>
      </c>
      <c r="J392">
        <v>923.6</v>
      </c>
      <c r="K392">
        <v>923.6</v>
      </c>
      <c r="L392">
        <v>1505</v>
      </c>
      <c r="M392">
        <v>8591400</v>
      </c>
      <c r="N392" s="2" t="d">
        <v>2023-11-06</v>
      </c>
      <c r="O392">
        <v>1</v>
      </c>
      <c r="P392">
        <f>WEEKNUM(N392,2)</f>
        <v>46</v>
      </c>
    </row>
    <row r="393" spans="1:17" hidden="1" x14ac:dyDescent="0.3">
      <c r="A393" s="1" t="d">
        <v>2023-12-28</v>
      </c>
      <c r="B393" t="s">
        <v>14</v>
      </c>
      <c r="C393" t="s">
        <v>15</v>
      </c>
      <c r="D393">
        <v>0</v>
      </c>
      <c r="E393" t="s">
        <v>16</v>
      </c>
      <c r="F393">
        <v>923.2</v>
      </c>
      <c r="G393">
        <v>928.5</v>
      </c>
      <c r="H393">
        <v>933.6</v>
      </c>
      <c r="I393">
        <v>927</v>
      </c>
      <c r="J393">
        <v>928.05</v>
      </c>
      <c r="K393">
        <v>928.05</v>
      </c>
      <c r="L393">
        <v>57</v>
      </c>
      <c r="M393">
        <v>147600</v>
      </c>
      <c r="N393" s="2" t="d">
        <v>2023-11-06</v>
      </c>
      <c r="O393">
        <v>2</v>
      </c>
      <c r="P393">
        <f>WEEKNUM(N393,2)</f>
        <v>46</v>
      </c>
    </row>
    <row r="394" spans="1:17" x14ac:dyDescent="0.3">
      <c r="A394" s="1" t="d">
        <v>2024-01-25</v>
      </c>
      <c r="B394" t="s">
        <v>14</v>
      </c>
      <c r="C394" t="s">
        <v>15</v>
      </c>
      <c r="D394">
        <v>0</v>
      </c>
      <c r="E394" t="s">
        <v>16</v>
      </c>
      <c r="F394">
        <v>925.45</v>
      </c>
      <c r="G394">
        <v>933.7</v>
      </c>
      <c r="H394">
        <v>933.7</v>
      </c>
      <c r="I394">
        <v>933.7</v>
      </c>
      <c r="J394">
        <v>933.7</v>
      </c>
      <c r="K394">
        <v>932.3</v>
      </c>
      <c r="L394">
        <v>1</v>
      </c>
      <c r="M394">
        <v>3600</v>
      </c>
      <c r="N394" s="2" t="d">
        <v>2023-11-06</v>
      </c>
      <c r="O394">
        <v>3</v>
      </c>
      <c r="P394">
        <f>WEEKNUM(N394,2)</f>
        <v>46</v>
      </c>
    </row>
    <row r="395" spans="1:17" hidden="1" x14ac:dyDescent="0.3">
      <c r="A395" s="1" t="d">
        <v>2023-11-30</v>
      </c>
      <c r="B395" t="s">
        <v>14</v>
      </c>
      <c r="C395" t="s">
        <v>15</v>
      </c>
      <c r="D395">
        <v>0</v>
      </c>
      <c r="E395" t="s">
        <v>16</v>
      </c>
      <c r="F395">
        <v>923.6</v>
      </c>
      <c r="G395">
        <v>925.95</v>
      </c>
      <c r="H395">
        <v>926.35</v>
      </c>
      <c r="I395">
        <v>918.2</v>
      </c>
      <c r="J395">
        <v>925.45</v>
      </c>
      <c r="K395">
        <v>925.45</v>
      </c>
      <c r="L395">
        <v>1344</v>
      </c>
      <c r="M395">
        <v>8596800</v>
      </c>
      <c r="N395" s="2" t="d">
        <v>2023-11-07</v>
      </c>
      <c r="O395">
        <v>1</v>
      </c>
      <c r="P395">
        <f>WEEKNUM(N395,2)</f>
        <v>46</v>
      </c>
    </row>
    <row r="396" spans="1:17" hidden="1" x14ac:dyDescent="0.3">
      <c r="A396" s="1" t="d">
        <v>2023-12-28</v>
      </c>
      <c r="B396" t="s">
        <v>14</v>
      </c>
      <c r="C396" t="s">
        <v>15</v>
      </c>
      <c r="D396">
        <v>0</v>
      </c>
      <c r="E396" t="s">
        <v>16</v>
      </c>
      <c r="F396">
        <v>928.05</v>
      </c>
      <c r="G396">
        <v>925</v>
      </c>
      <c r="H396">
        <v>931</v>
      </c>
      <c r="I396">
        <v>923</v>
      </c>
      <c r="J396">
        <v>930.05</v>
      </c>
      <c r="K396">
        <v>930.05</v>
      </c>
      <c r="L396">
        <v>36</v>
      </c>
      <c r="M396">
        <v>161100</v>
      </c>
      <c r="N396" s="2" t="d">
        <v>2023-11-07</v>
      </c>
      <c r="O396">
        <v>2</v>
      </c>
      <c r="P396">
        <f>WEEKNUM(N396,2)</f>
        <v>46</v>
      </c>
    </row>
    <row r="397" spans="1:17" x14ac:dyDescent="0.3">
      <c r="A397" s="1" t="d">
        <v>2024-01-25</v>
      </c>
      <c r="B397" t="s">
        <v>14</v>
      </c>
      <c r="C397" t="s">
        <v>15</v>
      </c>
      <c r="D397">
        <v>0</v>
      </c>
      <c r="E397" t="s">
        <v>16</v>
      </c>
      <c r="F397">
        <v>933.7</v>
      </c>
      <c r="G397">
        <v>0</v>
      </c>
      <c r="H397">
        <v>0</v>
      </c>
      <c r="I397">
        <v>0</v>
      </c>
      <c r="J397">
        <v>933.7</v>
      </c>
      <c r="K397">
        <v>935.6</v>
      </c>
      <c r="L397">
        <v>0</v>
      </c>
      <c r="M397">
        <v>3600</v>
      </c>
      <c r="N397" s="2" t="d">
        <v>2023-11-07</v>
      </c>
      <c r="O397">
        <v>3</v>
      </c>
      <c r="P397">
        <f>WEEKNUM(N397,2)</f>
        <v>46</v>
      </c>
    </row>
    <row r="398" spans="1:17" hidden="1" x14ac:dyDescent="0.3">
      <c r="A398" s="1" t="d">
        <v>2023-11-30</v>
      </c>
      <c r="B398" t="s">
        <v>14</v>
      </c>
      <c r="C398" t="s">
        <v>15</v>
      </c>
      <c r="D398">
        <v>0</v>
      </c>
      <c r="E398" t="s">
        <v>16</v>
      </c>
      <c r="F398">
        <v>925.45</v>
      </c>
      <c r="G398">
        <v>925.4</v>
      </c>
      <c r="H398">
        <v>933.6</v>
      </c>
      <c r="I398">
        <v>919.2</v>
      </c>
      <c r="J398">
        <v>920.65</v>
      </c>
      <c r="K398">
        <v>920.65</v>
      </c>
      <c r="L398">
        <v>1745</v>
      </c>
      <c r="M398">
        <v>8447400</v>
      </c>
      <c r="N398" s="2" t="d">
        <v>2023-11-08</v>
      </c>
      <c r="O398">
        <v>1</v>
      </c>
      <c r="P398">
        <f>WEEKNUM(N398,2)</f>
        <v>46</v>
      </c>
    </row>
    <row r="399" spans="1:17" hidden="1" x14ac:dyDescent="0.3">
      <c r="A399" s="1" t="d">
        <v>2023-12-28</v>
      </c>
      <c r="B399" t="s">
        <v>14</v>
      </c>
      <c r="C399" t="s">
        <v>15</v>
      </c>
      <c r="D399">
        <v>0</v>
      </c>
      <c r="E399" t="s">
        <v>16</v>
      </c>
      <c r="F399">
        <v>930.05</v>
      </c>
      <c r="G399">
        <v>931</v>
      </c>
      <c r="H399">
        <v>937.6</v>
      </c>
      <c r="I399">
        <v>924.05</v>
      </c>
      <c r="J399">
        <v>925.3</v>
      </c>
      <c r="K399">
        <v>925.3</v>
      </c>
      <c r="L399">
        <v>86</v>
      </c>
      <c r="M399">
        <v>194400</v>
      </c>
      <c r="N399" s="2" t="d">
        <v>2023-11-08</v>
      </c>
      <c r="O399">
        <v>2</v>
      </c>
      <c r="P399">
        <f>WEEKNUM(N399,2)</f>
        <v>46</v>
      </c>
    </row>
    <row r="400" spans="1:17" x14ac:dyDescent="0.3">
      <c r="A400" s="1" t="d">
        <v>2024-01-25</v>
      </c>
      <c r="B400" t="s">
        <v>14</v>
      </c>
      <c r="C400" t="s">
        <v>15</v>
      </c>
      <c r="D400">
        <v>0</v>
      </c>
      <c r="E400" t="s">
        <v>16</v>
      </c>
      <c r="F400">
        <v>933.7</v>
      </c>
      <c r="G400">
        <v>0</v>
      </c>
      <c r="H400">
        <v>0</v>
      </c>
      <c r="I400">
        <v>0</v>
      </c>
      <c r="J400">
        <v>933.7</v>
      </c>
      <c r="K400">
        <v>929.6</v>
      </c>
      <c r="L400">
        <v>0</v>
      </c>
      <c r="M400">
        <v>3600</v>
      </c>
      <c r="N400" s="2" t="d">
        <v>2023-11-08</v>
      </c>
      <c r="O400">
        <v>3</v>
      </c>
      <c r="P400">
        <f>WEEKNUM(N400,2)</f>
        <v>46</v>
      </c>
    </row>
    <row r="401" spans="1:17" hidden="1" x14ac:dyDescent="0.3">
      <c r="A401" s="1" t="d">
        <v>2023-11-30</v>
      </c>
      <c r="B401" t="s">
        <v>14</v>
      </c>
      <c r="C401" t="s">
        <v>15</v>
      </c>
      <c r="D401">
        <v>0</v>
      </c>
      <c r="E401" t="s">
        <v>16</v>
      </c>
      <c r="F401">
        <v>920.65</v>
      </c>
      <c r="G401">
        <v>919.5</v>
      </c>
      <c r="H401">
        <v>919.5</v>
      </c>
      <c r="I401">
        <v>902.2</v>
      </c>
      <c r="J401">
        <v>907.55</v>
      </c>
      <c r="K401">
        <v>907.55</v>
      </c>
      <c r="L401">
        <v>4407</v>
      </c>
      <c r="M401">
        <v>8608500</v>
      </c>
      <c r="N401" s="2" t="d">
        <v>2023-11-09</v>
      </c>
      <c r="O401">
        <v>1</v>
      </c>
      <c r="P401">
        <f>WEEKNUM(N401,2)</f>
        <v>46</v>
      </c>
    </row>
    <row r="402" spans="1:17" hidden="1" x14ac:dyDescent="0.3">
      <c r="A402" s="1" t="d">
        <v>2023-12-28</v>
      </c>
      <c r="B402" t="s">
        <v>14</v>
      </c>
      <c r="C402" t="s">
        <v>15</v>
      </c>
      <c r="D402">
        <v>0</v>
      </c>
      <c r="E402" t="s">
        <v>16</v>
      </c>
      <c r="F402">
        <v>925.3</v>
      </c>
      <c r="G402">
        <v>915.35</v>
      </c>
      <c r="H402">
        <v>915.35</v>
      </c>
      <c r="I402">
        <v>907.3</v>
      </c>
      <c r="J402">
        <v>911.6</v>
      </c>
      <c r="K402">
        <v>911.6</v>
      </c>
      <c r="L402">
        <v>194</v>
      </c>
      <c r="M402">
        <v>245700</v>
      </c>
      <c r="N402" s="2" t="d">
        <v>2023-11-09</v>
      </c>
      <c r="O402">
        <v>2</v>
      </c>
      <c r="P402">
        <f>WEEKNUM(N402,2)</f>
        <v>46</v>
      </c>
    </row>
    <row r="403" spans="1:17" x14ac:dyDescent="0.3">
      <c r="A403" s="1" t="d">
        <v>2024-01-25</v>
      </c>
      <c r="B403" t="s">
        <v>14</v>
      </c>
      <c r="C403" t="s">
        <v>15</v>
      </c>
      <c r="D403">
        <v>0</v>
      </c>
      <c r="E403" t="s">
        <v>16</v>
      </c>
      <c r="F403">
        <v>933.7</v>
      </c>
      <c r="G403">
        <v>0</v>
      </c>
      <c r="H403">
        <v>0</v>
      </c>
      <c r="I403">
        <v>0</v>
      </c>
      <c r="J403">
        <v>933.7</v>
      </c>
      <c r="K403">
        <v>915.8</v>
      </c>
      <c r="L403">
        <v>0</v>
      </c>
      <c r="M403">
        <v>3600</v>
      </c>
      <c r="N403" s="2" t="d">
        <v>2023-11-09</v>
      </c>
      <c r="O403">
        <v>3</v>
      </c>
      <c r="P403">
        <f>WEEKNUM(N403,2)</f>
        <v>46</v>
      </c>
    </row>
    <row r="404" spans="1:17" hidden="1" x14ac:dyDescent="0.3">
      <c r="A404" s="1" t="d">
        <v>2023-11-30</v>
      </c>
      <c r="B404" t="s">
        <v>14</v>
      </c>
      <c r="C404" t="s">
        <v>15</v>
      </c>
      <c r="D404">
        <v>0</v>
      </c>
      <c r="E404" t="s">
        <v>16</v>
      </c>
      <c r="F404">
        <v>907.55</v>
      </c>
      <c r="G404">
        <v>904.5</v>
      </c>
      <c r="H404">
        <v>920.45</v>
      </c>
      <c r="I404">
        <v>900.1</v>
      </c>
      <c r="J404">
        <v>916.7</v>
      </c>
      <c r="K404">
        <v>916.7</v>
      </c>
      <c r="L404">
        <v>3073</v>
      </c>
      <c r="M404">
        <v>9239400</v>
      </c>
      <c r="N404" s="2" t="d">
        <v>2023-11-10</v>
      </c>
      <c r="O404">
        <v>1</v>
      </c>
      <c r="P404">
        <f>WEEKNUM(N404,2)</f>
        <v>46</v>
      </c>
      <c r="Q404">
        <f>(K404-K392)/K392</f>
        <v>-7.4707665656127947E-3</v>
      </c>
    </row>
    <row r="405" spans="1:17" hidden="1" x14ac:dyDescent="0.3">
      <c r="A405" s="1" t="d">
        <v>2023-12-28</v>
      </c>
      <c r="B405" t="s">
        <v>14</v>
      </c>
      <c r="C405" t="s">
        <v>15</v>
      </c>
      <c r="D405">
        <v>0</v>
      </c>
      <c r="E405" t="s">
        <v>16</v>
      </c>
      <c r="F405">
        <v>911.6</v>
      </c>
      <c r="G405">
        <v>906.7</v>
      </c>
      <c r="H405">
        <v>924.65</v>
      </c>
      <c r="I405">
        <v>904.7</v>
      </c>
      <c r="J405">
        <v>920.45</v>
      </c>
      <c r="K405">
        <v>920.45</v>
      </c>
      <c r="L405">
        <v>177</v>
      </c>
      <c r="M405">
        <v>310500</v>
      </c>
      <c r="N405" s="2" t="d">
        <v>2023-11-10</v>
      </c>
      <c r="O405">
        <v>2</v>
      </c>
      <c r="P405">
        <f>WEEKNUM(N405,2)</f>
        <v>46</v>
      </c>
      <c r="Q405">
        <f>(K405-K393)/K393</f>
        <v>-8.189213943214169E-3</v>
      </c>
    </row>
    <row r="406" spans="1:17" x14ac:dyDescent="0.3">
      <c r="A406" s="1" t="d">
        <v>2024-01-25</v>
      </c>
      <c r="B406" t="s">
        <v>14</v>
      </c>
      <c r="C406" t="s">
        <v>15</v>
      </c>
      <c r="D406">
        <v>0</v>
      </c>
      <c r="E406" t="s">
        <v>16</v>
      </c>
      <c r="F406">
        <v>933.7</v>
      </c>
      <c r="G406">
        <v>914.8</v>
      </c>
      <c r="H406">
        <v>925</v>
      </c>
      <c r="I406">
        <v>912.8</v>
      </c>
      <c r="J406">
        <v>924.7</v>
      </c>
      <c r="K406">
        <v>924.7</v>
      </c>
      <c r="L406">
        <v>24</v>
      </c>
      <c r="M406">
        <v>18900</v>
      </c>
      <c r="N406" s="2" t="d">
        <v>2023-11-10</v>
      </c>
      <c r="O406">
        <v>3</v>
      </c>
      <c r="P406">
        <f>WEEKNUM(N406,2)</f>
        <v>46</v>
      </c>
      <c r="Q406">
        <f>((K406-K394)/K394)*100</f>
        <v>-0.81518824412741708</v>
      </c>
    </row>
    <row r="407" spans="1:17" hidden="1" x14ac:dyDescent="0.3">
      <c r="A407" s="1" t="d">
        <v>2023-11-30</v>
      </c>
      <c r="B407" t="s">
        <v>14</v>
      </c>
      <c r="C407" t="s">
        <v>15</v>
      </c>
      <c r="D407">
        <v>0</v>
      </c>
      <c r="E407" t="s">
        <v>16</v>
      </c>
      <c r="F407">
        <v>917.6</v>
      </c>
      <c r="G407">
        <v>914.7</v>
      </c>
      <c r="H407">
        <v>922.25</v>
      </c>
      <c r="I407">
        <v>910.65</v>
      </c>
      <c r="J407">
        <v>918.3</v>
      </c>
      <c r="K407">
        <v>918.3</v>
      </c>
      <c r="L407">
        <v>1874</v>
      </c>
      <c r="M407">
        <v>9191700</v>
      </c>
      <c r="N407" s="2" t="d">
        <v>2023-11-13</v>
      </c>
      <c r="O407">
        <v>1</v>
      </c>
      <c r="P407">
        <f>WEEKNUM(N407,2)</f>
        <v>47</v>
      </c>
    </row>
    <row r="408" spans="1:17" hidden="1" x14ac:dyDescent="0.3">
      <c r="A408" s="1" t="d">
        <v>2023-12-28</v>
      </c>
      <c r="B408" t="s">
        <v>14</v>
      </c>
      <c r="C408" t="s">
        <v>15</v>
      </c>
      <c r="D408">
        <v>0</v>
      </c>
      <c r="E408" t="s">
        <v>16</v>
      </c>
      <c r="F408">
        <v>921.2</v>
      </c>
      <c r="G408">
        <v>919.3</v>
      </c>
      <c r="H408">
        <v>926.05</v>
      </c>
      <c r="I408">
        <v>915.45</v>
      </c>
      <c r="J408">
        <v>922.2</v>
      </c>
      <c r="K408">
        <v>922.2</v>
      </c>
      <c r="L408">
        <v>201</v>
      </c>
      <c r="M408">
        <v>418500</v>
      </c>
      <c r="N408" s="2" t="d">
        <v>2023-11-13</v>
      </c>
      <c r="O408">
        <v>2</v>
      </c>
      <c r="P408">
        <f>WEEKNUM(N408,2)</f>
        <v>47</v>
      </c>
    </row>
    <row r="409" spans="1:17" x14ac:dyDescent="0.3">
      <c r="A409" s="1" t="d">
        <v>2024-01-25</v>
      </c>
      <c r="B409" t="s">
        <v>14</v>
      </c>
      <c r="C409" t="s">
        <v>15</v>
      </c>
      <c r="D409">
        <v>0</v>
      </c>
      <c r="E409" t="s">
        <v>16</v>
      </c>
      <c r="F409">
        <v>927.8</v>
      </c>
      <c r="G409">
        <v>0</v>
      </c>
      <c r="H409">
        <v>0</v>
      </c>
      <c r="I409">
        <v>0</v>
      </c>
      <c r="J409">
        <v>927.8</v>
      </c>
      <c r="K409">
        <v>929</v>
      </c>
      <c r="L409">
        <v>0</v>
      </c>
      <c r="M409">
        <v>19800</v>
      </c>
      <c r="N409" s="2" t="d">
        <v>2023-11-13</v>
      </c>
      <c r="O409">
        <v>3</v>
      </c>
      <c r="P409">
        <f>WEEKNUM(N409,2)</f>
        <v>47</v>
      </c>
    </row>
    <row r="410" spans="1:17" hidden="1" x14ac:dyDescent="0.3">
      <c r="A410" s="1" t="d">
        <v>2023-11-30</v>
      </c>
      <c r="B410" t="s">
        <v>14</v>
      </c>
      <c r="C410" t="s">
        <v>15</v>
      </c>
      <c r="D410">
        <v>0</v>
      </c>
      <c r="E410" t="s">
        <v>16</v>
      </c>
      <c r="F410">
        <v>918.3</v>
      </c>
      <c r="G410">
        <v>924.4</v>
      </c>
      <c r="H410">
        <v>934.7</v>
      </c>
      <c r="I410">
        <v>920.25</v>
      </c>
      <c r="J410">
        <v>930.7</v>
      </c>
      <c r="K410">
        <v>930.7</v>
      </c>
      <c r="L410">
        <v>2592</v>
      </c>
      <c r="M410">
        <v>9403200</v>
      </c>
      <c r="N410" s="2" t="d">
        <v>2023-11-15</v>
      </c>
      <c r="O410">
        <v>1</v>
      </c>
      <c r="P410">
        <f>WEEKNUM(N410,2)</f>
        <v>47</v>
      </c>
    </row>
    <row r="411" spans="1:17" hidden="1" x14ac:dyDescent="0.3">
      <c r="A411" s="1" t="d">
        <v>2023-12-28</v>
      </c>
      <c r="B411" t="s">
        <v>14</v>
      </c>
      <c r="C411" t="s">
        <v>15</v>
      </c>
      <c r="D411">
        <v>0</v>
      </c>
      <c r="E411" t="s">
        <v>16</v>
      </c>
      <c r="F411">
        <v>922.2</v>
      </c>
      <c r="G411">
        <v>929.75</v>
      </c>
      <c r="H411">
        <v>938.4</v>
      </c>
      <c r="I411">
        <v>924.35</v>
      </c>
      <c r="J411">
        <v>934.7</v>
      </c>
      <c r="K411">
        <v>934.7</v>
      </c>
      <c r="L411">
        <v>237</v>
      </c>
      <c r="M411">
        <v>521100</v>
      </c>
      <c r="N411" s="2" t="d">
        <v>2023-11-15</v>
      </c>
      <c r="O411">
        <v>2</v>
      </c>
      <c r="P411">
        <f>WEEKNUM(N411,2)</f>
        <v>47</v>
      </c>
    </row>
    <row r="412" spans="1:17" x14ac:dyDescent="0.3">
      <c r="A412" s="1" t="d">
        <v>2024-01-25</v>
      </c>
      <c r="B412" t="s">
        <v>14</v>
      </c>
      <c r="C412" t="s">
        <v>15</v>
      </c>
      <c r="D412">
        <v>0</v>
      </c>
      <c r="E412" t="s">
        <v>16</v>
      </c>
      <c r="F412">
        <v>927.8</v>
      </c>
      <c r="G412">
        <v>929.8</v>
      </c>
      <c r="H412">
        <v>941</v>
      </c>
      <c r="I412">
        <v>929.8</v>
      </c>
      <c r="J412">
        <v>940.3</v>
      </c>
      <c r="K412">
        <v>940.3</v>
      </c>
      <c r="L412">
        <v>7</v>
      </c>
      <c r="M412">
        <v>21600</v>
      </c>
      <c r="N412" s="2" t="d">
        <v>2023-11-15</v>
      </c>
      <c r="O412">
        <v>3</v>
      </c>
      <c r="P412">
        <f>WEEKNUM(N412,2)</f>
        <v>47</v>
      </c>
    </row>
    <row r="413" spans="1:17" hidden="1" x14ac:dyDescent="0.3">
      <c r="A413" s="1" t="d">
        <v>2023-11-30</v>
      </c>
      <c r="B413" t="s">
        <v>14</v>
      </c>
      <c r="C413" t="s">
        <v>15</v>
      </c>
      <c r="D413">
        <v>0</v>
      </c>
      <c r="E413" t="s">
        <v>16</v>
      </c>
      <c r="F413">
        <v>930.7</v>
      </c>
      <c r="G413">
        <v>932.25</v>
      </c>
      <c r="H413">
        <v>933.15</v>
      </c>
      <c r="I413">
        <v>921.5</v>
      </c>
      <c r="J413">
        <v>923.6</v>
      </c>
      <c r="K413">
        <v>923.6</v>
      </c>
      <c r="L413">
        <v>2054</v>
      </c>
      <c r="M413">
        <v>9514800</v>
      </c>
      <c r="N413" s="2" t="d">
        <v>2023-11-16</v>
      </c>
      <c r="O413">
        <v>1</v>
      </c>
      <c r="P413">
        <f>WEEKNUM(N413,2)</f>
        <v>47</v>
      </c>
    </row>
    <row r="414" spans="1:17" hidden="1" x14ac:dyDescent="0.3">
      <c r="A414" s="1" t="d">
        <v>2023-12-28</v>
      </c>
      <c r="B414" t="s">
        <v>14</v>
      </c>
      <c r="C414" t="s">
        <v>15</v>
      </c>
      <c r="D414">
        <v>0</v>
      </c>
      <c r="E414" t="s">
        <v>16</v>
      </c>
      <c r="F414">
        <v>934.7</v>
      </c>
      <c r="G414">
        <v>932.95</v>
      </c>
      <c r="H414">
        <v>936.8</v>
      </c>
      <c r="I414">
        <v>927.3</v>
      </c>
      <c r="J414">
        <v>928.45</v>
      </c>
      <c r="K414">
        <v>928.45</v>
      </c>
      <c r="L414">
        <v>126</v>
      </c>
      <c r="M414">
        <v>551700</v>
      </c>
      <c r="N414" s="2" t="d">
        <v>2023-11-16</v>
      </c>
      <c r="O414">
        <v>2</v>
      </c>
      <c r="P414">
        <f>WEEKNUM(N414,2)</f>
        <v>47</v>
      </c>
    </row>
    <row r="415" spans="1:17" x14ac:dyDescent="0.3">
      <c r="A415" s="1" t="d">
        <v>2024-01-25</v>
      </c>
      <c r="B415" t="s">
        <v>14</v>
      </c>
      <c r="C415" t="s">
        <v>15</v>
      </c>
      <c r="D415">
        <v>0</v>
      </c>
      <c r="E415" t="s">
        <v>16</v>
      </c>
      <c r="F415">
        <v>940.3</v>
      </c>
      <c r="G415">
        <v>942.55</v>
      </c>
      <c r="H415">
        <v>942.55</v>
      </c>
      <c r="I415">
        <v>934</v>
      </c>
      <c r="J415">
        <v>934.2</v>
      </c>
      <c r="K415">
        <v>934.2</v>
      </c>
      <c r="L415">
        <v>6</v>
      </c>
      <c r="M415">
        <v>26100</v>
      </c>
      <c r="N415" s="2" t="d">
        <v>2023-11-16</v>
      </c>
      <c r="O415">
        <v>3</v>
      </c>
      <c r="P415">
        <f>WEEKNUM(N415,2)</f>
        <v>47</v>
      </c>
    </row>
    <row r="416" spans="1:17" hidden="1" x14ac:dyDescent="0.3">
      <c r="A416" s="1" t="d">
        <v>2023-11-30</v>
      </c>
      <c r="B416" t="s">
        <v>14</v>
      </c>
      <c r="C416" t="s">
        <v>15</v>
      </c>
      <c r="D416">
        <v>0</v>
      </c>
      <c r="E416" t="s">
        <v>16</v>
      </c>
      <c r="F416">
        <v>923.6</v>
      </c>
      <c r="G416">
        <v>925.8</v>
      </c>
      <c r="H416">
        <v>937.9</v>
      </c>
      <c r="I416">
        <v>923.65</v>
      </c>
      <c r="J416">
        <v>935.45</v>
      </c>
      <c r="K416">
        <v>935.45</v>
      </c>
      <c r="L416">
        <v>1814</v>
      </c>
      <c r="M416">
        <v>9738900</v>
      </c>
      <c r="N416" s="2" t="d">
        <v>2023-11-17</v>
      </c>
      <c r="O416">
        <v>1</v>
      </c>
      <c r="P416">
        <f>WEEKNUM(N416,2)</f>
        <v>47</v>
      </c>
      <c r="Q416">
        <f>(K416-K407)/K407</f>
        <v>1.8675814004138182E-2</v>
      </c>
    </row>
    <row r="417" spans="1:17" hidden="1" x14ac:dyDescent="0.3">
      <c r="A417" s="1" t="d">
        <v>2023-12-28</v>
      </c>
      <c r="B417" t="s">
        <v>14</v>
      </c>
      <c r="C417" t="s">
        <v>15</v>
      </c>
      <c r="D417">
        <v>0</v>
      </c>
      <c r="E417" t="s">
        <v>16</v>
      </c>
      <c r="F417">
        <v>928.45</v>
      </c>
      <c r="G417">
        <v>929.25</v>
      </c>
      <c r="H417">
        <v>941.8</v>
      </c>
      <c r="I417">
        <v>928.55</v>
      </c>
      <c r="J417">
        <v>939.8</v>
      </c>
      <c r="K417">
        <v>939.8</v>
      </c>
      <c r="L417">
        <v>178</v>
      </c>
      <c r="M417">
        <v>576000</v>
      </c>
      <c r="N417" s="2" t="d">
        <v>2023-11-17</v>
      </c>
      <c r="O417">
        <v>2</v>
      </c>
      <c r="P417">
        <f>WEEKNUM(N417,2)</f>
        <v>47</v>
      </c>
      <c r="Q417">
        <f>(K417-K408)/K408</f>
        <v>1.9084797224029396E-2</v>
      </c>
    </row>
    <row r="418" spans="1:17" x14ac:dyDescent="0.3">
      <c r="A418" s="1" t="d">
        <v>2024-01-25</v>
      </c>
      <c r="B418" t="s">
        <v>14</v>
      </c>
      <c r="C418" t="s">
        <v>15</v>
      </c>
      <c r="D418">
        <v>0</v>
      </c>
      <c r="E418" t="s">
        <v>16</v>
      </c>
      <c r="F418">
        <v>934.2</v>
      </c>
      <c r="G418">
        <v>935.85</v>
      </c>
      <c r="H418">
        <v>946</v>
      </c>
      <c r="I418">
        <v>934.05</v>
      </c>
      <c r="J418">
        <v>944.2</v>
      </c>
      <c r="K418">
        <v>944.2</v>
      </c>
      <c r="L418">
        <v>24</v>
      </c>
      <c r="M418">
        <v>19800</v>
      </c>
      <c r="N418" s="2" t="d">
        <v>2023-11-17</v>
      </c>
      <c r="O418">
        <v>3</v>
      </c>
      <c r="P418">
        <f>WEEKNUM(N418,2)</f>
        <v>47</v>
      </c>
      <c r="Q418">
        <f>((K418-K409)/K409)*100</f>
        <v>1.6361679224973138</v>
      </c>
    </row>
    <row r="419" spans="1:17" hidden="1" x14ac:dyDescent="0.3">
      <c r="A419" s="1" t="d">
        <v>2023-11-30</v>
      </c>
      <c r="B419" t="s">
        <v>14</v>
      </c>
      <c r="C419" t="s">
        <v>15</v>
      </c>
      <c r="D419">
        <v>0</v>
      </c>
      <c r="E419" t="s">
        <v>16</v>
      </c>
      <c r="F419">
        <v>935.45</v>
      </c>
      <c r="G419">
        <v>938.35</v>
      </c>
      <c r="H419">
        <v>942.5</v>
      </c>
      <c r="I419">
        <v>931.3</v>
      </c>
      <c r="J419">
        <v>934.2</v>
      </c>
      <c r="K419">
        <v>934.2</v>
      </c>
      <c r="L419">
        <v>2138</v>
      </c>
      <c r="M419">
        <v>9733500</v>
      </c>
      <c r="N419" s="2" t="d">
        <v>2023-11-20</v>
      </c>
      <c r="O419">
        <v>1</v>
      </c>
      <c r="P419">
        <f>WEEKNUM(N419,2)</f>
        <v>48</v>
      </c>
    </row>
    <row r="420" spans="1:17" hidden="1" x14ac:dyDescent="0.3">
      <c r="A420" s="1" t="d">
        <v>2023-12-28</v>
      </c>
      <c r="B420" t="s">
        <v>14</v>
      </c>
      <c r="C420" t="s">
        <v>15</v>
      </c>
      <c r="D420">
        <v>0</v>
      </c>
      <c r="E420" t="s">
        <v>16</v>
      </c>
      <c r="F420">
        <v>939.8</v>
      </c>
      <c r="G420">
        <v>943</v>
      </c>
      <c r="H420">
        <v>945</v>
      </c>
      <c r="I420">
        <v>935.2</v>
      </c>
      <c r="J420">
        <v>937.85</v>
      </c>
      <c r="K420">
        <v>937.85</v>
      </c>
      <c r="L420">
        <v>381</v>
      </c>
      <c r="M420">
        <v>744300</v>
      </c>
      <c r="N420" s="2" t="d">
        <v>2023-11-20</v>
      </c>
      <c r="O420">
        <v>2</v>
      </c>
      <c r="P420">
        <f>WEEKNUM(N420,2)</f>
        <v>48</v>
      </c>
    </row>
    <row r="421" spans="1:17" x14ac:dyDescent="0.3">
      <c r="A421" s="1" t="d">
        <v>2024-01-25</v>
      </c>
      <c r="B421" t="s">
        <v>14</v>
      </c>
      <c r="C421" t="s">
        <v>15</v>
      </c>
      <c r="D421">
        <v>0</v>
      </c>
      <c r="E421" t="s">
        <v>16</v>
      </c>
      <c r="F421">
        <v>944.2</v>
      </c>
      <c r="G421">
        <v>947.05</v>
      </c>
      <c r="H421">
        <v>947.05</v>
      </c>
      <c r="I421">
        <v>941</v>
      </c>
      <c r="J421">
        <v>944.4</v>
      </c>
      <c r="K421">
        <v>942.3</v>
      </c>
      <c r="L421">
        <v>8</v>
      </c>
      <c r="M421">
        <v>19800</v>
      </c>
      <c r="N421" s="2" t="d">
        <v>2023-11-20</v>
      </c>
      <c r="O421">
        <v>3</v>
      </c>
      <c r="P421">
        <f>WEEKNUM(N421,2)</f>
        <v>48</v>
      </c>
    </row>
    <row r="422" spans="1:17" hidden="1" x14ac:dyDescent="0.3">
      <c r="A422" s="1" t="d">
        <v>2023-11-30</v>
      </c>
      <c r="B422" t="s">
        <v>14</v>
      </c>
      <c r="C422" t="s">
        <v>15</v>
      </c>
      <c r="D422">
        <v>0</v>
      </c>
      <c r="E422" t="s">
        <v>16</v>
      </c>
      <c r="F422">
        <v>934.2</v>
      </c>
      <c r="G422">
        <v>923</v>
      </c>
      <c r="H422">
        <v>935.15</v>
      </c>
      <c r="I422">
        <v>923</v>
      </c>
      <c r="J422">
        <v>931.15</v>
      </c>
      <c r="K422">
        <v>931.15</v>
      </c>
      <c r="L422">
        <v>1253</v>
      </c>
      <c r="M422">
        <v>9727200</v>
      </c>
      <c r="N422" s="2" t="d">
        <v>2023-11-21</v>
      </c>
      <c r="O422">
        <v>1</v>
      </c>
      <c r="P422">
        <f>WEEKNUM(N422,2)</f>
        <v>48</v>
      </c>
    </row>
    <row r="423" spans="1:17" hidden="1" x14ac:dyDescent="0.3">
      <c r="A423" s="1" t="d">
        <v>2023-12-28</v>
      </c>
      <c r="B423" t="s">
        <v>14</v>
      </c>
      <c r="C423" t="s">
        <v>15</v>
      </c>
      <c r="D423">
        <v>0</v>
      </c>
      <c r="E423" t="s">
        <v>16</v>
      </c>
      <c r="F423">
        <v>937.85</v>
      </c>
      <c r="G423">
        <v>930</v>
      </c>
      <c r="H423">
        <v>937.95</v>
      </c>
      <c r="I423">
        <v>930</v>
      </c>
      <c r="J423">
        <v>934.45</v>
      </c>
      <c r="K423">
        <v>934.45</v>
      </c>
      <c r="L423">
        <v>238</v>
      </c>
      <c r="M423">
        <v>783000</v>
      </c>
      <c r="N423" s="2" t="d">
        <v>2023-11-21</v>
      </c>
      <c r="O423">
        <v>2</v>
      </c>
      <c r="P423">
        <f>WEEKNUM(N423,2)</f>
        <v>48</v>
      </c>
    </row>
    <row r="424" spans="1:17" x14ac:dyDescent="0.3">
      <c r="A424" s="1" t="d">
        <v>2024-01-25</v>
      </c>
      <c r="B424" t="s">
        <v>14</v>
      </c>
      <c r="C424" t="s">
        <v>15</v>
      </c>
      <c r="D424">
        <v>0</v>
      </c>
      <c r="E424" t="s">
        <v>16</v>
      </c>
      <c r="F424">
        <v>944.4</v>
      </c>
      <c r="G424">
        <v>940.6</v>
      </c>
      <c r="H424">
        <v>943.45</v>
      </c>
      <c r="I424">
        <v>938.95</v>
      </c>
      <c r="J424">
        <v>942.85</v>
      </c>
      <c r="K424">
        <v>938.85</v>
      </c>
      <c r="L424">
        <v>4</v>
      </c>
      <c r="M424">
        <v>19800</v>
      </c>
      <c r="N424" s="2" t="d">
        <v>2023-11-21</v>
      </c>
      <c r="O424">
        <v>3</v>
      </c>
      <c r="P424">
        <f>WEEKNUM(N424,2)</f>
        <v>48</v>
      </c>
    </row>
    <row r="425" spans="1:17" hidden="1" x14ac:dyDescent="0.3">
      <c r="A425" s="1" t="d">
        <v>2023-11-30</v>
      </c>
      <c r="B425" t="s">
        <v>14</v>
      </c>
      <c r="C425" t="s">
        <v>15</v>
      </c>
      <c r="D425">
        <v>0</v>
      </c>
      <c r="E425" t="s">
        <v>16</v>
      </c>
      <c r="F425">
        <v>931.15</v>
      </c>
      <c r="G425">
        <v>931.25</v>
      </c>
      <c r="H425">
        <v>942</v>
      </c>
      <c r="I425">
        <v>925.3</v>
      </c>
      <c r="J425">
        <v>932.1</v>
      </c>
      <c r="K425">
        <v>932.1</v>
      </c>
      <c r="L425">
        <v>2568</v>
      </c>
      <c r="M425">
        <v>9745200</v>
      </c>
      <c r="N425" s="2" t="d">
        <v>2023-11-22</v>
      </c>
      <c r="O425">
        <v>1</v>
      </c>
      <c r="P425">
        <f>WEEKNUM(N425,2)</f>
        <v>48</v>
      </c>
    </row>
    <row r="426" spans="1:17" hidden="1" x14ac:dyDescent="0.3">
      <c r="A426" s="1" t="d">
        <v>2023-12-28</v>
      </c>
      <c r="B426" t="s">
        <v>14</v>
      </c>
      <c r="C426" t="s">
        <v>15</v>
      </c>
      <c r="D426">
        <v>0</v>
      </c>
      <c r="E426" t="s">
        <v>16</v>
      </c>
      <c r="F426">
        <v>934.45</v>
      </c>
      <c r="G426">
        <v>937.05</v>
      </c>
      <c r="H426">
        <v>945.1</v>
      </c>
      <c r="I426">
        <v>929.6</v>
      </c>
      <c r="J426">
        <v>935.7</v>
      </c>
      <c r="K426">
        <v>935.7</v>
      </c>
      <c r="L426">
        <v>483</v>
      </c>
      <c r="M426">
        <v>936900</v>
      </c>
      <c r="N426" s="2" t="d">
        <v>2023-11-22</v>
      </c>
      <c r="O426">
        <v>2</v>
      </c>
      <c r="P426">
        <f>WEEKNUM(N426,2)</f>
        <v>48</v>
      </c>
    </row>
    <row r="427" spans="1:17" x14ac:dyDescent="0.3">
      <c r="A427" s="1" t="d">
        <v>2024-01-25</v>
      </c>
      <c r="B427" t="s">
        <v>14</v>
      </c>
      <c r="C427" t="s">
        <v>15</v>
      </c>
      <c r="D427">
        <v>0</v>
      </c>
      <c r="E427" t="s">
        <v>16</v>
      </c>
      <c r="F427">
        <v>942.85</v>
      </c>
      <c r="G427">
        <v>948</v>
      </c>
      <c r="H427">
        <v>948</v>
      </c>
      <c r="I427">
        <v>936.5</v>
      </c>
      <c r="J427">
        <v>936.5</v>
      </c>
      <c r="K427">
        <v>939.3</v>
      </c>
      <c r="L427">
        <v>4</v>
      </c>
      <c r="M427">
        <v>21600</v>
      </c>
      <c r="N427" s="2" t="d">
        <v>2023-11-22</v>
      </c>
      <c r="O427">
        <v>3</v>
      </c>
      <c r="P427">
        <f>WEEKNUM(N427,2)</f>
        <v>48</v>
      </c>
    </row>
    <row r="428" spans="1:17" hidden="1" x14ac:dyDescent="0.3">
      <c r="A428" s="1" t="d">
        <v>2023-11-30</v>
      </c>
      <c r="B428" t="s">
        <v>14</v>
      </c>
      <c r="C428" t="s">
        <v>15</v>
      </c>
      <c r="D428">
        <v>0</v>
      </c>
      <c r="E428" t="s">
        <v>16</v>
      </c>
      <c r="F428">
        <v>932.1</v>
      </c>
      <c r="G428">
        <v>931.25</v>
      </c>
      <c r="H428">
        <v>939</v>
      </c>
      <c r="I428">
        <v>929</v>
      </c>
      <c r="J428">
        <v>934.05</v>
      </c>
      <c r="K428">
        <v>934.05</v>
      </c>
      <c r="L428">
        <v>1968</v>
      </c>
      <c r="M428">
        <v>9371700</v>
      </c>
      <c r="N428" s="2" t="d">
        <v>2023-11-23</v>
      </c>
      <c r="O428">
        <v>1</v>
      </c>
      <c r="P428">
        <f>WEEKNUM(N428,2)</f>
        <v>48</v>
      </c>
    </row>
    <row r="429" spans="1:17" hidden="1" x14ac:dyDescent="0.3">
      <c r="A429" s="1" t="d">
        <v>2023-12-28</v>
      </c>
      <c r="B429" t="s">
        <v>14</v>
      </c>
      <c r="C429" t="s">
        <v>15</v>
      </c>
      <c r="D429">
        <v>0</v>
      </c>
      <c r="E429" t="s">
        <v>16</v>
      </c>
      <c r="F429">
        <v>935.7</v>
      </c>
      <c r="G429">
        <v>936.65</v>
      </c>
      <c r="H429">
        <v>942.45</v>
      </c>
      <c r="I429">
        <v>932.65</v>
      </c>
      <c r="J429">
        <v>937.85</v>
      </c>
      <c r="K429">
        <v>937.85</v>
      </c>
      <c r="L429">
        <v>893</v>
      </c>
      <c r="M429">
        <v>1327500</v>
      </c>
      <c r="N429" s="2" t="d">
        <v>2023-11-23</v>
      </c>
      <c r="O429">
        <v>2</v>
      </c>
      <c r="P429">
        <f>WEEKNUM(N429,2)</f>
        <v>48</v>
      </c>
    </row>
    <row r="430" spans="1:17" x14ac:dyDescent="0.3">
      <c r="A430" s="1" t="d">
        <v>2024-01-25</v>
      </c>
      <c r="B430" t="s">
        <v>14</v>
      </c>
      <c r="C430" t="s">
        <v>15</v>
      </c>
      <c r="D430">
        <v>0</v>
      </c>
      <c r="E430" t="s">
        <v>16</v>
      </c>
      <c r="F430">
        <v>936.5</v>
      </c>
      <c r="G430">
        <v>941.95</v>
      </c>
      <c r="H430">
        <v>943.15</v>
      </c>
      <c r="I430">
        <v>941.95</v>
      </c>
      <c r="J430">
        <v>942.85</v>
      </c>
      <c r="K430">
        <v>942.85</v>
      </c>
      <c r="L430">
        <v>24</v>
      </c>
      <c r="M430">
        <v>36900</v>
      </c>
      <c r="N430" s="2" t="d">
        <v>2023-11-23</v>
      </c>
      <c r="O430">
        <v>3</v>
      </c>
      <c r="P430">
        <f>WEEKNUM(N430,2)</f>
        <v>48</v>
      </c>
    </row>
    <row r="431" spans="1:17" hidden="1" x14ac:dyDescent="0.3">
      <c r="A431" s="1" t="d">
        <v>2023-11-30</v>
      </c>
      <c r="B431" t="s">
        <v>14</v>
      </c>
      <c r="C431" t="s">
        <v>15</v>
      </c>
      <c r="D431">
        <v>0</v>
      </c>
      <c r="E431" t="s">
        <v>16</v>
      </c>
      <c r="F431">
        <v>934.05</v>
      </c>
      <c r="G431">
        <v>934.55</v>
      </c>
      <c r="H431">
        <v>936.5</v>
      </c>
      <c r="I431">
        <v>924.6</v>
      </c>
      <c r="J431">
        <v>928</v>
      </c>
      <c r="K431">
        <v>928</v>
      </c>
      <c r="L431">
        <v>3112</v>
      </c>
      <c r="M431">
        <v>8050500</v>
      </c>
      <c r="N431" s="2" t="d">
        <v>2023-11-24</v>
      </c>
      <c r="O431">
        <v>1</v>
      </c>
      <c r="P431">
        <f>WEEKNUM(N431,2)</f>
        <v>48</v>
      </c>
      <c r="Q431">
        <f>(K431-K419)/K419</f>
        <v>-6.6366944979662224E-3</v>
      </c>
    </row>
    <row r="432" spans="1:17" hidden="1" x14ac:dyDescent="0.3">
      <c r="A432" s="1" t="d">
        <v>2023-12-28</v>
      </c>
      <c r="B432" t="s">
        <v>14</v>
      </c>
      <c r="C432" t="s">
        <v>15</v>
      </c>
      <c r="D432">
        <v>0</v>
      </c>
      <c r="E432" t="s">
        <v>16</v>
      </c>
      <c r="F432">
        <v>937.85</v>
      </c>
      <c r="G432">
        <v>938</v>
      </c>
      <c r="H432">
        <v>941.65</v>
      </c>
      <c r="I432">
        <v>929.4</v>
      </c>
      <c r="J432">
        <v>932.2</v>
      </c>
      <c r="K432">
        <v>932.2</v>
      </c>
      <c r="L432">
        <v>2173</v>
      </c>
      <c r="M432">
        <v>2683800</v>
      </c>
      <c r="N432" s="2" t="d">
        <v>2023-11-24</v>
      </c>
      <c r="O432">
        <v>2</v>
      </c>
      <c r="P432">
        <f>WEEKNUM(N432,2)</f>
        <v>48</v>
      </c>
      <c r="Q432">
        <f>(K432-K420)/K420</f>
        <v>-6.0244175507810169E-3</v>
      </c>
    </row>
    <row r="433" spans="1:17" x14ac:dyDescent="0.3">
      <c r="A433" s="1" t="d">
        <v>2024-01-25</v>
      </c>
      <c r="B433" t="s">
        <v>14</v>
      </c>
      <c r="C433" t="s">
        <v>15</v>
      </c>
      <c r="D433">
        <v>0</v>
      </c>
      <c r="E433" t="s">
        <v>16</v>
      </c>
      <c r="F433">
        <v>942.85</v>
      </c>
      <c r="G433">
        <v>943.9</v>
      </c>
      <c r="H433">
        <v>943.9</v>
      </c>
      <c r="I433">
        <v>943.9</v>
      </c>
      <c r="J433">
        <v>943.9</v>
      </c>
      <c r="K433">
        <v>937.6</v>
      </c>
      <c r="L433">
        <v>1</v>
      </c>
      <c r="M433">
        <v>36900</v>
      </c>
      <c r="N433" s="2" t="d">
        <v>2023-11-24</v>
      </c>
      <c r="O433">
        <v>3</v>
      </c>
      <c r="P433">
        <f>WEEKNUM(N433,2)</f>
        <v>48</v>
      </c>
      <c r="Q433">
        <f>((K433-K421)/K421)*100</f>
        <v>-0.49877958187413052</v>
      </c>
    </row>
    <row r="434" spans="1:17" hidden="1" x14ac:dyDescent="0.3">
      <c r="A434" s="1" t="d">
        <v>2023-11-30</v>
      </c>
      <c r="B434" t="s">
        <v>14</v>
      </c>
      <c r="C434" t="s">
        <v>15</v>
      </c>
      <c r="D434">
        <v>0</v>
      </c>
      <c r="E434" t="s">
        <v>16</v>
      </c>
      <c r="F434">
        <v>928</v>
      </c>
      <c r="G434">
        <v>925.55</v>
      </c>
      <c r="H434">
        <v>934.6</v>
      </c>
      <c r="I434">
        <v>922.25</v>
      </c>
      <c r="J434">
        <v>932.5</v>
      </c>
      <c r="K434">
        <v>932.5</v>
      </c>
      <c r="L434">
        <v>5034</v>
      </c>
      <c r="M434">
        <v>5035500</v>
      </c>
      <c r="N434" s="2" t="d">
        <v>2023-11-28</v>
      </c>
      <c r="O434">
        <v>1</v>
      </c>
      <c r="P434">
        <f>WEEKNUM(N434,2)</f>
        <v>49</v>
      </c>
    </row>
    <row r="435" spans="1:17" hidden="1" x14ac:dyDescent="0.3">
      <c r="A435" s="1" t="d">
        <v>2023-12-28</v>
      </c>
      <c r="B435" t="s">
        <v>14</v>
      </c>
      <c r="C435" t="s">
        <v>15</v>
      </c>
      <c r="D435">
        <v>0</v>
      </c>
      <c r="E435" t="s">
        <v>16</v>
      </c>
      <c r="F435">
        <v>932.2</v>
      </c>
      <c r="G435">
        <v>935.4</v>
      </c>
      <c r="H435">
        <v>940</v>
      </c>
      <c r="I435">
        <v>928.9</v>
      </c>
      <c r="J435">
        <v>938</v>
      </c>
      <c r="K435">
        <v>938</v>
      </c>
      <c r="L435">
        <v>4651</v>
      </c>
      <c r="M435">
        <v>5714100</v>
      </c>
      <c r="N435" s="2" t="d">
        <v>2023-11-28</v>
      </c>
      <c r="O435">
        <v>2</v>
      </c>
      <c r="P435">
        <f>WEEKNUM(N435,2)</f>
        <v>49</v>
      </c>
    </row>
    <row r="436" spans="1:17" x14ac:dyDescent="0.3">
      <c r="A436" s="1" t="d">
        <v>2024-01-25</v>
      </c>
      <c r="B436" t="s">
        <v>14</v>
      </c>
      <c r="C436" t="s">
        <v>15</v>
      </c>
      <c r="D436">
        <v>0</v>
      </c>
      <c r="E436" t="s">
        <v>16</v>
      </c>
      <c r="F436">
        <v>943.9</v>
      </c>
      <c r="G436">
        <v>940</v>
      </c>
      <c r="H436">
        <v>943.9</v>
      </c>
      <c r="I436">
        <v>940</v>
      </c>
      <c r="J436">
        <v>943</v>
      </c>
      <c r="K436">
        <v>941.9</v>
      </c>
      <c r="L436">
        <v>4</v>
      </c>
      <c r="M436">
        <v>36000</v>
      </c>
      <c r="N436" s="2" t="d">
        <v>2023-11-28</v>
      </c>
      <c r="O436">
        <v>3</v>
      </c>
      <c r="P436">
        <f>WEEKNUM(N436,2)</f>
        <v>49</v>
      </c>
    </row>
    <row r="437" spans="1:17" hidden="1" x14ac:dyDescent="0.3">
      <c r="A437" s="1" t="d">
        <v>2023-11-30</v>
      </c>
      <c r="B437" t="s">
        <v>14</v>
      </c>
      <c r="C437" t="s">
        <v>15</v>
      </c>
      <c r="D437">
        <v>0</v>
      </c>
      <c r="E437" t="s">
        <v>16</v>
      </c>
      <c r="F437">
        <v>932.5</v>
      </c>
      <c r="G437">
        <v>929.8</v>
      </c>
      <c r="H437">
        <v>938.8</v>
      </c>
      <c r="I437">
        <v>929.8</v>
      </c>
      <c r="J437">
        <v>935.35</v>
      </c>
      <c r="K437">
        <v>935.35</v>
      </c>
      <c r="L437">
        <v>4242</v>
      </c>
      <c r="M437">
        <v>2707200</v>
      </c>
      <c r="N437" s="2" t="d">
        <v>2023-11-29</v>
      </c>
      <c r="O437">
        <v>1</v>
      </c>
      <c r="P437">
        <f>WEEKNUM(N437,2)</f>
        <v>49</v>
      </c>
    </row>
    <row r="438" spans="1:17" hidden="1" x14ac:dyDescent="0.3">
      <c r="A438" s="1" t="d">
        <v>2023-12-28</v>
      </c>
      <c r="B438" t="s">
        <v>14</v>
      </c>
      <c r="C438" t="s">
        <v>15</v>
      </c>
      <c r="D438">
        <v>0</v>
      </c>
      <c r="E438" t="s">
        <v>16</v>
      </c>
      <c r="F438">
        <v>938</v>
      </c>
      <c r="G438">
        <v>939</v>
      </c>
      <c r="H438">
        <v>944.85</v>
      </c>
      <c r="I438">
        <v>935.8</v>
      </c>
      <c r="J438">
        <v>941.35</v>
      </c>
      <c r="K438">
        <v>941.35</v>
      </c>
      <c r="L438">
        <v>4074</v>
      </c>
      <c r="M438">
        <v>7922700</v>
      </c>
      <c r="N438" s="2" t="d">
        <v>2023-11-29</v>
      </c>
      <c r="O438">
        <v>2</v>
      </c>
      <c r="P438">
        <f>WEEKNUM(N438,2)</f>
        <v>49</v>
      </c>
    </row>
    <row r="439" spans="1:17" x14ac:dyDescent="0.3">
      <c r="A439" s="1" t="d">
        <v>2024-01-25</v>
      </c>
      <c r="B439" t="s">
        <v>14</v>
      </c>
      <c r="C439" t="s">
        <v>15</v>
      </c>
      <c r="D439">
        <v>0</v>
      </c>
      <c r="E439" t="s">
        <v>16</v>
      </c>
      <c r="F439">
        <v>943</v>
      </c>
      <c r="G439">
        <v>944.75</v>
      </c>
      <c r="H439">
        <v>948.15</v>
      </c>
      <c r="I439">
        <v>941.9</v>
      </c>
      <c r="J439">
        <v>946.6</v>
      </c>
      <c r="K439">
        <v>946.6</v>
      </c>
      <c r="L439">
        <v>17</v>
      </c>
      <c r="M439">
        <v>42300</v>
      </c>
      <c r="N439" s="2" t="d">
        <v>2023-11-29</v>
      </c>
      <c r="O439">
        <v>3</v>
      </c>
      <c r="P439">
        <f>WEEKNUM(N439,2)</f>
        <v>49</v>
      </c>
    </row>
    <row r="440" spans="1:17" hidden="1" x14ac:dyDescent="0.3">
      <c r="A440" s="1" t="d">
        <v>2023-11-30</v>
      </c>
      <c r="B440" t="s">
        <v>14</v>
      </c>
      <c r="C440" t="s">
        <v>15</v>
      </c>
      <c r="D440">
        <v>0</v>
      </c>
      <c r="E440" t="s">
        <v>16</v>
      </c>
      <c r="F440">
        <v>935.35</v>
      </c>
      <c r="G440">
        <v>935.4</v>
      </c>
      <c r="H440">
        <v>947</v>
      </c>
      <c r="I440">
        <v>932.5</v>
      </c>
      <c r="J440">
        <v>940.5</v>
      </c>
      <c r="K440">
        <v>940.75</v>
      </c>
      <c r="L440">
        <v>4525</v>
      </c>
      <c r="M440">
        <v>849600</v>
      </c>
      <c r="N440" s="2" t="d">
        <v>2023-11-30</v>
      </c>
      <c r="O440">
        <v>1</v>
      </c>
      <c r="P440">
        <f>WEEKNUM(N440,2)</f>
        <v>49</v>
      </c>
    </row>
    <row r="441" spans="1:17" hidden="1" x14ac:dyDescent="0.3">
      <c r="A441" s="1" t="d">
        <v>2023-12-28</v>
      </c>
      <c r="B441" t="s">
        <v>14</v>
      </c>
      <c r="C441" t="s">
        <v>15</v>
      </c>
      <c r="D441">
        <v>0</v>
      </c>
      <c r="E441" t="s">
        <v>16</v>
      </c>
      <c r="F441">
        <v>941.35</v>
      </c>
      <c r="G441">
        <v>941.65</v>
      </c>
      <c r="H441">
        <v>953.5</v>
      </c>
      <c r="I441">
        <v>939.4</v>
      </c>
      <c r="J441">
        <v>946.8</v>
      </c>
      <c r="K441">
        <v>946.8</v>
      </c>
      <c r="L441">
        <v>5822</v>
      </c>
      <c r="M441">
        <v>9262800</v>
      </c>
      <c r="N441" s="2" t="d">
        <v>2023-11-30</v>
      </c>
      <c r="O441">
        <v>2</v>
      </c>
      <c r="P441">
        <f>WEEKNUM(N441,2)</f>
        <v>49</v>
      </c>
    </row>
    <row r="442" spans="1:17" x14ac:dyDescent="0.3">
      <c r="A442" s="1" t="d">
        <v>2024-01-25</v>
      </c>
      <c r="B442" t="s">
        <v>14</v>
      </c>
      <c r="C442" t="s">
        <v>15</v>
      </c>
      <c r="D442">
        <v>0</v>
      </c>
      <c r="E442" t="s">
        <v>16</v>
      </c>
      <c r="F442">
        <v>946.6</v>
      </c>
      <c r="G442">
        <v>953.5</v>
      </c>
      <c r="H442">
        <v>957.25</v>
      </c>
      <c r="I442">
        <v>945</v>
      </c>
      <c r="J442">
        <v>951.45</v>
      </c>
      <c r="K442">
        <v>951.45</v>
      </c>
      <c r="L442">
        <v>26</v>
      </c>
      <c r="M442">
        <v>54000</v>
      </c>
      <c r="N442" s="2" t="d">
        <v>2023-11-30</v>
      </c>
      <c r="O442">
        <v>3</v>
      </c>
      <c r="P442">
        <f>WEEKNUM(N442,2)</f>
        <v>49</v>
      </c>
    </row>
    <row r="443" spans="1:17" hidden="1" x14ac:dyDescent="0.3">
      <c r="A443" s="1" t="d">
        <v>2023-12-28</v>
      </c>
      <c r="B443" t="s">
        <v>14</v>
      </c>
      <c r="C443" t="s">
        <v>15</v>
      </c>
      <c r="D443">
        <v>0</v>
      </c>
      <c r="E443" t="s">
        <v>16</v>
      </c>
      <c r="F443">
        <v>946.8</v>
      </c>
      <c r="G443">
        <v>946.7</v>
      </c>
      <c r="H443">
        <v>959.5</v>
      </c>
      <c r="I443">
        <v>946.7</v>
      </c>
      <c r="J443">
        <v>950.2</v>
      </c>
      <c r="K443">
        <v>950.2</v>
      </c>
      <c r="L443">
        <v>2228</v>
      </c>
      <c r="M443">
        <v>9375300</v>
      </c>
      <c r="N443" s="2" t="d">
        <v>2023-12-01</v>
      </c>
      <c r="O443">
        <v>1</v>
      </c>
      <c r="P443">
        <f>WEEKNUM(N443,2)</f>
        <v>49</v>
      </c>
      <c r="Q443">
        <f>(K443-K434)/K434</f>
        <v>1.8981233243967877E-2</v>
      </c>
    </row>
    <row r="444" spans="1:17" hidden="1" x14ac:dyDescent="0.3">
      <c r="A444" s="1" t="d">
        <v>2024-01-25</v>
      </c>
      <c r="B444" t="s">
        <v>14</v>
      </c>
      <c r="C444" t="s">
        <v>15</v>
      </c>
      <c r="D444">
        <v>0</v>
      </c>
      <c r="E444" t="s">
        <v>16</v>
      </c>
      <c r="F444">
        <v>951.45</v>
      </c>
      <c r="G444">
        <v>956.55</v>
      </c>
      <c r="H444">
        <v>964.8</v>
      </c>
      <c r="I444">
        <v>953</v>
      </c>
      <c r="J444">
        <v>954.8</v>
      </c>
      <c r="K444">
        <v>954.8</v>
      </c>
      <c r="L444">
        <v>82</v>
      </c>
      <c r="M444">
        <v>98100</v>
      </c>
      <c r="N444" s="2" t="d">
        <v>2023-12-01</v>
      </c>
      <c r="O444">
        <v>2</v>
      </c>
      <c r="P444">
        <f>WEEKNUM(N444,2)</f>
        <v>49</v>
      </c>
      <c r="Q444">
        <f>(K444-K435)/K435</f>
        <v>1.7910447761193982E-2</v>
      </c>
    </row>
    <row r="445" spans="1:17" x14ac:dyDescent="0.3">
      <c r="A445" s="1" t="d">
        <v>2024-02-29</v>
      </c>
      <c r="B445" t="s">
        <v>14</v>
      </c>
      <c r="C445" t="s">
        <v>15</v>
      </c>
      <c r="D445">
        <v>0</v>
      </c>
      <c r="E445" t="s">
        <v>16</v>
      </c>
      <c r="F445">
        <v>957.95</v>
      </c>
      <c r="G445">
        <v>0</v>
      </c>
      <c r="H445">
        <v>0</v>
      </c>
      <c r="I445">
        <v>0</v>
      </c>
      <c r="J445">
        <v>957.95</v>
      </c>
      <c r="K445">
        <v>958.65</v>
      </c>
      <c r="L445">
        <v>0</v>
      </c>
      <c r="M445">
        <v>0</v>
      </c>
      <c r="N445" s="2" t="d">
        <v>2023-12-01</v>
      </c>
      <c r="O445">
        <v>3</v>
      </c>
      <c r="P445">
        <f>WEEKNUM(N445,2)</f>
        <v>49</v>
      </c>
      <c r="Q445">
        <f>((K445-K436)/K436)*100</f>
        <v>1.7783204161800614</v>
      </c>
    </row>
    <row r="446" spans="1:17" hidden="1" x14ac:dyDescent="0.3">
      <c r="A446" s="1" t="d">
        <v>2023-12-28</v>
      </c>
      <c r="B446" t="s">
        <v>14</v>
      </c>
      <c r="C446" t="s">
        <v>15</v>
      </c>
      <c r="D446">
        <v>0</v>
      </c>
      <c r="E446" t="s">
        <v>16</v>
      </c>
      <c r="F446">
        <v>950.2</v>
      </c>
      <c r="G446">
        <v>955.5</v>
      </c>
      <c r="H446">
        <v>962.9</v>
      </c>
      <c r="I446">
        <v>949.25</v>
      </c>
      <c r="J446">
        <v>953.4</v>
      </c>
      <c r="K446">
        <v>953.4</v>
      </c>
      <c r="L446">
        <v>3004</v>
      </c>
      <c r="M446">
        <v>9293400</v>
      </c>
      <c r="N446" s="2" t="d">
        <v>2023-12-04</v>
      </c>
      <c r="O446">
        <v>1</v>
      </c>
      <c r="P446">
        <f>WEEKNUM(N446,2)</f>
        <v>50</v>
      </c>
    </row>
    <row r="447" spans="1:17" hidden="1" x14ac:dyDescent="0.3">
      <c r="A447" s="1" t="d">
        <v>2024-01-25</v>
      </c>
      <c r="B447" t="s">
        <v>14</v>
      </c>
      <c r="C447" t="s">
        <v>15</v>
      </c>
      <c r="D447">
        <v>0</v>
      </c>
      <c r="E447" t="s">
        <v>16</v>
      </c>
      <c r="F447">
        <v>954.8</v>
      </c>
      <c r="G447">
        <v>961.6</v>
      </c>
      <c r="H447">
        <v>968</v>
      </c>
      <c r="I447">
        <v>955.4</v>
      </c>
      <c r="J447">
        <v>958.5</v>
      </c>
      <c r="K447">
        <v>958.5</v>
      </c>
      <c r="L447">
        <v>87</v>
      </c>
      <c r="M447">
        <v>111600</v>
      </c>
      <c r="N447" s="2" t="d">
        <v>2023-12-04</v>
      </c>
      <c r="O447">
        <v>2</v>
      </c>
      <c r="P447">
        <f>WEEKNUM(N447,2)</f>
        <v>50</v>
      </c>
    </row>
    <row r="448" spans="1:17" x14ac:dyDescent="0.3">
      <c r="A448" s="1" t="d">
        <v>2024-02-29</v>
      </c>
      <c r="B448" t="s">
        <v>14</v>
      </c>
      <c r="C448" t="s">
        <v>15</v>
      </c>
      <c r="D448">
        <v>0</v>
      </c>
      <c r="E448" t="s">
        <v>16</v>
      </c>
      <c r="F448">
        <v>957.95</v>
      </c>
      <c r="G448">
        <v>0</v>
      </c>
      <c r="H448">
        <v>0</v>
      </c>
      <c r="I448">
        <v>0</v>
      </c>
      <c r="J448">
        <v>957.95</v>
      </c>
      <c r="K448">
        <v>962</v>
      </c>
      <c r="L448">
        <v>0</v>
      </c>
      <c r="M448">
        <v>0</v>
      </c>
      <c r="N448" s="2" t="d">
        <v>2023-12-04</v>
      </c>
      <c r="O448">
        <v>3</v>
      </c>
      <c r="P448">
        <f>WEEKNUM(N448,2)</f>
        <v>50</v>
      </c>
    </row>
    <row r="449" spans="1:17" hidden="1" x14ac:dyDescent="0.3">
      <c r="A449" s="1" t="d">
        <v>2023-12-28</v>
      </c>
      <c r="B449" t="s">
        <v>14</v>
      </c>
      <c r="C449" t="s">
        <v>15</v>
      </c>
      <c r="D449">
        <v>0</v>
      </c>
      <c r="E449" t="s">
        <v>16</v>
      </c>
      <c r="F449">
        <v>953.4</v>
      </c>
      <c r="G449">
        <v>954</v>
      </c>
      <c r="H449">
        <v>957</v>
      </c>
      <c r="I449">
        <v>948.1</v>
      </c>
      <c r="J449">
        <v>953.6</v>
      </c>
      <c r="K449">
        <v>953.6</v>
      </c>
      <c r="L449">
        <v>1223</v>
      </c>
      <c r="M449">
        <v>9184500</v>
      </c>
      <c r="N449" s="2" t="d">
        <v>2023-12-05</v>
      </c>
      <c r="O449">
        <v>1</v>
      </c>
      <c r="P449">
        <f>WEEKNUM(N449,2)</f>
        <v>50</v>
      </c>
    </row>
    <row r="450" spans="1:17" hidden="1" x14ac:dyDescent="0.3">
      <c r="A450" s="1" t="d">
        <v>2024-01-25</v>
      </c>
      <c r="B450" t="s">
        <v>14</v>
      </c>
      <c r="C450" t="s">
        <v>15</v>
      </c>
      <c r="D450">
        <v>0</v>
      </c>
      <c r="E450" t="s">
        <v>16</v>
      </c>
      <c r="F450">
        <v>958.5</v>
      </c>
      <c r="G450">
        <v>957.9</v>
      </c>
      <c r="H450">
        <v>961.5</v>
      </c>
      <c r="I450">
        <v>955.75</v>
      </c>
      <c r="J450">
        <v>960.05</v>
      </c>
      <c r="K450">
        <v>960.05</v>
      </c>
      <c r="L450">
        <v>66</v>
      </c>
      <c r="M450">
        <v>124200</v>
      </c>
      <c r="N450" s="2" t="d">
        <v>2023-12-05</v>
      </c>
      <c r="O450">
        <v>2</v>
      </c>
      <c r="P450">
        <f>WEEKNUM(N450,2)</f>
        <v>50</v>
      </c>
    </row>
    <row r="451" spans="1:17" x14ac:dyDescent="0.3">
      <c r="A451" s="1" t="d">
        <v>2024-02-29</v>
      </c>
      <c r="B451" t="s">
        <v>14</v>
      </c>
      <c r="C451" t="s">
        <v>15</v>
      </c>
      <c r="D451">
        <v>0</v>
      </c>
      <c r="E451" t="s">
        <v>16</v>
      </c>
      <c r="F451">
        <v>957.95</v>
      </c>
      <c r="G451">
        <v>0</v>
      </c>
      <c r="H451">
        <v>0</v>
      </c>
      <c r="I451">
        <v>0</v>
      </c>
      <c r="J451">
        <v>957.95</v>
      </c>
      <c r="K451">
        <v>965.3</v>
      </c>
      <c r="L451">
        <v>0</v>
      </c>
      <c r="M451">
        <v>0</v>
      </c>
      <c r="N451" s="2" t="d">
        <v>2023-12-05</v>
      </c>
      <c r="O451">
        <v>3</v>
      </c>
      <c r="P451">
        <f>WEEKNUM(N451,2)</f>
        <v>50</v>
      </c>
    </row>
    <row r="452" spans="1:17" hidden="1" x14ac:dyDescent="0.3">
      <c r="A452" s="1" t="d">
        <v>2023-12-28</v>
      </c>
      <c r="B452" t="s">
        <v>14</v>
      </c>
      <c r="C452" t="s">
        <v>15</v>
      </c>
      <c r="D452">
        <v>0</v>
      </c>
      <c r="E452" t="s">
        <v>16</v>
      </c>
      <c r="F452">
        <v>953.6</v>
      </c>
      <c r="G452">
        <v>954.85</v>
      </c>
      <c r="H452">
        <v>965.8</v>
      </c>
      <c r="I452">
        <v>953.95</v>
      </c>
      <c r="J452">
        <v>956.9</v>
      </c>
      <c r="K452">
        <v>956.9</v>
      </c>
      <c r="L452">
        <v>2065</v>
      </c>
      <c r="M452">
        <v>9033300</v>
      </c>
      <c r="N452" s="2" t="d">
        <v>2023-12-06</v>
      </c>
      <c r="O452">
        <v>1</v>
      </c>
      <c r="P452">
        <f>WEEKNUM(N452,2)</f>
        <v>50</v>
      </c>
    </row>
    <row r="453" spans="1:17" hidden="1" x14ac:dyDescent="0.3">
      <c r="A453" s="1" t="d">
        <v>2024-01-25</v>
      </c>
      <c r="B453" t="s">
        <v>14</v>
      </c>
      <c r="C453" t="s">
        <v>15</v>
      </c>
      <c r="D453">
        <v>0</v>
      </c>
      <c r="E453" t="s">
        <v>16</v>
      </c>
      <c r="F453">
        <v>960.05</v>
      </c>
      <c r="G453">
        <v>962.4</v>
      </c>
      <c r="H453">
        <v>970.35</v>
      </c>
      <c r="I453">
        <v>960.65</v>
      </c>
      <c r="J453">
        <v>962.8</v>
      </c>
      <c r="K453">
        <v>962.8</v>
      </c>
      <c r="L453">
        <v>59</v>
      </c>
      <c r="M453">
        <v>135900</v>
      </c>
      <c r="N453" s="2" t="d">
        <v>2023-12-06</v>
      </c>
      <c r="O453">
        <v>2</v>
      </c>
      <c r="P453">
        <f>WEEKNUM(N453,2)</f>
        <v>50</v>
      </c>
    </row>
    <row r="454" spans="1:17" x14ac:dyDescent="0.3">
      <c r="A454" s="1" t="d">
        <v>2024-02-29</v>
      </c>
      <c r="B454" t="s">
        <v>14</v>
      </c>
      <c r="C454" t="s">
        <v>15</v>
      </c>
      <c r="D454">
        <v>0</v>
      </c>
      <c r="E454" t="s">
        <v>16</v>
      </c>
      <c r="F454">
        <v>957.95</v>
      </c>
      <c r="G454">
        <v>0</v>
      </c>
      <c r="H454">
        <v>0</v>
      </c>
      <c r="I454">
        <v>0</v>
      </c>
      <c r="J454">
        <v>957.95</v>
      </c>
      <c r="K454">
        <v>966.8</v>
      </c>
      <c r="L454">
        <v>0</v>
      </c>
      <c r="M454">
        <v>0</v>
      </c>
      <c r="N454" s="2" t="d">
        <v>2023-12-06</v>
      </c>
      <c r="O454">
        <v>3</v>
      </c>
      <c r="P454">
        <f>WEEKNUM(N454,2)</f>
        <v>50</v>
      </c>
    </row>
    <row r="455" spans="1:17" hidden="1" x14ac:dyDescent="0.3">
      <c r="A455" s="1" t="d">
        <v>2023-12-28</v>
      </c>
      <c r="B455" t="s">
        <v>14</v>
      </c>
      <c r="C455" t="s">
        <v>15</v>
      </c>
      <c r="D455">
        <v>0</v>
      </c>
      <c r="E455" t="s">
        <v>16</v>
      </c>
      <c r="F455">
        <v>956.9</v>
      </c>
      <c r="G455">
        <v>958.25</v>
      </c>
      <c r="H455">
        <v>962.8</v>
      </c>
      <c r="I455">
        <v>953.6</v>
      </c>
      <c r="J455">
        <v>960.8</v>
      </c>
      <c r="K455">
        <v>960.8</v>
      </c>
      <c r="L455">
        <v>1624</v>
      </c>
      <c r="M455">
        <v>8725500</v>
      </c>
      <c r="N455" s="2" t="d">
        <v>2023-12-07</v>
      </c>
      <c r="O455">
        <v>1</v>
      </c>
      <c r="P455">
        <f>WEEKNUM(N455,2)</f>
        <v>50</v>
      </c>
    </row>
    <row r="456" spans="1:17" hidden="1" x14ac:dyDescent="0.3">
      <c r="A456" s="1" t="d">
        <v>2024-01-25</v>
      </c>
      <c r="B456" t="s">
        <v>14</v>
      </c>
      <c r="C456" t="s">
        <v>15</v>
      </c>
      <c r="D456">
        <v>0</v>
      </c>
      <c r="E456" t="s">
        <v>16</v>
      </c>
      <c r="F456">
        <v>962.8</v>
      </c>
      <c r="G456">
        <v>960.25</v>
      </c>
      <c r="H456">
        <v>967.85</v>
      </c>
      <c r="I456">
        <v>960</v>
      </c>
      <c r="J456">
        <v>966.1</v>
      </c>
      <c r="K456">
        <v>966.1</v>
      </c>
      <c r="L456">
        <v>77</v>
      </c>
      <c r="M456">
        <v>159300</v>
      </c>
      <c r="N456" s="2" t="d">
        <v>2023-12-07</v>
      </c>
      <c r="O456">
        <v>2</v>
      </c>
      <c r="P456">
        <f>WEEKNUM(N456,2)</f>
        <v>50</v>
      </c>
    </row>
    <row r="457" spans="1:17" x14ac:dyDescent="0.3">
      <c r="A457" s="1" t="d">
        <v>2024-02-29</v>
      </c>
      <c r="B457" t="s">
        <v>14</v>
      </c>
      <c r="C457" t="s">
        <v>15</v>
      </c>
      <c r="D457">
        <v>0</v>
      </c>
      <c r="E457" t="s">
        <v>16</v>
      </c>
      <c r="F457">
        <v>957.95</v>
      </c>
      <c r="G457">
        <v>970.05</v>
      </c>
      <c r="H457">
        <v>970.7</v>
      </c>
      <c r="I457">
        <v>970.05</v>
      </c>
      <c r="J457">
        <v>970.7</v>
      </c>
      <c r="K457">
        <v>971.9</v>
      </c>
      <c r="L457">
        <v>5</v>
      </c>
      <c r="M457">
        <v>4500</v>
      </c>
      <c r="N457" s="2" t="d">
        <v>2023-12-07</v>
      </c>
      <c r="O457">
        <v>3</v>
      </c>
      <c r="P457">
        <f>WEEKNUM(N457,2)</f>
        <v>50</v>
      </c>
    </row>
    <row r="458" spans="1:17" hidden="1" x14ac:dyDescent="0.3">
      <c r="A458" s="1" t="d">
        <v>2023-12-28</v>
      </c>
      <c r="B458" t="s">
        <v>14</v>
      </c>
      <c r="C458" t="s">
        <v>15</v>
      </c>
      <c r="D458">
        <v>0</v>
      </c>
      <c r="E458" t="s">
        <v>16</v>
      </c>
      <c r="F458">
        <v>960.8</v>
      </c>
      <c r="G458">
        <v>962.25</v>
      </c>
      <c r="H458">
        <v>966.6</v>
      </c>
      <c r="I458">
        <v>947.8</v>
      </c>
      <c r="J458">
        <v>952.65</v>
      </c>
      <c r="K458">
        <v>952.65</v>
      </c>
      <c r="L458">
        <v>1691</v>
      </c>
      <c r="M458">
        <v>8552700</v>
      </c>
      <c r="N458" s="2" t="d">
        <v>2023-12-08</v>
      </c>
      <c r="O458">
        <v>1</v>
      </c>
      <c r="P458">
        <f>WEEKNUM(N458,2)</f>
        <v>50</v>
      </c>
      <c r="Q458">
        <f>(K458-K446)/K446</f>
        <v>-7.8665827564505981E-4</v>
      </c>
    </row>
    <row r="459" spans="1:17" hidden="1" x14ac:dyDescent="0.3">
      <c r="A459" s="1" t="d">
        <v>2024-01-25</v>
      </c>
      <c r="B459" t="s">
        <v>14</v>
      </c>
      <c r="C459" t="s">
        <v>15</v>
      </c>
      <c r="D459">
        <v>0</v>
      </c>
      <c r="E459" t="s">
        <v>16</v>
      </c>
      <c r="F459">
        <v>966.1</v>
      </c>
      <c r="G459">
        <v>970</v>
      </c>
      <c r="H459">
        <v>971.45</v>
      </c>
      <c r="I459">
        <v>954.3</v>
      </c>
      <c r="J459">
        <v>957.75</v>
      </c>
      <c r="K459">
        <v>957.75</v>
      </c>
      <c r="L459">
        <v>104</v>
      </c>
      <c r="M459">
        <v>214200</v>
      </c>
      <c r="N459" s="2" t="d">
        <v>2023-12-08</v>
      </c>
      <c r="O459">
        <v>2</v>
      </c>
      <c r="P459">
        <f>WEEKNUM(N459,2)</f>
        <v>50</v>
      </c>
      <c r="Q459">
        <f>(K459-K447)/K447</f>
        <v>-7.8247261345852897E-4</v>
      </c>
    </row>
    <row r="460" spans="1:17" x14ac:dyDescent="0.3">
      <c r="A460" s="1" t="d">
        <v>2024-02-29</v>
      </c>
      <c r="B460" t="s">
        <v>14</v>
      </c>
      <c r="C460" t="s">
        <v>15</v>
      </c>
      <c r="D460">
        <v>0</v>
      </c>
      <c r="E460" t="s">
        <v>16</v>
      </c>
      <c r="F460">
        <v>970.7</v>
      </c>
      <c r="G460">
        <v>966.85</v>
      </c>
      <c r="H460">
        <v>966.85</v>
      </c>
      <c r="I460">
        <v>966.85</v>
      </c>
      <c r="J460">
        <v>966.85</v>
      </c>
      <c r="K460">
        <v>961.25</v>
      </c>
      <c r="L460">
        <v>1</v>
      </c>
      <c r="M460">
        <v>5400</v>
      </c>
      <c r="N460" s="2" t="d">
        <v>2023-12-08</v>
      </c>
      <c r="O460">
        <v>3</v>
      </c>
      <c r="P460">
        <f>WEEKNUM(N460,2)</f>
        <v>50</v>
      </c>
      <c r="Q460">
        <f>((K460-K448)/K448)*100</f>
        <v>-7.7962577962577967E-2</v>
      </c>
    </row>
    <row r="461" spans="1:17" hidden="1" x14ac:dyDescent="0.3">
      <c r="A461" s="1" t="d">
        <v>2023-12-28</v>
      </c>
      <c r="B461" t="s">
        <v>14</v>
      </c>
      <c r="C461" t="s">
        <v>15</v>
      </c>
      <c r="D461">
        <v>0</v>
      </c>
      <c r="E461" t="s">
        <v>16</v>
      </c>
      <c r="F461">
        <v>952.65</v>
      </c>
      <c r="G461">
        <v>954.65</v>
      </c>
      <c r="H461">
        <v>956.25</v>
      </c>
      <c r="I461">
        <v>948.55</v>
      </c>
      <c r="J461">
        <v>953.75</v>
      </c>
      <c r="K461">
        <v>953.75</v>
      </c>
      <c r="L461">
        <v>938</v>
      </c>
      <c r="M461">
        <v>8510400</v>
      </c>
      <c r="N461" s="2" t="d">
        <v>2023-12-11</v>
      </c>
      <c r="O461">
        <v>1</v>
      </c>
      <c r="P461">
        <f>WEEKNUM(N461,2)</f>
        <v>51</v>
      </c>
    </row>
    <row r="462" spans="1:17" hidden="1" x14ac:dyDescent="0.3">
      <c r="A462" s="1" t="d">
        <v>2024-01-25</v>
      </c>
      <c r="B462" t="s">
        <v>14</v>
      </c>
      <c r="C462" t="s">
        <v>15</v>
      </c>
      <c r="D462">
        <v>0</v>
      </c>
      <c r="E462" t="s">
        <v>16</v>
      </c>
      <c r="F462">
        <v>957.75</v>
      </c>
      <c r="G462">
        <v>956.2</v>
      </c>
      <c r="H462">
        <v>960.1</v>
      </c>
      <c r="I462">
        <v>954.05</v>
      </c>
      <c r="J462">
        <v>959.25</v>
      </c>
      <c r="K462">
        <v>959.25</v>
      </c>
      <c r="L462">
        <v>126</v>
      </c>
      <c r="M462">
        <v>281700</v>
      </c>
      <c r="N462" s="2" t="d">
        <v>2023-12-11</v>
      </c>
      <c r="O462">
        <v>2</v>
      </c>
      <c r="P462">
        <f>WEEKNUM(N462,2)</f>
        <v>51</v>
      </c>
    </row>
    <row r="463" spans="1:17" x14ac:dyDescent="0.3">
      <c r="A463" s="1" t="d">
        <v>2024-02-29</v>
      </c>
      <c r="B463" t="s">
        <v>14</v>
      </c>
      <c r="C463" t="s">
        <v>15</v>
      </c>
      <c r="D463">
        <v>0</v>
      </c>
      <c r="E463" t="s">
        <v>16</v>
      </c>
      <c r="F463">
        <v>966.85</v>
      </c>
      <c r="G463">
        <v>965</v>
      </c>
      <c r="H463">
        <v>965</v>
      </c>
      <c r="I463">
        <v>965</v>
      </c>
      <c r="J463">
        <v>965</v>
      </c>
      <c r="K463">
        <v>964.6</v>
      </c>
      <c r="L463">
        <v>2</v>
      </c>
      <c r="M463">
        <v>7200</v>
      </c>
      <c r="N463" s="2" t="d">
        <v>2023-12-11</v>
      </c>
      <c r="O463">
        <v>3</v>
      </c>
      <c r="P463">
        <f>WEEKNUM(N463,2)</f>
        <v>51</v>
      </c>
    </row>
    <row r="464" spans="1:17" hidden="1" x14ac:dyDescent="0.3">
      <c r="A464" s="1" t="d">
        <v>2023-12-28</v>
      </c>
      <c r="B464" t="s">
        <v>14</v>
      </c>
      <c r="C464" t="s">
        <v>15</v>
      </c>
      <c r="D464">
        <v>0</v>
      </c>
      <c r="E464" t="s">
        <v>16</v>
      </c>
      <c r="F464">
        <v>953.75</v>
      </c>
      <c r="G464">
        <v>953.8</v>
      </c>
      <c r="H464">
        <v>964.6</v>
      </c>
      <c r="I464">
        <v>948.9</v>
      </c>
      <c r="J464">
        <v>952.5</v>
      </c>
      <c r="K464">
        <v>952.5</v>
      </c>
      <c r="L464">
        <v>1263</v>
      </c>
      <c r="M464">
        <v>8380800</v>
      </c>
      <c r="N464" s="2" t="d">
        <v>2023-12-12</v>
      </c>
      <c r="O464">
        <v>1</v>
      </c>
      <c r="P464">
        <f>WEEKNUM(N464,2)</f>
        <v>51</v>
      </c>
    </row>
    <row r="465" spans="1:17" hidden="1" x14ac:dyDescent="0.3">
      <c r="A465" s="1" t="d">
        <v>2024-01-25</v>
      </c>
      <c r="B465" t="s">
        <v>14</v>
      </c>
      <c r="C465" t="s">
        <v>15</v>
      </c>
      <c r="D465">
        <v>0</v>
      </c>
      <c r="E465" t="s">
        <v>16</v>
      </c>
      <c r="F465">
        <v>959.25</v>
      </c>
      <c r="G465">
        <v>959.2</v>
      </c>
      <c r="H465">
        <v>969.95</v>
      </c>
      <c r="I465">
        <v>955.6</v>
      </c>
      <c r="J465">
        <v>958.45</v>
      </c>
      <c r="K465">
        <v>958.45</v>
      </c>
      <c r="L465">
        <v>196</v>
      </c>
      <c r="M465">
        <v>364500</v>
      </c>
      <c r="N465" s="2" t="d">
        <v>2023-12-12</v>
      </c>
      <c r="O465">
        <v>2</v>
      </c>
      <c r="P465">
        <f>WEEKNUM(N465,2)</f>
        <v>51</v>
      </c>
    </row>
    <row r="466" spans="1:17" x14ac:dyDescent="0.3">
      <c r="A466" s="1" t="d">
        <v>2024-02-29</v>
      </c>
      <c r="B466" t="s">
        <v>14</v>
      </c>
      <c r="C466" t="s">
        <v>15</v>
      </c>
      <c r="D466">
        <v>0</v>
      </c>
      <c r="E466" t="s">
        <v>16</v>
      </c>
      <c r="F466">
        <v>965</v>
      </c>
      <c r="G466">
        <v>972</v>
      </c>
      <c r="H466">
        <v>972</v>
      </c>
      <c r="I466">
        <v>972</v>
      </c>
      <c r="J466">
        <v>972</v>
      </c>
      <c r="K466">
        <v>962.7</v>
      </c>
      <c r="L466">
        <v>1</v>
      </c>
      <c r="M466">
        <v>7200</v>
      </c>
      <c r="N466" s="2" t="d">
        <v>2023-12-12</v>
      </c>
      <c r="O466">
        <v>3</v>
      </c>
      <c r="P466">
        <f>WEEKNUM(N466,2)</f>
        <v>51</v>
      </c>
    </row>
    <row r="467" spans="1:17" hidden="1" x14ac:dyDescent="0.3">
      <c r="A467" s="1" t="d">
        <v>2023-12-28</v>
      </c>
      <c r="B467" t="s">
        <v>14</v>
      </c>
      <c r="C467" t="s">
        <v>15</v>
      </c>
      <c r="D467">
        <v>0</v>
      </c>
      <c r="E467" t="s">
        <v>16</v>
      </c>
      <c r="F467">
        <v>952.5</v>
      </c>
      <c r="G467">
        <v>951.8</v>
      </c>
      <c r="H467">
        <v>961.95</v>
      </c>
      <c r="I467">
        <v>948.25</v>
      </c>
      <c r="J467">
        <v>960.95</v>
      </c>
      <c r="K467">
        <v>960.95</v>
      </c>
      <c r="L467">
        <v>1309</v>
      </c>
      <c r="M467">
        <v>8049600</v>
      </c>
      <c r="N467" s="2" t="d">
        <v>2023-12-13</v>
      </c>
      <c r="O467">
        <v>1</v>
      </c>
      <c r="P467">
        <f>WEEKNUM(N467,2)</f>
        <v>51</v>
      </c>
    </row>
    <row r="468" spans="1:17" hidden="1" x14ac:dyDescent="0.3">
      <c r="A468" s="1" t="d">
        <v>2024-01-25</v>
      </c>
      <c r="B468" t="s">
        <v>14</v>
      </c>
      <c r="C468" t="s">
        <v>15</v>
      </c>
      <c r="D468">
        <v>0</v>
      </c>
      <c r="E468" t="s">
        <v>16</v>
      </c>
      <c r="F468">
        <v>958.45</v>
      </c>
      <c r="G468">
        <v>954.6</v>
      </c>
      <c r="H468">
        <v>967.8</v>
      </c>
      <c r="I468">
        <v>954.6</v>
      </c>
      <c r="J468">
        <v>967.15</v>
      </c>
      <c r="K468">
        <v>967.15</v>
      </c>
      <c r="L468">
        <v>153</v>
      </c>
      <c r="M468">
        <v>430200</v>
      </c>
      <c r="N468" s="2" t="d">
        <v>2023-12-13</v>
      </c>
      <c r="O468">
        <v>2</v>
      </c>
      <c r="P468">
        <f>WEEKNUM(N468,2)</f>
        <v>51</v>
      </c>
    </row>
    <row r="469" spans="1:17" x14ac:dyDescent="0.3">
      <c r="A469" s="1" t="d">
        <v>2024-02-29</v>
      </c>
      <c r="B469" t="s">
        <v>14</v>
      </c>
      <c r="C469" t="s">
        <v>15</v>
      </c>
      <c r="D469">
        <v>0</v>
      </c>
      <c r="E469" t="s">
        <v>16</v>
      </c>
      <c r="F469">
        <v>972</v>
      </c>
      <c r="G469">
        <v>969.2</v>
      </c>
      <c r="H469">
        <v>969.2</v>
      </c>
      <c r="I469">
        <v>969.2</v>
      </c>
      <c r="J469">
        <v>969.2</v>
      </c>
      <c r="K469">
        <v>971.2</v>
      </c>
      <c r="L469">
        <v>2</v>
      </c>
      <c r="M469">
        <v>9000</v>
      </c>
      <c r="N469" s="2" t="d">
        <v>2023-12-13</v>
      </c>
      <c r="O469">
        <v>3</v>
      </c>
      <c r="P469">
        <f>WEEKNUM(N469,2)</f>
        <v>51</v>
      </c>
    </row>
    <row r="470" spans="1:17" hidden="1" x14ac:dyDescent="0.3">
      <c r="A470" s="1" t="d">
        <v>2023-12-28</v>
      </c>
      <c r="B470" t="s">
        <v>14</v>
      </c>
      <c r="C470" t="s">
        <v>15</v>
      </c>
      <c r="D470">
        <v>0</v>
      </c>
      <c r="E470" t="s">
        <v>16</v>
      </c>
      <c r="F470">
        <v>960.95</v>
      </c>
      <c r="G470">
        <v>959</v>
      </c>
      <c r="H470">
        <v>963.05</v>
      </c>
      <c r="I470">
        <v>951.15</v>
      </c>
      <c r="J470">
        <v>956.3</v>
      </c>
      <c r="K470">
        <v>956.3</v>
      </c>
      <c r="L470">
        <v>2099</v>
      </c>
      <c r="M470">
        <v>8019000</v>
      </c>
      <c r="N470" s="2" t="d">
        <v>2023-12-14</v>
      </c>
      <c r="O470">
        <v>1</v>
      </c>
      <c r="P470">
        <f>WEEKNUM(N470,2)</f>
        <v>51</v>
      </c>
    </row>
    <row r="471" spans="1:17" hidden="1" x14ac:dyDescent="0.3">
      <c r="A471" s="1" t="d">
        <v>2024-01-25</v>
      </c>
      <c r="B471" t="s">
        <v>14</v>
      </c>
      <c r="C471" t="s">
        <v>15</v>
      </c>
      <c r="D471">
        <v>0</v>
      </c>
      <c r="E471" t="s">
        <v>16</v>
      </c>
      <c r="F471">
        <v>967.15</v>
      </c>
      <c r="G471">
        <v>966.55</v>
      </c>
      <c r="H471">
        <v>969</v>
      </c>
      <c r="I471">
        <v>958.15</v>
      </c>
      <c r="J471">
        <v>962.45</v>
      </c>
      <c r="K471">
        <v>962.45</v>
      </c>
      <c r="L471">
        <v>156</v>
      </c>
      <c r="M471">
        <v>491400</v>
      </c>
      <c r="N471" s="2" t="d">
        <v>2023-12-14</v>
      </c>
      <c r="O471">
        <v>2</v>
      </c>
      <c r="P471">
        <f>WEEKNUM(N471,2)</f>
        <v>51</v>
      </c>
    </row>
    <row r="472" spans="1:17" x14ac:dyDescent="0.3">
      <c r="A472" s="1" t="d">
        <v>2024-02-29</v>
      </c>
      <c r="B472" t="s">
        <v>14</v>
      </c>
      <c r="C472" t="s">
        <v>15</v>
      </c>
      <c r="D472">
        <v>0</v>
      </c>
      <c r="E472" t="s">
        <v>16</v>
      </c>
      <c r="F472">
        <v>969.2</v>
      </c>
      <c r="G472">
        <v>972.55</v>
      </c>
      <c r="H472">
        <v>972.55</v>
      </c>
      <c r="I472">
        <v>970</v>
      </c>
      <c r="J472">
        <v>970.75</v>
      </c>
      <c r="K472">
        <v>964.1</v>
      </c>
      <c r="L472">
        <v>5</v>
      </c>
      <c r="M472">
        <v>11700</v>
      </c>
      <c r="N472" s="2" t="d">
        <v>2023-12-14</v>
      </c>
      <c r="O472">
        <v>3</v>
      </c>
      <c r="P472">
        <f>WEEKNUM(N472,2)</f>
        <v>51</v>
      </c>
    </row>
    <row r="473" spans="1:17" hidden="1" x14ac:dyDescent="0.3">
      <c r="A473" s="1" t="d">
        <v>2023-12-28</v>
      </c>
      <c r="B473" t="s">
        <v>14</v>
      </c>
      <c r="C473" t="s">
        <v>15</v>
      </c>
      <c r="D473">
        <v>0</v>
      </c>
      <c r="E473" t="s">
        <v>16</v>
      </c>
      <c r="F473">
        <v>956.3</v>
      </c>
      <c r="G473">
        <v>958</v>
      </c>
      <c r="H473">
        <v>960.55</v>
      </c>
      <c r="I473">
        <v>953.65</v>
      </c>
      <c r="J473">
        <v>957.55</v>
      </c>
      <c r="K473">
        <v>957.55</v>
      </c>
      <c r="L473">
        <v>1531</v>
      </c>
      <c r="M473">
        <v>7825500</v>
      </c>
      <c r="N473" s="2" t="d">
        <v>2023-12-15</v>
      </c>
      <c r="O473">
        <v>1</v>
      </c>
      <c r="P473">
        <f>WEEKNUM(N473,2)</f>
        <v>51</v>
      </c>
      <c r="Q473">
        <f>(K473-K461)/K461</f>
        <v>3.9842726081257716E-3</v>
      </c>
    </row>
    <row r="474" spans="1:17" hidden="1" x14ac:dyDescent="0.3">
      <c r="A474" s="1" t="d">
        <v>2024-01-25</v>
      </c>
      <c r="B474" t="s">
        <v>14</v>
      </c>
      <c r="C474" t="s">
        <v>15</v>
      </c>
      <c r="D474">
        <v>0</v>
      </c>
      <c r="E474" t="s">
        <v>16</v>
      </c>
      <c r="F474">
        <v>962.45</v>
      </c>
      <c r="G474">
        <v>964.75</v>
      </c>
      <c r="H474">
        <v>967</v>
      </c>
      <c r="I474">
        <v>961.1</v>
      </c>
      <c r="J474">
        <v>963.35</v>
      </c>
      <c r="K474">
        <v>963.35</v>
      </c>
      <c r="L474">
        <v>260</v>
      </c>
      <c r="M474">
        <v>617400</v>
      </c>
      <c r="N474" s="2" t="d">
        <v>2023-12-15</v>
      </c>
      <c r="O474">
        <v>2</v>
      </c>
      <c r="P474">
        <f>WEEKNUM(N474,2)</f>
        <v>51</v>
      </c>
      <c r="Q474">
        <f>(K474-K462)/K462</f>
        <v>4.2741725306229064E-3</v>
      </c>
    </row>
    <row r="475" spans="1:17" x14ac:dyDescent="0.3">
      <c r="A475" s="1" t="d">
        <v>2024-02-29</v>
      </c>
      <c r="B475" t="s">
        <v>14</v>
      </c>
      <c r="C475" t="s">
        <v>15</v>
      </c>
      <c r="D475">
        <v>0</v>
      </c>
      <c r="E475" t="s">
        <v>16</v>
      </c>
      <c r="F475">
        <v>970.75</v>
      </c>
      <c r="G475">
        <v>968</v>
      </c>
      <c r="H475">
        <v>968</v>
      </c>
      <c r="I475">
        <v>968</v>
      </c>
      <c r="J475">
        <v>968</v>
      </c>
      <c r="K475">
        <v>968.2</v>
      </c>
      <c r="L475">
        <v>1</v>
      </c>
      <c r="M475">
        <v>11700</v>
      </c>
      <c r="N475" s="2" t="d">
        <v>2023-12-15</v>
      </c>
      <c r="O475">
        <v>3</v>
      </c>
      <c r="P475">
        <f>WEEKNUM(N475,2)</f>
        <v>51</v>
      </c>
      <c r="Q475">
        <f>((K475-K463)/K463)*100</f>
        <v>0.37321169396641329</v>
      </c>
    </row>
    <row r="476" spans="1:17" hidden="1" x14ac:dyDescent="0.3">
      <c r="A476" s="1" t="d">
        <v>2023-12-28</v>
      </c>
      <c r="B476" t="s">
        <v>14</v>
      </c>
      <c r="C476" t="s">
        <v>15</v>
      </c>
      <c r="D476">
        <v>0</v>
      </c>
      <c r="E476" t="s">
        <v>16</v>
      </c>
      <c r="F476">
        <v>957.55</v>
      </c>
      <c r="G476">
        <v>958.75</v>
      </c>
      <c r="H476">
        <v>959.4</v>
      </c>
      <c r="I476">
        <v>950.1</v>
      </c>
      <c r="J476">
        <v>952.35</v>
      </c>
      <c r="K476">
        <v>952.35</v>
      </c>
      <c r="L476">
        <v>2390</v>
      </c>
      <c r="M476">
        <v>7353900</v>
      </c>
      <c r="N476" s="2" t="d">
        <v>2023-12-18</v>
      </c>
      <c r="O476">
        <v>1</v>
      </c>
      <c r="P476">
        <f>WEEKNUM(N476,2)</f>
        <v>52</v>
      </c>
    </row>
    <row r="477" spans="1:17" hidden="1" x14ac:dyDescent="0.3">
      <c r="A477" s="1" t="d">
        <v>2024-01-25</v>
      </c>
      <c r="B477" t="s">
        <v>14</v>
      </c>
      <c r="C477" t="s">
        <v>15</v>
      </c>
      <c r="D477">
        <v>0</v>
      </c>
      <c r="E477" t="s">
        <v>16</v>
      </c>
      <c r="F477">
        <v>963.35</v>
      </c>
      <c r="G477">
        <v>963.65</v>
      </c>
      <c r="H477">
        <v>965.9</v>
      </c>
      <c r="I477">
        <v>956</v>
      </c>
      <c r="J477">
        <v>957.9</v>
      </c>
      <c r="K477">
        <v>957.9</v>
      </c>
      <c r="L477">
        <v>359</v>
      </c>
      <c r="M477">
        <v>827100</v>
      </c>
      <c r="N477" s="2" t="d">
        <v>2023-12-18</v>
      </c>
      <c r="O477">
        <v>2</v>
      </c>
      <c r="P477">
        <f>WEEKNUM(N477,2)</f>
        <v>52</v>
      </c>
    </row>
    <row r="478" spans="1:17" x14ac:dyDescent="0.3">
      <c r="A478" s="1" t="d">
        <v>2024-02-29</v>
      </c>
      <c r="B478" t="s">
        <v>14</v>
      </c>
      <c r="C478" t="s">
        <v>15</v>
      </c>
      <c r="D478">
        <v>0</v>
      </c>
      <c r="E478" t="s">
        <v>16</v>
      </c>
      <c r="F478">
        <v>968</v>
      </c>
      <c r="G478">
        <v>966.1</v>
      </c>
      <c r="H478">
        <v>966.1</v>
      </c>
      <c r="I478">
        <v>966.1</v>
      </c>
      <c r="J478">
        <v>966.1</v>
      </c>
      <c r="K478">
        <v>962.6</v>
      </c>
      <c r="L478">
        <v>3</v>
      </c>
      <c r="M478">
        <v>11700</v>
      </c>
      <c r="N478" s="2" t="d">
        <v>2023-12-18</v>
      </c>
      <c r="O478">
        <v>3</v>
      </c>
      <c r="P478">
        <f>WEEKNUM(N478,2)</f>
        <v>52</v>
      </c>
    </row>
    <row r="479" spans="1:17" hidden="1" x14ac:dyDescent="0.3">
      <c r="A479" s="1" t="d">
        <v>2023-12-28</v>
      </c>
      <c r="B479" t="s">
        <v>14</v>
      </c>
      <c r="C479" t="s">
        <v>15</v>
      </c>
      <c r="D479">
        <v>0</v>
      </c>
      <c r="E479" t="s">
        <v>16</v>
      </c>
      <c r="F479">
        <v>952.35</v>
      </c>
      <c r="G479">
        <v>953.1</v>
      </c>
      <c r="H479">
        <v>979.75</v>
      </c>
      <c r="I479">
        <v>951.8</v>
      </c>
      <c r="J479">
        <v>969</v>
      </c>
      <c r="K479">
        <v>969</v>
      </c>
      <c r="L479">
        <v>8591</v>
      </c>
      <c r="M479">
        <v>6971400</v>
      </c>
      <c r="N479" s="2" t="d">
        <v>2023-12-19</v>
      </c>
      <c r="O479">
        <v>1</v>
      </c>
      <c r="P479">
        <f>WEEKNUM(N479,2)</f>
        <v>52</v>
      </c>
    </row>
    <row r="480" spans="1:17" hidden="1" x14ac:dyDescent="0.3">
      <c r="A480" s="1" t="d">
        <v>2024-01-25</v>
      </c>
      <c r="B480" t="s">
        <v>14</v>
      </c>
      <c r="C480" t="s">
        <v>15</v>
      </c>
      <c r="D480">
        <v>0</v>
      </c>
      <c r="E480" t="s">
        <v>16</v>
      </c>
      <c r="F480">
        <v>957.9</v>
      </c>
      <c r="G480">
        <v>959.15</v>
      </c>
      <c r="H480">
        <v>985</v>
      </c>
      <c r="I480">
        <v>958.7</v>
      </c>
      <c r="J480">
        <v>975.15</v>
      </c>
      <c r="K480">
        <v>975.15</v>
      </c>
      <c r="L480">
        <v>1456</v>
      </c>
      <c r="M480">
        <v>1205100</v>
      </c>
      <c r="N480" s="2" t="d">
        <v>2023-12-19</v>
      </c>
      <c r="O480">
        <v>2</v>
      </c>
      <c r="P480">
        <f>WEEKNUM(N480,2)</f>
        <v>52</v>
      </c>
    </row>
    <row r="481" spans="1:17" x14ac:dyDescent="0.3">
      <c r="A481" s="1" t="d">
        <v>2024-02-29</v>
      </c>
      <c r="B481" t="s">
        <v>14</v>
      </c>
      <c r="C481" t="s">
        <v>15</v>
      </c>
      <c r="D481">
        <v>0</v>
      </c>
      <c r="E481" t="s">
        <v>16</v>
      </c>
      <c r="F481">
        <v>966.1</v>
      </c>
      <c r="G481">
        <v>983.4</v>
      </c>
      <c r="H481">
        <v>992.05</v>
      </c>
      <c r="I481">
        <v>971.7</v>
      </c>
      <c r="J481">
        <v>982.7</v>
      </c>
      <c r="K481">
        <v>982.7</v>
      </c>
      <c r="L481">
        <v>21</v>
      </c>
      <c r="M481">
        <v>21600</v>
      </c>
      <c r="N481" s="2" t="d">
        <v>2023-12-19</v>
      </c>
      <c r="O481">
        <v>3</v>
      </c>
      <c r="P481">
        <f>WEEKNUM(N481,2)</f>
        <v>52</v>
      </c>
    </row>
    <row r="482" spans="1:17" hidden="1" x14ac:dyDescent="0.3">
      <c r="A482" s="1" t="d">
        <v>2023-12-28</v>
      </c>
      <c r="B482" t="s">
        <v>14</v>
      </c>
      <c r="C482" t="s">
        <v>15</v>
      </c>
      <c r="D482">
        <v>0</v>
      </c>
      <c r="E482" t="s">
        <v>16</v>
      </c>
      <c r="F482">
        <v>969</v>
      </c>
      <c r="G482">
        <v>975.8</v>
      </c>
      <c r="H482">
        <v>1014.5</v>
      </c>
      <c r="I482">
        <v>972.15</v>
      </c>
      <c r="J482">
        <v>980.05</v>
      </c>
      <c r="K482">
        <v>980.05</v>
      </c>
      <c r="L482">
        <v>8467</v>
      </c>
      <c r="M482">
        <v>6768900</v>
      </c>
      <c r="N482" s="2" t="d">
        <v>2023-12-20</v>
      </c>
      <c r="O482">
        <v>1</v>
      </c>
      <c r="P482">
        <f>WEEKNUM(N482,2)</f>
        <v>52</v>
      </c>
    </row>
    <row r="483" spans="1:17" hidden="1" x14ac:dyDescent="0.3">
      <c r="A483" s="1" t="d">
        <v>2024-01-25</v>
      </c>
      <c r="B483" t="s">
        <v>14</v>
      </c>
      <c r="C483" t="s">
        <v>15</v>
      </c>
      <c r="D483">
        <v>0</v>
      </c>
      <c r="E483" t="s">
        <v>16</v>
      </c>
      <c r="F483">
        <v>975.15</v>
      </c>
      <c r="G483">
        <v>980.35</v>
      </c>
      <c r="H483">
        <v>1020.9</v>
      </c>
      <c r="I483">
        <v>979.05</v>
      </c>
      <c r="J483">
        <v>986.7</v>
      </c>
      <c r="K483">
        <v>986.7</v>
      </c>
      <c r="L483">
        <v>2512</v>
      </c>
      <c r="M483">
        <v>1781100</v>
      </c>
      <c r="N483" s="2" t="d">
        <v>2023-12-20</v>
      </c>
      <c r="O483">
        <v>2</v>
      </c>
      <c r="P483">
        <f>WEEKNUM(N483,2)</f>
        <v>52</v>
      </c>
    </row>
    <row r="484" spans="1:17" x14ac:dyDescent="0.3">
      <c r="A484" s="1" t="d">
        <v>2024-02-29</v>
      </c>
      <c r="B484" t="s">
        <v>14</v>
      </c>
      <c r="C484" t="s">
        <v>15</v>
      </c>
      <c r="D484">
        <v>0</v>
      </c>
      <c r="E484" t="s">
        <v>16</v>
      </c>
      <c r="F484">
        <v>982.7</v>
      </c>
      <c r="G484">
        <v>992</v>
      </c>
      <c r="H484">
        <v>1024.8499999999999</v>
      </c>
      <c r="I484">
        <v>991</v>
      </c>
      <c r="J484">
        <v>992.1</v>
      </c>
      <c r="K484">
        <v>992.1</v>
      </c>
      <c r="L484">
        <v>50</v>
      </c>
      <c r="M484">
        <v>23400</v>
      </c>
      <c r="N484" s="2" t="d">
        <v>2023-12-20</v>
      </c>
      <c r="O484">
        <v>3</v>
      </c>
      <c r="P484">
        <f>WEEKNUM(N484,2)</f>
        <v>52</v>
      </c>
    </row>
    <row r="485" spans="1:17" hidden="1" x14ac:dyDescent="0.3">
      <c r="A485" s="1" t="d">
        <v>2023-12-28</v>
      </c>
      <c r="B485" t="s">
        <v>14</v>
      </c>
      <c r="C485" t="s">
        <v>15</v>
      </c>
      <c r="D485">
        <v>0</v>
      </c>
      <c r="E485" t="s">
        <v>16</v>
      </c>
      <c r="F485">
        <v>980.05</v>
      </c>
      <c r="G485">
        <v>977.95</v>
      </c>
      <c r="H485">
        <v>984.55</v>
      </c>
      <c r="I485">
        <v>966.15</v>
      </c>
      <c r="J485">
        <v>980.1</v>
      </c>
      <c r="K485">
        <v>980.1</v>
      </c>
      <c r="L485">
        <v>3533</v>
      </c>
      <c r="M485">
        <v>6445800</v>
      </c>
      <c r="N485" s="2" t="d">
        <v>2023-12-21</v>
      </c>
      <c r="O485">
        <v>1</v>
      </c>
      <c r="P485">
        <f>WEEKNUM(N485,2)</f>
        <v>52</v>
      </c>
    </row>
    <row r="486" spans="1:17" hidden="1" x14ac:dyDescent="0.3">
      <c r="A486" s="1" t="d">
        <v>2024-01-25</v>
      </c>
      <c r="B486" t="s">
        <v>14</v>
      </c>
      <c r="C486" t="s">
        <v>15</v>
      </c>
      <c r="D486">
        <v>0</v>
      </c>
      <c r="E486" t="s">
        <v>16</v>
      </c>
      <c r="F486">
        <v>986.7</v>
      </c>
      <c r="G486">
        <v>982.75</v>
      </c>
      <c r="H486">
        <v>991.9</v>
      </c>
      <c r="I486">
        <v>973.85</v>
      </c>
      <c r="J486">
        <v>987.8</v>
      </c>
      <c r="K486">
        <v>987.8</v>
      </c>
      <c r="L486">
        <v>1337</v>
      </c>
      <c r="M486">
        <v>2120400</v>
      </c>
      <c r="N486" s="2" t="d">
        <v>2023-12-21</v>
      </c>
      <c r="O486">
        <v>2</v>
      </c>
      <c r="P486">
        <f>WEEKNUM(N486,2)</f>
        <v>52</v>
      </c>
    </row>
    <row r="487" spans="1:17" x14ac:dyDescent="0.3">
      <c r="A487" s="1" t="d">
        <v>2024-02-29</v>
      </c>
      <c r="B487" t="s">
        <v>14</v>
      </c>
      <c r="C487" t="s">
        <v>15</v>
      </c>
      <c r="D487">
        <v>0</v>
      </c>
      <c r="E487" t="s">
        <v>16</v>
      </c>
      <c r="F487">
        <v>992.1</v>
      </c>
      <c r="G487">
        <v>994.25</v>
      </c>
      <c r="H487">
        <v>996.35</v>
      </c>
      <c r="I487">
        <v>981.9</v>
      </c>
      <c r="J487">
        <v>994.5</v>
      </c>
      <c r="K487">
        <v>994.5</v>
      </c>
      <c r="L487">
        <v>20</v>
      </c>
      <c r="M487">
        <v>26100</v>
      </c>
      <c r="N487" s="2" t="d">
        <v>2023-12-21</v>
      </c>
      <c r="O487">
        <v>3</v>
      </c>
      <c r="P487">
        <f>WEEKNUM(N487,2)</f>
        <v>52</v>
      </c>
    </row>
    <row r="488" spans="1:17" hidden="1" x14ac:dyDescent="0.3">
      <c r="A488" s="1" t="d">
        <v>2023-12-28</v>
      </c>
      <c r="B488" t="s">
        <v>14</v>
      </c>
      <c r="C488" t="s">
        <v>15</v>
      </c>
      <c r="D488">
        <v>0</v>
      </c>
      <c r="E488" t="s">
        <v>16</v>
      </c>
      <c r="F488">
        <v>980.1</v>
      </c>
      <c r="G488">
        <v>979.95</v>
      </c>
      <c r="H488">
        <v>998.65</v>
      </c>
      <c r="I488">
        <v>979.9</v>
      </c>
      <c r="J488">
        <v>992.8</v>
      </c>
      <c r="K488">
        <v>992.8</v>
      </c>
      <c r="L488">
        <v>4203</v>
      </c>
      <c r="M488">
        <v>4779900</v>
      </c>
      <c r="N488" s="2" t="d">
        <v>2023-12-22</v>
      </c>
      <c r="O488">
        <v>1</v>
      </c>
      <c r="P488">
        <f>WEEKNUM(N488,2)</f>
        <v>52</v>
      </c>
      <c r="Q488">
        <f>(K488-K476)/K476</f>
        <v>4.2473880401112961E-2</v>
      </c>
    </row>
    <row r="489" spans="1:17" hidden="1" x14ac:dyDescent="0.3">
      <c r="A489" s="1" t="d">
        <v>2024-01-25</v>
      </c>
      <c r="B489" t="s">
        <v>14</v>
      </c>
      <c r="C489" t="s">
        <v>15</v>
      </c>
      <c r="D489">
        <v>0</v>
      </c>
      <c r="E489" t="s">
        <v>16</v>
      </c>
      <c r="F489">
        <v>987.8</v>
      </c>
      <c r="G489">
        <v>991.75</v>
      </c>
      <c r="H489">
        <v>1006.25</v>
      </c>
      <c r="I489">
        <v>987.3</v>
      </c>
      <c r="J489">
        <v>999.95</v>
      </c>
      <c r="K489">
        <v>999.95</v>
      </c>
      <c r="L489">
        <v>3010</v>
      </c>
      <c r="M489">
        <v>3589200</v>
      </c>
      <c r="N489" s="2" t="d">
        <v>2023-12-22</v>
      </c>
      <c r="O489">
        <v>2</v>
      </c>
      <c r="P489">
        <f>WEEKNUM(N489,2)</f>
        <v>52</v>
      </c>
      <c r="Q489">
        <f>(K489-K477)/K477</f>
        <v>4.3898110449942657E-2</v>
      </c>
    </row>
    <row r="490" spans="1:17" x14ac:dyDescent="0.3">
      <c r="A490" s="1" t="d">
        <v>2024-02-29</v>
      </c>
      <c r="B490" t="s">
        <v>14</v>
      </c>
      <c r="C490" t="s">
        <v>15</v>
      </c>
      <c r="D490">
        <v>0</v>
      </c>
      <c r="E490" t="s">
        <v>16</v>
      </c>
      <c r="F490">
        <v>994.5</v>
      </c>
      <c r="G490">
        <v>1000</v>
      </c>
      <c r="H490">
        <v>1009.8</v>
      </c>
      <c r="I490">
        <v>999.9</v>
      </c>
      <c r="J490">
        <v>1008.2</v>
      </c>
      <c r="K490">
        <v>1005.55</v>
      </c>
      <c r="L490">
        <v>14</v>
      </c>
      <c r="M490">
        <v>30600</v>
      </c>
      <c r="N490" s="2" t="d">
        <v>2023-12-22</v>
      </c>
      <c r="O490">
        <v>3</v>
      </c>
      <c r="P490">
        <f>WEEKNUM(N490,2)</f>
        <v>52</v>
      </c>
      <c r="Q490">
        <f>((K490-K478)/K478)*100</f>
        <v>4.4618740910035255</v>
      </c>
    </row>
    <row r="491" spans="1:17" hidden="1" x14ac:dyDescent="0.3">
      <c r="A491" s="1" t="d">
        <v>2023-12-28</v>
      </c>
      <c r="B491" t="s">
        <v>14</v>
      </c>
      <c r="C491" t="s">
        <v>15</v>
      </c>
      <c r="D491">
        <v>0</v>
      </c>
      <c r="E491" t="s">
        <v>16</v>
      </c>
      <c r="F491">
        <v>992.8</v>
      </c>
      <c r="G491">
        <v>992.8</v>
      </c>
      <c r="H491">
        <v>1016.6</v>
      </c>
      <c r="I491">
        <v>992.8</v>
      </c>
      <c r="J491">
        <v>1009.45</v>
      </c>
      <c r="K491">
        <v>1009.45</v>
      </c>
      <c r="L491">
        <v>4399</v>
      </c>
      <c r="M491">
        <v>3397500</v>
      </c>
      <c r="N491" s="2" t="d">
        <v>2023-12-26</v>
      </c>
      <c r="O491">
        <v>1</v>
      </c>
      <c r="P491">
        <f>WEEKNUM(N491,2)</f>
        <v>53</v>
      </c>
    </row>
    <row r="492" spans="1:17" hidden="1" x14ac:dyDescent="0.3">
      <c r="A492" s="1" t="d">
        <v>2024-01-25</v>
      </c>
      <c r="B492" t="s">
        <v>14</v>
      </c>
      <c r="C492" t="s">
        <v>15</v>
      </c>
      <c r="D492">
        <v>0</v>
      </c>
      <c r="E492" t="s">
        <v>16</v>
      </c>
      <c r="F492">
        <v>999.95</v>
      </c>
      <c r="G492">
        <v>1002.15</v>
      </c>
      <c r="H492">
        <v>1025</v>
      </c>
      <c r="I492">
        <v>1002.15</v>
      </c>
      <c r="J492">
        <v>1018.35</v>
      </c>
      <c r="K492">
        <v>1018.35</v>
      </c>
      <c r="L492">
        <v>3899</v>
      </c>
      <c r="M492">
        <v>5220000</v>
      </c>
      <c r="N492" s="2" t="d">
        <v>2023-12-26</v>
      </c>
      <c r="O492">
        <v>2</v>
      </c>
      <c r="P492">
        <f>WEEKNUM(N492,2)</f>
        <v>53</v>
      </c>
    </row>
    <row r="493" spans="1:17" x14ac:dyDescent="0.3">
      <c r="A493" s="1" t="d">
        <v>2024-02-29</v>
      </c>
      <c r="B493" t="s">
        <v>14</v>
      </c>
      <c r="C493" t="s">
        <v>15</v>
      </c>
      <c r="D493">
        <v>0</v>
      </c>
      <c r="E493" t="s">
        <v>16</v>
      </c>
      <c r="F493">
        <v>1008.2</v>
      </c>
      <c r="G493">
        <v>1019</v>
      </c>
      <c r="H493">
        <v>1031.75</v>
      </c>
      <c r="I493">
        <v>1019</v>
      </c>
      <c r="J493">
        <v>1025.1500000000001</v>
      </c>
      <c r="K493">
        <v>1019.55</v>
      </c>
      <c r="L493">
        <v>30</v>
      </c>
      <c r="M493">
        <v>31500</v>
      </c>
      <c r="N493" s="2" t="d">
        <v>2023-12-26</v>
      </c>
      <c r="O493">
        <v>3</v>
      </c>
      <c r="P493">
        <f>WEEKNUM(N493,2)</f>
        <v>53</v>
      </c>
    </row>
    <row r="494" spans="1:17" hidden="1" x14ac:dyDescent="0.3">
      <c r="A494" s="1" t="d">
        <v>2023-12-28</v>
      </c>
      <c r="B494" t="s">
        <v>14</v>
      </c>
      <c r="C494" t="s">
        <v>15</v>
      </c>
      <c r="D494">
        <v>0</v>
      </c>
      <c r="E494" t="s">
        <v>16</v>
      </c>
      <c r="F494">
        <v>1009.45</v>
      </c>
      <c r="G494">
        <v>1014</v>
      </c>
      <c r="H494">
        <v>1027</v>
      </c>
      <c r="I494">
        <v>1009.8</v>
      </c>
      <c r="J494">
        <v>1025.4000000000001</v>
      </c>
      <c r="K494">
        <v>1025.4000000000001</v>
      </c>
      <c r="L494">
        <v>2851</v>
      </c>
      <c r="M494">
        <v>2547000</v>
      </c>
      <c r="N494" s="2" t="d">
        <v>2023-12-27</v>
      </c>
      <c r="O494">
        <v>1</v>
      </c>
      <c r="P494">
        <f>WEEKNUM(N494,2)</f>
        <v>53</v>
      </c>
    </row>
    <row r="495" spans="1:17" hidden="1" x14ac:dyDescent="0.3">
      <c r="A495" s="1" t="d">
        <v>2024-01-25</v>
      </c>
      <c r="B495" t="s">
        <v>14</v>
      </c>
      <c r="C495" t="s">
        <v>15</v>
      </c>
      <c r="D495">
        <v>0</v>
      </c>
      <c r="E495" t="s">
        <v>16</v>
      </c>
      <c r="F495">
        <v>1018.35</v>
      </c>
      <c r="G495">
        <v>1023.7</v>
      </c>
      <c r="H495">
        <v>1036.0999999999999</v>
      </c>
      <c r="I495">
        <v>1018.45</v>
      </c>
      <c r="J495">
        <v>1034.45</v>
      </c>
      <c r="K495">
        <v>1034.45</v>
      </c>
      <c r="L495">
        <v>3356</v>
      </c>
      <c r="M495">
        <v>6117300</v>
      </c>
      <c r="N495" s="2" t="d">
        <v>2023-12-27</v>
      </c>
      <c r="O495">
        <v>2</v>
      </c>
      <c r="P495">
        <f>WEEKNUM(N495,2)</f>
        <v>53</v>
      </c>
    </row>
    <row r="496" spans="1:17" x14ac:dyDescent="0.3">
      <c r="A496" s="1" t="d">
        <v>2024-02-29</v>
      </c>
      <c r="B496" t="s">
        <v>14</v>
      </c>
      <c r="C496" t="s">
        <v>15</v>
      </c>
      <c r="D496">
        <v>0</v>
      </c>
      <c r="E496" t="s">
        <v>16</v>
      </c>
      <c r="F496">
        <v>1025.1500000000001</v>
      </c>
      <c r="G496">
        <v>1028.5</v>
      </c>
      <c r="H496">
        <v>1042.3</v>
      </c>
      <c r="I496">
        <v>1028.5</v>
      </c>
      <c r="J496">
        <v>1040.6500000000001</v>
      </c>
      <c r="K496">
        <v>1040.6500000000001</v>
      </c>
      <c r="L496">
        <v>23</v>
      </c>
      <c r="M496">
        <v>38700</v>
      </c>
      <c r="N496" s="2" t="d">
        <v>2023-12-27</v>
      </c>
      <c r="O496">
        <v>3</v>
      </c>
      <c r="P496">
        <f>WEEKNUM(N496,2)</f>
        <v>53</v>
      </c>
    </row>
    <row r="497" spans="1:17" hidden="1" x14ac:dyDescent="0.3">
      <c r="A497" s="1" t="d">
        <v>2023-12-28</v>
      </c>
      <c r="B497" t="s">
        <v>14</v>
      </c>
      <c r="C497" t="s">
        <v>15</v>
      </c>
      <c r="D497">
        <v>0</v>
      </c>
      <c r="E497" t="s">
        <v>16</v>
      </c>
      <c r="F497">
        <v>1025.4000000000001</v>
      </c>
      <c r="G497">
        <v>1018.1</v>
      </c>
      <c r="H497">
        <v>1051.2</v>
      </c>
      <c r="I497">
        <v>1018.1</v>
      </c>
      <c r="J497">
        <v>1037.05</v>
      </c>
      <c r="K497">
        <v>1041</v>
      </c>
      <c r="L497">
        <v>3261</v>
      </c>
      <c r="M497">
        <v>1130400</v>
      </c>
      <c r="N497" s="2" t="d">
        <v>2023-12-28</v>
      </c>
      <c r="O497">
        <v>1</v>
      </c>
      <c r="P497">
        <f>WEEKNUM(N497,2)</f>
        <v>53</v>
      </c>
    </row>
    <row r="498" spans="1:17" hidden="1" x14ac:dyDescent="0.3">
      <c r="A498" s="1" t="d">
        <v>2024-01-25</v>
      </c>
      <c r="B498" t="s">
        <v>14</v>
      </c>
      <c r="C498" t="s">
        <v>15</v>
      </c>
      <c r="D498">
        <v>0</v>
      </c>
      <c r="E498" t="s">
        <v>16</v>
      </c>
      <c r="F498">
        <v>1034.45</v>
      </c>
      <c r="G498">
        <v>1032.5999999999999</v>
      </c>
      <c r="H498">
        <v>1046.8</v>
      </c>
      <c r="I498">
        <v>1030.2</v>
      </c>
      <c r="J498">
        <v>1044.0999999999999</v>
      </c>
      <c r="K498">
        <v>1044.0999999999999</v>
      </c>
      <c r="L498">
        <v>4582</v>
      </c>
      <c r="M498">
        <v>7691400</v>
      </c>
      <c r="N498" s="2" t="d">
        <v>2023-12-28</v>
      </c>
      <c r="O498">
        <v>2</v>
      </c>
      <c r="P498">
        <f>WEEKNUM(N498,2)</f>
        <v>53</v>
      </c>
    </row>
    <row r="499" spans="1:17" x14ac:dyDescent="0.3">
      <c r="A499" s="1" t="d">
        <v>2024-02-29</v>
      </c>
      <c r="B499" t="s">
        <v>14</v>
      </c>
      <c r="C499" t="s">
        <v>15</v>
      </c>
      <c r="D499">
        <v>0</v>
      </c>
      <c r="E499" t="s">
        <v>16</v>
      </c>
      <c r="F499">
        <v>1040.6500000000001</v>
      </c>
      <c r="G499">
        <v>1044.05</v>
      </c>
      <c r="H499">
        <v>1046.3</v>
      </c>
      <c r="I499">
        <v>1037.05</v>
      </c>
      <c r="J499">
        <v>1046.3</v>
      </c>
      <c r="K499">
        <v>1053.2</v>
      </c>
      <c r="L499">
        <v>9</v>
      </c>
      <c r="M499">
        <v>37800</v>
      </c>
      <c r="N499" s="2" t="d">
        <v>2023-12-28</v>
      </c>
      <c r="O499">
        <v>3</v>
      </c>
      <c r="P499">
        <f>WEEKNUM(N499,2)</f>
        <v>53</v>
      </c>
    </row>
    <row r="500" spans="1:17" hidden="1" x14ac:dyDescent="0.3">
      <c r="A500" s="1" t="d">
        <v>2024-01-25</v>
      </c>
      <c r="B500" t="s">
        <v>14</v>
      </c>
      <c r="C500" t="s">
        <v>15</v>
      </c>
      <c r="D500">
        <v>0</v>
      </c>
      <c r="E500" t="s">
        <v>16</v>
      </c>
      <c r="F500">
        <v>1044.0999999999999</v>
      </c>
      <c r="G500">
        <v>1055.05</v>
      </c>
      <c r="H500">
        <v>1088.25</v>
      </c>
      <c r="I500">
        <v>1050.9000000000001</v>
      </c>
      <c r="J500">
        <v>1083.8499999999999</v>
      </c>
      <c r="K500">
        <v>1083.8499999999999</v>
      </c>
      <c r="L500">
        <v>9187</v>
      </c>
      <c r="M500">
        <v>8590500</v>
      </c>
      <c r="N500" s="2" t="d">
        <v>2023-12-29</v>
      </c>
      <c r="O500">
        <v>1</v>
      </c>
      <c r="P500">
        <f>WEEKNUM(N500,2)</f>
        <v>53</v>
      </c>
      <c r="Q500">
        <f>(K500-K491)/K491</f>
        <v>7.3703501906978913E-2</v>
      </c>
    </row>
    <row r="501" spans="1:17" hidden="1" x14ac:dyDescent="0.3">
      <c r="A501" s="1" t="d">
        <v>2024-02-29</v>
      </c>
      <c r="B501" t="s">
        <v>14</v>
      </c>
      <c r="C501" t="s">
        <v>15</v>
      </c>
      <c r="D501">
        <v>0</v>
      </c>
      <c r="E501" t="s">
        <v>16</v>
      </c>
      <c r="F501">
        <v>1046.3</v>
      </c>
      <c r="G501">
        <v>1065.1500000000001</v>
      </c>
      <c r="H501">
        <v>1093.6500000000001</v>
      </c>
      <c r="I501">
        <v>1065.1500000000001</v>
      </c>
      <c r="J501">
        <v>1090.7</v>
      </c>
      <c r="K501">
        <v>1090.7</v>
      </c>
      <c r="L501">
        <v>577</v>
      </c>
      <c r="M501">
        <v>362700</v>
      </c>
      <c r="N501" s="2" t="d">
        <v>2023-12-29</v>
      </c>
      <c r="O501">
        <v>2</v>
      </c>
      <c r="P501">
        <f>WEEKNUM(N501,2)</f>
        <v>53</v>
      </c>
      <c r="Q501">
        <f>(K501-K492)/K492</f>
        <v>7.1046300387882386E-2</v>
      </c>
    </row>
    <row r="502" spans="1:17" x14ac:dyDescent="0.3">
      <c r="A502" s="1" t="d">
        <v>2024-03-28</v>
      </c>
      <c r="B502" t="s">
        <v>14</v>
      </c>
      <c r="C502" t="s">
        <v>15</v>
      </c>
      <c r="D502">
        <v>0</v>
      </c>
      <c r="E502" t="s">
        <v>16</v>
      </c>
      <c r="F502">
        <v>1060.0999999999999</v>
      </c>
      <c r="G502">
        <v>1091.75</v>
      </c>
      <c r="H502">
        <v>1097.8</v>
      </c>
      <c r="I502">
        <v>1091.75</v>
      </c>
      <c r="J502">
        <v>1097.8</v>
      </c>
      <c r="K502">
        <v>1105.05</v>
      </c>
      <c r="L502">
        <v>3</v>
      </c>
      <c r="M502">
        <v>1800</v>
      </c>
      <c r="N502" s="2" t="d">
        <v>2023-12-29</v>
      </c>
      <c r="O502">
        <v>3</v>
      </c>
      <c r="P502">
        <f>WEEKNUM(N502,2)</f>
        <v>53</v>
      </c>
      <c r="Q502">
        <f>((K502-K493)/K493)*100</f>
        <v>8.3860526702957205</v>
      </c>
    </row>
    <row r="503" spans="1:17" hidden="1" x14ac:dyDescent="0.3">
      <c r="A503" s="1" t="d">
        <v>2024-01-25</v>
      </c>
      <c r="B503" t="s">
        <v>14</v>
      </c>
      <c r="C503" t="s">
        <v>15</v>
      </c>
      <c r="D503">
        <v>0</v>
      </c>
      <c r="E503" t="s">
        <v>16</v>
      </c>
      <c r="F503">
        <v>1083.8499999999999</v>
      </c>
      <c r="G503">
        <v>1087.5</v>
      </c>
      <c r="H503">
        <v>1093.45</v>
      </c>
      <c r="I503">
        <v>1078.3499999999999</v>
      </c>
      <c r="J503">
        <v>1083.75</v>
      </c>
      <c r="K503">
        <v>1083.75</v>
      </c>
      <c r="L503">
        <v>2722</v>
      </c>
      <c r="M503">
        <v>8342100</v>
      </c>
      <c r="N503" s="2" t="d">
        <v>2024-01-01</v>
      </c>
      <c r="O503">
        <v>1</v>
      </c>
      <c r="P503">
        <f>WEEKNUM(N503,2)</f>
        <v>1</v>
      </c>
    </row>
    <row r="504" spans="1:17" hidden="1" x14ac:dyDescent="0.3">
      <c r="A504" s="1" t="d">
        <v>2024-02-29</v>
      </c>
      <c r="B504" t="s">
        <v>14</v>
      </c>
      <c r="C504" t="s">
        <v>15</v>
      </c>
      <c r="D504">
        <v>0</v>
      </c>
      <c r="E504" t="s">
        <v>16</v>
      </c>
      <c r="F504">
        <v>1090.7</v>
      </c>
      <c r="G504">
        <v>1089</v>
      </c>
      <c r="H504">
        <v>1099</v>
      </c>
      <c r="I504">
        <v>1085</v>
      </c>
      <c r="J504">
        <v>1089.9000000000001</v>
      </c>
      <c r="K504">
        <v>1089.9000000000001</v>
      </c>
      <c r="L504">
        <v>203</v>
      </c>
      <c r="M504">
        <v>449100</v>
      </c>
      <c r="N504" s="2" t="d">
        <v>2024-01-01</v>
      </c>
      <c r="O504">
        <v>2</v>
      </c>
      <c r="P504">
        <f>WEEKNUM(N504,2)</f>
        <v>1</v>
      </c>
    </row>
    <row r="505" spans="1:17" x14ac:dyDescent="0.3">
      <c r="A505" s="1" t="d">
        <v>2024-03-28</v>
      </c>
      <c r="B505" t="s">
        <v>14</v>
      </c>
      <c r="C505" t="s">
        <v>15</v>
      </c>
      <c r="D505">
        <v>0</v>
      </c>
      <c r="E505" t="s">
        <v>16</v>
      </c>
      <c r="F505">
        <v>1097.8</v>
      </c>
      <c r="G505">
        <v>1100</v>
      </c>
      <c r="H505">
        <v>1100</v>
      </c>
      <c r="I505">
        <v>1100</v>
      </c>
      <c r="J505">
        <v>1100</v>
      </c>
      <c r="K505">
        <v>1100</v>
      </c>
      <c r="L505">
        <v>1</v>
      </c>
      <c r="M505">
        <v>2700</v>
      </c>
      <c r="N505" s="2" t="d">
        <v>2024-01-01</v>
      </c>
      <c r="O505">
        <v>3</v>
      </c>
      <c r="P505">
        <f>WEEKNUM(N505,2)</f>
        <v>1</v>
      </c>
    </row>
    <row r="506" spans="1:17" hidden="1" x14ac:dyDescent="0.3">
      <c r="A506" s="1" t="d">
        <v>2024-01-25</v>
      </c>
      <c r="B506" t="s">
        <v>14</v>
      </c>
      <c r="C506" t="s">
        <v>15</v>
      </c>
      <c r="D506">
        <v>0</v>
      </c>
      <c r="E506" t="s">
        <v>16</v>
      </c>
      <c r="F506">
        <v>1083.75</v>
      </c>
      <c r="G506">
        <v>1086.0999999999999</v>
      </c>
      <c r="H506">
        <v>1103.5</v>
      </c>
      <c r="I506">
        <v>1080.25</v>
      </c>
      <c r="J506">
        <v>1099.8499999999999</v>
      </c>
      <c r="K506">
        <v>1099.8499999999999</v>
      </c>
      <c r="L506">
        <v>4689</v>
      </c>
      <c r="M506">
        <v>9303300</v>
      </c>
      <c r="N506" s="2" t="d">
        <v>2024-01-02</v>
      </c>
      <c r="O506">
        <v>1</v>
      </c>
      <c r="P506">
        <f>WEEKNUM(N506,2)</f>
        <v>1</v>
      </c>
    </row>
    <row r="507" spans="1:17" hidden="1" x14ac:dyDescent="0.3">
      <c r="A507" s="1" t="d">
        <v>2024-02-29</v>
      </c>
      <c r="B507" t="s">
        <v>14</v>
      </c>
      <c r="C507" t="s">
        <v>15</v>
      </c>
      <c r="D507">
        <v>0</v>
      </c>
      <c r="E507" t="s">
        <v>16</v>
      </c>
      <c r="F507">
        <v>1089.9000000000001</v>
      </c>
      <c r="G507">
        <v>1092.45</v>
      </c>
      <c r="H507">
        <v>1109.25</v>
      </c>
      <c r="I507">
        <v>1087.7</v>
      </c>
      <c r="J507">
        <v>1105.05</v>
      </c>
      <c r="K507">
        <v>1105.05</v>
      </c>
      <c r="L507">
        <v>390</v>
      </c>
      <c r="M507">
        <v>674100</v>
      </c>
      <c r="N507" s="2" t="d">
        <v>2024-01-02</v>
      </c>
      <c r="O507">
        <v>2</v>
      </c>
      <c r="P507">
        <f>WEEKNUM(N507,2)</f>
        <v>1</v>
      </c>
    </row>
    <row r="508" spans="1:17" x14ac:dyDescent="0.3">
      <c r="A508" s="1" t="d">
        <v>2024-03-28</v>
      </c>
      <c r="B508" t="s">
        <v>14</v>
      </c>
      <c r="C508" t="s">
        <v>15</v>
      </c>
      <c r="D508">
        <v>0</v>
      </c>
      <c r="E508" t="s">
        <v>16</v>
      </c>
      <c r="F508">
        <v>1100</v>
      </c>
      <c r="G508">
        <v>1100</v>
      </c>
      <c r="H508">
        <v>1112</v>
      </c>
      <c r="I508">
        <v>1095.45</v>
      </c>
      <c r="J508">
        <v>1111.5</v>
      </c>
      <c r="K508">
        <v>1111.5</v>
      </c>
      <c r="L508">
        <v>11</v>
      </c>
      <c r="M508">
        <v>9900</v>
      </c>
      <c r="N508" s="2" t="d">
        <v>2024-01-02</v>
      </c>
      <c r="O508">
        <v>3</v>
      </c>
      <c r="P508">
        <f>WEEKNUM(N508,2)</f>
        <v>1</v>
      </c>
    </row>
    <row r="509" spans="1:17" hidden="1" x14ac:dyDescent="0.3">
      <c r="A509" s="1" t="d">
        <v>2024-01-25</v>
      </c>
      <c r="B509" t="s">
        <v>14</v>
      </c>
      <c r="C509" t="s">
        <v>15</v>
      </c>
      <c r="D509">
        <v>0</v>
      </c>
      <c r="E509" t="s">
        <v>16</v>
      </c>
      <c r="F509">
        <v>1099.8499999999999</v>
      </c>
      <c r="G509">
        <v>1098.95</v>
      </c>
      <c r="H509">
        <v>1102.45</v>
      </c>
      <c r="I509">
        <v>1090.25</v>
      </c>
      <c r="J509">
        <v>1092.3</v>
      </c>
      <c r="K509">
        <v>1092.3</v>
      </c>
      <c r="L509">
        <v>2325</v>
      </c>
      <c r="M509">
        <v>8964000</v>
      </c>
      <c r="N509" s="2" t="d">
        <v>2024-01-03</v>
      </c>
      <c r="O509">
        <v>1</v>
      </c>
      <c r="P509">
        <f>WEEKNUM(N509,2)</f>
        <v>1</v>
      </c>
    </row>
    <row r="510" spans="1:17" hidden="1" x14ac:dyDescent="0.3">
      <c r="A510" s="1" t="d">
        <v>2024-02-29</v>
      </c>
      <c r="B510" t="s">
        <v>14</v>
      </c>
      <c r="C510" t="s">
        <v>15</v>
      </c>
      <c r="D510">
        <v>0</v>
      </c>
      <c r="E510" t="s">
        <v>16</v>
      </c>
      <c r="F510">
        <v>1105.05</v>
      </c>
      <c r="G510">
        <v>1105.05</v>
      </c>
      <c r="H510">
        <v>1107.9000000000001</v>
      </c>
      <c r="I510">
        <v>1096.05</v>
      </c>
      <c r="J510">
        <v>1098.05</v>
      </c>
      <c r="K510">
        <v>1098.05</v>
      </c>
      <c r="L510">
        <v>246</v>
      </c>
      <c r="M510">
        <v>792900</v>
      </c>
      <c r="N510" s="2" t="d">
        <v>2024-01-03</v>
      </c>
      <c r="O510">
        <v>2</v>
      </c>
      <c r="P510">
        <f>WEEKNUM(N510,2)</f>
        <v>1</v>
      </c>
    </row>
    <row r="511" spans="1:17" x14ac:dyDescent="0.3">
      <c r="A511" s="1" t="d">
        <v>2024-03-28</v>
      </c>
      <c r="B511" t="s">
        <v>14</v>
      </c>
      <c r="C511" t="s">
        <v>15</v>
      </c>
      <c r="D511">
        <v>0</v>
      </c>
      <c r="E511" t="s">
        <v>16</v>
      </c>
      <c r="F511">
        <v>1111.5</v>
      </c>
      <c r="G511">
        <v>1108.8499999999999</v>
      </c>
      <c r="H511">
        <v>1108.8499999999999</v>
      </c>
      <c r="I511">
        <v>1105.75</v>
      </c>
      <c r="J511">
        <v>1105.75</v>
      </c>
      <c r="K511">
        <v>1102.1500000000001</v>
      </c>
      <c r="L511">
        <v>3</v>
      </c>
      <c r="M511">
        <v>11700</v>
      </c>
      <c r="N511" s="2" t="d">
        <v>2024-01-03</v>
      </c>
      <c r="O511">
        <v>3</v>
      </c>
      <c r="P511">
        <f>WEEKNUM(N511,2)</f>
        <v>1</v>
      </c>
    </row>
    <row r="512" spans="1:17" hidden="1" x14ac:dyDescent="0.3">
      <c r="A512" s="1" t="d">
        <v>2024-01-25</v>
      </c>
      <c r="B512" t="s">
        <v>14</v>
      </c>
      <c r="C512" t="s">
        <v>15</v>
      </c>
      <c r="D512">
        <v>0</v>
      </c>
      <c r="E512" t="s">
        <v>16</v>
      </c>
      <c r="F512">
        <v>1092.3</v>
      </c>
      <c r="G512">
        <v>1092.3</v>
      </c>
      <c r="H512">
        <v>1130</v>
      </c>
      <c r="I512">
        <v>1092.2</v>
      </c>
      <c r="J512">
        <v>1125.75</v>
      </c>
      <c r="K512">
        <v>1125.75</v>
      </c>
      <c r="L512">
        <v>3805</v>
      </c>
      <c r="M512">
        <v>8971200</v>
      </c>
      <c r="N512" s="2" t="d">
        <v>2024-01-04</v>
      </c>
      <c r="O512">
        <v>1</v>
      </c>
      <c r="P512">
        <f>WEEKNUM(N512,2)</f>
        <v>1</v>
      </c>
    </row>
    <row r="513" spans="1:17" hidden="1" x14ac:dyDescent="0.3">
      <c r="A513" s="1" t="d">
        <v>2024-02-29</v>
      </c>
      <c r="B513" t="s">
        <v>14</v>
      </c>
      <c r="C513" t="s">
        <v>15</v>
      </c>
      <c r="D513">
        <v>0</v>
      </c>
      <c r="E513" t="s">
        <v>16</v>
      </c>
      <c r="F513">
        <v>1098.05</v>
      </c>
      <c r="G513">
        <v>1101</v>
      </c>
      <c r="H513">
        <v>1134</v>
      </c>
      <c r="I513">
        <v>1100.6500000000001</v>
      </c>
      <c r="J513">
        <v>1129.75</v>
      </c>
      <c r="K513">
        <v>1129.75</v>
      </c>
      <c r="L513">
        <v>354</v>
      </c>
      <c r="M513">
        <v>970200</v>
      </c>
      <c r="N513" s="2" t="d">
        <v>2024-01-04</v>
      </c>
      <c r="O513">
        <v>2</v>
      </c>
      <c r="P513">
        <f>WEEKNUM(N513,2)</f>
        <v>1</v>
      </c>
    </row>
    <row r="514" spans="1:17" x14ac:dyDescent="0.3">
      <c r="A514" s="1" t="d">
        <v>2024-03-28</v>
      </c>
      <c r="B514" t="s">
        <v>14</v>
      </c>
      <c r="C514" t="s">
        <v>15</v>
      </c>
      <c r="D514">
        <v>0</v>
      </c>
      <c r="E514" t="s">
        <v>16</v>
      </c>
      <c r="F514">
        <v>1105.75</v>
      </c>
      <c r="G514">
        <v>1114.3</v>
      </c>
      <c r="H514">
        <v>1137</v>
      </c>
      <c r="I514">
        <v>1114.3</v>
      </c>
      <c r="J514">
        <v>1137</v>
      </c>
      <c r="K514">
        <v>1143.1500000000001</v>
      </c>
      <c r="L514">
        <v>13</v>
      </c>
      <c r="M514">
        <v>13500</v>
      </c>
      <c r="N514" s="2" t="d">
        <v>2024-01-04</v>
      </c>
      <c r="O514">
        <v>3</v>
      </c>
      <c r="P514">
        <f>WEEKNUM(N514,2)</f>
        <v>1</v>
      </c>
    </row>
    <row r="515" spans="1:17" hidden="1" x14ac:dyDescent="0.3">
      <c r="A515" s="1" t="d">
        <v>2024-01-25</v>
      </c>
      <c r="B515" t="s">
        <v>14</v>
      </c>
      <c r="C515" t="s">
        <v>15</v>
      </c>
      <c r="D515">
        <v>0</v>
      </c>
      <c r="E515" t="s">
        <v>16</v>
      </c>
      <c r="F515">
        <v>1125.75</v>
      </c>
      <c r="G515">
        <v>1129.4000000000001</v>
      </c>
      <c r="H515">
        <v>1130.55</v>
      </c>
      <c r="I515">
        <v>1117.25</v>
      </c>
      <c r="J515">
        <v>1124.8499999999999</v>
      </c>
      <c r="K515">
        <v>1124.8499999999999</v>
      </c>
      <c r="L515">
        <v>2802</v>
      </c>
      <c r="M515">
        <v>8874900</v>
      </c>
      <c r="N515" s="2" t="d">
        <v>2024-01-05</v>
      </c>
      <c r="O515">
        <v>1</v>
      </c>
      <c r="P515">
        <f>WEEKNUM(N515,2)</f>
        <v>1</v>
      </c>
      <c r="Q515">
        <f>(K515-K503)/K503</f>
        <v>3.7923875432525865E-2</v>
      </c>
    </row>
    <row r="516" spans="1:17" hidden="1" x14ac:dyDescent="0.3">
      <c r="A516" s="1" t="d">
        <v>2024-02-29</v>
      </c>
      <c r="B516" t="s">
        <v>14</v>
      </c>
      <c r="C516" t="s">
        <v>15</v>
      </c>
      <c r="D516">
        <v>0</v>
      </c>
      <c r="E516" t="s">
        <v>16</v>
      </c>
      <c r="F516">
        <v>1129.75</v>
      </c>
      <c r="G516">
        <v>1135</v>
      </c>
      <c r="H516">
        <v>1136.75</v>
      </c>
      <c r="I516">
        <v>1119.95</v>
      </c>
      <c r="J516">
        <v>1129.45</v>
      </c>
      <c r="K516">
        <v>1129.45</v>
      </c>
      <c r="L516">
        <v>414</v>
      </c>
      <c r="M516">
        <v>1160100</v>
      </c>
      <c r="N516" s="2" t="d">
        <v>2024-01-05</v>
      </c>
      <c r="O516">
        <v>2</v>
      </c>
      <c r="P516">
        <f>WEEKNUM(N516,2)</f>
        <v>1</v>
      </c>
      <c r="Q516">
        <f>(K516-K504)/K504</f>
        <v>3.628773281952468E-2</v>
      </c>
    </row>
    <row r="517" spans="1:17" x14ac:dyDescent="0.3">
      <c r="A517" s="1" t="d">
        <v>2024-03-28</v>
      </c>
      <c r="B517" t="s">
        <v>14</v>
      </c>
      <c r="C517" t="s">
        <v>15</v>
      </c>
      <c r="D517">
        <v>0</v>
      </c>
      <c r="E517" t="s">
        <v>16</v>
      </c>
      <c r="F517">
        <v>1137</v>
      </c>
      <c r="G517">
        <v>1134.05</v>
      </c>
      <c r="H517">
        <v>1134.05</v>
      </c>
      <c r="I517">
        <v>1129</v>
      </c>
      <c r="J517">
        <v>1133.2</v>
      </c>
      <c r="K517">
        <v>1133.2</v>
      </c>
      <c r="L517">
        <v>6</v>
      </c>
      <c r="M517">
        <v>17100</v>
      </c>
      <c r="N517" s="2" t="d">
        <v>2024-01-05</v>
      </c>
      <c r="O517">
        <v>3</v>
      </c>
      <c r="P517">
        <f>WEEKNUM(N517,2)</f>
        <v>1</v>
      </c>
      <c r="Q517">
        <f>((K517-K505)/K505)*100</f>
        <v>3.0181818181818221</v>
      </c>
    </row>
    <row r="518" spans="1:17" hidden="1" x14ac:dyDescent="0.3">
      <c r="A518" s="1" t="d">
        <v>2024-01-25</v>
      </c>
      <c r="B518" t="s">
        <v>14</v>
      </c>
      <c r="C518" t="s">
        <v>15</v>
      </c>
      <c r="D518">
        <v>0</v>
      </c>
      <c r="E518" t="s">
        <v>16</v>
      </c>
      <c r="F518">
        <v>1124.8499999999999</v>
      </c>
      <c r="G518">
        <v>1124.4000000000001</v>
      </c>
      <c r="H518">
        <v>1124.4000000000001</v>
      </c>
      <c r="I518">
        <v>1100.45</v>
      </c>
      <c r="J518">
        <v>1107.55</v>
      </c>
      <c r="K518">
        <v>1107.55</v>
      </c>
      <c r="L518">
        <v>3230</v>
      </c>
      <c r="M518">
        <v>8774100</v>
      </c>
      <c r="N518" s="2" t="d">
        <v>2024-01-08</v>
      </c>
      <c r="O518">
        <v>1</v>
      </c>
      <c r="P518">
        <f>WEEKNUM(N518,2)</f>
        <v>2</v>
      </c>
    </row>
    <row r="519" spans="1:17" hidden="1" x14ac:dyDescent="0.3">
      <c r="A519" s="1" t="d">
        <v>2024-02-29</v>
      </c>
      <c r="B519" t="s">
        <v>14</v>
      </c>
      <c r="C519" t="s">
        <v>15</v>
      </c>
      <c r="D519">
        <v>0</v>
      </c>
      <c r="E519" t="s">
        <v>16</v>
      </c>
      <c r="F519">
        <v>1129.45</v>
      </c>
      <c r="G519">
        <v>1129.45</v>
      </c>
      <c r="H519">
        <v>1129.45</v>
      </c>
      <c r="I519">
        <v>1106.4000000000001</v>
      </c>
      <c r="J519">
        <v>1112.3499999999999</v>
      </c>
      <c r="K519">
        <v>1112.3499999999999</v>
      </c>
      <c r="L519">
        <v>141</v>
      </c>
      <c r="M519">
        <v>1178100</v>
      </c>
      <c r="N519" s="2" t="d">
        <v>2024-01-08</v>
      </c>
      <c r="O519">
        <v>2</v>
      </c>
      <c r="P519">
        <f>WEEKNUM(N519,2)</f>
        <v>2</v>
      </c>
    </row>
    <row r="520" spans="1:17" x14ac:dyDescent="0.3">
      <c r="A520" s="1" t="d">
        <v>2024-03-28</v>
      </c>
      <c r="B520" t="s">
        <v>14</v>
      </c>
      <c r="C520" t="s">
        <v>15</v>
      </c>
      <c r="D520">
        <v>0</v>
      </c>
      <c r="E520" t="s">
        <v>16</v>
      </c>
      <c r="F520">
        <v>1133.2</v>
      </c>
      <c r="G520">
        <v>1122</v>
      </c>
      <c r="H520">
        <v>1125</v>
      </c>
      <c r="I520">
        <v>1111.2</v>
      </c>
      <c r="J520">
        <v>1117.75</v>
      </c>
      <c r="K520">
        <v>1117.75</v>
      </c>
      <c r="L520">
        <v>10</v>
      </c>
      <c r="M520">
        <v>15300</v>
      </c>
      <c r="N520" s="2" t="d">
        <v>2024-01-08</v>
      </c>
      <c r="O520">
        <v>3</v>
      </c>
      <c r="P520">
        <f>WEEKNUM(N520,2)</f>
        <v>2</v>
      </c>
    </row>
    <row r="521" spans="1:17" hidden="1" x14ac:dyDescent="0.3">
      <c r="A521" s="1" t="d">
        <v>2024-01-25</v>
      </c>
      <c r="B521" t="s">
        <v>14</v>
      </c>
      <c r="C521" t="s">
        <v>15</v>
      </c>
      <c r="D521">
        <v>0</v>
      </c>
      <c r="E521" t="s">
        <v>16</v>
      </c>
      <c r="F521">
        <v>1107.55</v>
      </c>
      <c r="G521">
        <v>1115.05</v>
      </c>
      <c r="H521">
        <v>1124.45</v>
      </c>
      <c r="I521">
        <v>1111.5999999999999</v>
      </c>
      <c r="J521">
        <v>1113.0999999999999</v>
      </c>
      <c r="K521">
        <v>1113.0999999999999</v>
      </c>
      <c r="L521">
        <v>1917</v>
      </c>
      <c r="M521">
        <v>8739900</v>
      </c>
      <c r="N521" s="2" t="d">
        <v>2024-01-09</v>
      </c>
      <c r="O521">
        <v>1</v>
      </c>
      <c r="P521">
        <f>WEEKNUM(N521,2)</f>
        <v>2</v>
      </c>
    </row>
    <row r="522" spans="1:17" hidden="1" x14ac:dyDescent="0.3">
      <c r="A522" s="1" t="d">
        <v>2024-02-29</v>
      </c>
      <c r="B522" t="s">
        <v>14</v>
      </c>
      <c r="C522" t="s">
        <v>15</v>
      </c>
      <c r="D522">
        <v>0</v>
      </c>
      <c r="E522" t="s">
        <v>16</v>
      </c>
      <c r="F522">
        <v>1112.3499999999999</v>
      </c>
      <c r="G522">
        <v>1121.05</v>
      </c>
      <c r="H522">
        <v>1126</v>
      </c>
      <c r="I522">
        <v>1116.55</v>
      </c>
      <c r="J522">
        <v>1117.4000000000001</v>
      </c>
      <c r="K522">
        <v>1117.4000000000001</v>
      </c>
      <c r="L522">
        <v>83</v>
      </c>
      <c r="M522">
        <v>1182600</v>
      </c>
      <c r="N522" s="2" t="d">
        <v>2024-01-09</v>
      </c>
      <c r="O522">
        <v>2</v>
      </c>
      <c r="P522">
        <f>WEEKNUM(N522,2)</f>
        <v>2</v>
      </c>
    </row>
    <row r="523" spans="1:17" x14ac:dyDescent="0.3">
      <c r="A523" s="1" t="d">
        <v>2024-03-28</v>
      </c>
      <c r="B523" t="s">
        <v>14</v>
      </c>
      <c r="C523" t="s">
        <v>15</v>
      </c>
      <c r="D523">
        <v>0</v>
      </c>
      <c r="E523" t="s">
        <v>16</v>
      </c>
      <c r="F523">
        <v>1117.75</v>
      </c>
      <c r="G523">
        <v>1123</v>
      </c>
      <c r="H523">
        <v>1123</v>
      </c>
      <c r="I523">
        <v>1123</v>
      </c>
      <c r="J523">
        <v>1123</v>
      </c>
      <c r="K523">
        <v>1128</v>
      </c>
      <c r="L523">
        <v>2</v>
      </c>
      <c r="M523">
        <v>17100</v>
      </c>
      <c r="N523" s="2" t="d">
        <v>2024-01-09</v>
      </c>
      <c r="O523">
        <v>3</v>
      </c>
      <c r="P523">
        <f>WEEKNUM(N523,2)</f>
        <v>2</v>
      </c>
    </row>
    <row r="524" spans="1:17" hidden="1" x14ac:dyDescent="0.3">
      <c r="A524" s="1" t="d">
        <v>2024-01-25</v>
      </c>
      <c r="B524" t="s">
        <v>14</v>
      </c>
      <c r="C524" t="s">
        <v>15</v>
      </c>
      <c r="D524">
        <v>0</v>
      </c>
      <c r="E524" t="s">
        <v>16</v>
      </c>
      <c r="F524">
        <v>1113.0999999999999</v>
      </c>
      <c r="G524">
        <v>1113.05</v>
      </c>
      <c r="H524">
        <v>1118.95</v>
      </c>
      <c r="I524">
        <v>1105.3499999999999</v>
      </c>
      <c r="J524">
        <v>1117.05</v>
      </c>
      <c r="K524">
        <v>1117.05</v>
      </c>
      <c r="L524">
        <v>1629</v>
      </c>
      <c r="M524">
        <v>8587800</v>
      </c>
      <c r="N524" s="2" t="d">
        <v>2024-01-10</v>
      </c>
      <c r="O524">
        <v>1</v>
      </c>
      <c r="P524">
        <f>WEEKNUM(N524,2)</f>
        <v>2</v>
      </c>
    </row>
    <row r="525" spans="1:17" hidden="1" x14ac:dyDescent="0.3">
      <c r="A525" s="1" t="d">
        <v>2024-02-29</v>
      </c>
      <c r="B525" t="s">
        <v>14</v>
      </c>
      <c r="C525" t="s">
        <v>15</v>
      </c>
      <c r="D525">
        <v>0</v>
      </c>
      <c r="E525" t="s">
        <v>16</v>
      </c>
      <c r="F525">
        <v>1117.4000000000001</v>
      </c>
      <c r="G525">
        <v>1121</v>
      </c>
      <c r="H525">
        <v>1124.0999999999999</v>
      </c>
      <c r="I525">
        <v>1113</v>
      </c>
      <c r="J525">
        <v>1122.2</v>
      </c>
      <c r="K525">
        <v>1122.2</v>
      </c>
      <c r="L525">
        <v>80</v>
      </c>
      <c r="M525">
        <v>1180800</v>
      </c>
      <c r="N525" s="2" t="d">
        <v>2024-01-10</v>
      </c>
      <c r="O525">
        <v>2</v>
      </c>
      <c r="P525">
        <f>WEEKNUM(N525,2)</f>
        <v>2</v>
      </c>
    </row>
    <row r="526" spans="1:17" x14ac:dyDescent="0.3">
      <c r="A526" s="1" t="d">
        <v>2024-03-28</v>
      </c>
      <c r="B526" t="s">
        <v>14</v>
      </c>
      <c r="C526" t="s">
        <v>15</v>
      </c>
      <c r="D526">
        <v>0</v>
      </c>
      <c r="E526" t="s">
        <v>16</v>
      </c>
      <c r="F526">
        <v>1123</v>
      </c>
      <c r="G526">
        <v>1121</v>
      </c>
      <c r="H526">
        <v>1123</v>
      </c>
      <c r="I526">
        <v>1121</v>
      </c>
      <c r="J526">
        <v>1123</v>
      </c>
      <c r="K526">
        <v>1130.0999999999999</v>
      </c>
      <c r="L526">
        <v>2</v>
      </c>
      <c r="M526">
        <v>16200</v>
      </c>
      <c r="N526" s="2" t="d">
        <v>2024-01-10</v>
      </c>
      <c r="O526">
        <v>3</v>
      </c>
      <c r="P526">
        <f>WEEKNUM(N526,2)</f>
        <v>2</v>
      </c>
    </row>
    <row r="527" spans="1:17" hidden="1" x14ac:dyDescent="0.3">
      <c r="A527" s="1" t="d">
        <v>2024-01-25</v>
      </c>
      <c r="B527" t="s">
        <v>14</v>
      </c>
      <c r="C527" t="s">
        <v>15</v>
      </c>
      <c r="D527">
        <v>0</v>
      </c>
      <c r="E527" t="s">
        <v>16</v>
      </c>
      <c r="F527">
        <v>1117.05</v>
      </c>
      <c r="G527">
        <v>1120.25</v>
      </c>
      <c r="H527">
        <v>1124</v>
      </c>
      <c r="I527">
        <v>1113.5999999999999</v>
      </c>
      <c r="J527">
        <v>1120.0999999999999</v>
      </c>
      <c r="K527">
        <v>1120.0999999999999</v>
      </c>
      <c r="L527">
        <v>2147</v>
      </c>
      <c r="M527">
        <v>8830800</v>
      </c>
      <c r="N527" s="2" t="d">
        <v>2024-01-11</v>
      </c>
      <c r="O527">
        <v>1</v>
      </c>
      <c r="P527">
        <f>WEEKNUM(N527,2)</f>
        <v>2</v>
      </c>
    </row>
    <row r="528" spans="1:17" hidden="1" x14ac:dyDescent="0.3">
      <c r="A528" s="1" t="d">
        <v>2024-02-29</v>
      </c>
      <c r="B528" t="s">
        <v>14</v>
      </c>
      <c r="C528" t="s">
        <v>15</v>
      </c>
      <c r="D528">
        <v>0</v>
      </c>
      <c r="E528" t="s">
        <v>16</v>
      </c>
      <c r="F528">
        <v>1122.2</v>
      </c>
      <c r="G528">
        <v>1126</v>
      </c>
      <c r="H528">
        <v>1129.55</v>
      </c>
      <c r="I528">
        <v>1118.9000000000001</v>
      </c>
      <c r="J528">
        <v>1125.05</v>
      </c>
      <c r="K528">
        <v>1125.05</v>
      </c>
      <c r="L528">
        <v>128</v>
      </c>
      <c r="M528">
        <v>1239300</v>
      </c>
      <c r="N528" s="2" t="d">
        <v>2024-01-11</v>
      </c>
      <c r="O528">
        <v>2</v>
      </c>
      <c r="P528">
        <f>WEEKNUM(N528,2)</f>
        <v>2</v>
      </c>
    </row>
    <row r="529" spans="1:17" x14ac:dyDescent="0.3">
      <c r="A529" s="1" t="d">
        <v>2024-03-28</v>
      </c>
      <c r="B529" t="s">
        <v>14</v>
      </c>
      <c r="C529" t="s">
        <v>15</v>
      </c>
      <c r="D529">
        <v>0</v>
      </c>
      <c r="E529" t="s">
        <v>16</v>
      </c>
      <c r="F529">
        <v>1123</v>
      </c>
      <c r="G529">
        <v>1123.3</v>
      </c>
      <c r="H529">
        <v>1130.95</v>
      </c>
      <c r="I529">
        <v>1123.3</v>
      </c>
      <c r="J529">
        <v>1128</v>
      </c>
      <c r="K529">
        <v>1135.3499999999999</v>
      </c>
      <c r="L529">
        <v>3</v>
      </c>
      <c r="M529">
        <v>15300</v>
      </c>
      <c r="N529" s="2" t="d">
        <v>2024-01-11</v>
      </c>
      <c r="O529">
        <v>3</v>
      </c>
      <c r="P529">
        <f>WEEKNUM(N529,2)</f>
        <v>2</v>
      </c>
    </row>
    <row r="530" spans="1:17" hidden="1" x14ac:dyDescent="0.3">
      <c r="A530" s="1" t="d">
        <v>2024-01-25</v>
      </c>
      <c r="B530" t="s">
        <v>14</v>
      </c>
      <c r="C530" t="s">
        <v>15</v>
      </c>
      <c r="D530">
        <v>0</v>
      </c>
      <c r="E530" t="s">
        <v>16</v>
      </c>
      <c r="F530">
        <v>1120.0999999999999</v>
      </c>
      <c r="G530">
        <v>1120.3</v>
      </c>
      <c r="H530">
        <v>1164.4000000000001</v>
      </c>
      <c r="I530">
        <v>1120.3</v>
      </c>
      <c r="J530">
        <v>1157.8</v>
      </c>
      <c r="K530">
        <v>1157.8</v>
      </c>
      <c r="L530">
        <v>10620</v>
      </c>
      <c r="M530">
        <v>10388700</v>
      </c>
      <c r="N530" s="2" t="d">
        <v>2024-01-12</v>
      </c>
      <c r="O530">
        <v>1</v>
      </c>
      <c r="P530">
        <f>WEEKNUM(N530,2)</f>
        <v>2</v>
      </c>
      <c r="Q530">
        <f>(K530-K518)/K518</f>
        <v>4.5370412171008082E-2</v>
      </c>
    </row>
    <row r="531" spans="1:17" hidden="1" x14ac:dyDescent="0.3">
      <c r="A531" s="1" t="d">
        <v>2024-02-29</v>
      </c>
      <c r="B531" t="s">
        <v>14</v>
      </c>
      <c r="C531" t="s">
        <v>15</v>
      </c>
      <c r="D531">
        <v>0</v>
      </c>
      <c r="E531" t="s">
        <v>16</v>
      </c>
      <c r="F531">
        <v>1125.05</v>
      </c>
      <c r="G531">
        <v>1131.3499999999999</v>
      </c>
      <c r="H531">
        <v>1168</v>
      </c>
      <c r="I531">
        <v>1131.3499999999999</v>
      </c>
      <c r="J531">
        <v>1161.8</v>
      </c>
      <c r="K531">
        <v>1161.8</v>
      </c>
      <c r="L531">
        <v>716</v>
      </c>
      <c r="M531">
        <v>1329300</v>
      </c>
      <c r="N531" s="2" t="d">
        <v>2024-01-12</v>
      </c>
      <c r="O531">
        <v>2</v>
      </c>
      <c r="P531">
        <f>WEEKNUM(N531,2)</f>
        <v>2</v>
      </c>
      <c r="Q531">
        <f>(K531-K519)/K519</f>
        <v>4.445543219310473E-2</v>
      </c>
    </row>
    <row r="532" spans="1:17" x14ac:dyDescent="0.3">
      <c r="A532" s="1" t="d">
        <v>2024-03-28</v>
      </c>
      <c r="B532" t="s">
        <v>14</v>
      </c>
      <c r="C532" t="s">
        <v>15</v>
      </c>
      <c r="D532">
        <v>0</v>
      </c>
      <c r="E532" t="s">
        <v>16</v>
      </c>
      <c r="F532">
        <v>1128</v>
      </c>
      <c r="G532">
        <v>1147.9000000000001</v>
      </c>
      <c r="H532">
        <v>1164</v>
      </c>
      <c r="I532">
        <v>1147.8</v>
      </c>
      <c r="J532">
        <v>1164</v>
      </c>
      <c r="K532">
        <v>1175.4000000000001</v>
      </c>
      <c r="L532">
        <v>10</v>
      </c>
      <c r="M532">
        <v>13500</v>
      </c>
      <c r="N532" s="2" t="d">
        <v>2024-01-12</v>
      </c>
      <c r="O532">
        <v>3</v>
      </c>
      <c r="P532">
        <f>WEEKNUM(N532,2)</f>
        <v>2</v>
      </c>
      <c r="Q532">
        <f>((K532-K520)/K520)*100</f>
        <v>5.1576828450011263</v>
      </c>
    </row>
    <row r="533" spans="1:17" hidden="1" x14ac:dyDescent="0.3">
      <c r="A533" s="1" t="d">
        <v>2024-01-25</v>
      </c>
      <c r="B533" t="s">
        <v>14</v>
      </c>
      <c r="C533" t="s">
        <v>15</v>
      </c>
      <c r="D533">
        <v>0</v>
      </c>
      <c r="E533" t="s">
        <v>16</v>
      </c>
      <c r="F533">
        <v>1157.8</v>
      </c>
      <c r="G533">
        <v>1165.3</v>
      </c>
      <c r="H533">
        <v>1189.1500000000001</v>
      </c>
      <c r="I533">
        <v>1132</v>
      </c>
      <c r="J533">
        <v>1150.1500000000001</v>
      </c>
      <c r="K533">
        <v>1150.1500000000001</v>
      </c>
      <c r="L533">
        <v>8758</v>
      </c>
      <c r="M533">
        <v>10490400</v>
      </c>
      <c r="N533" s="2" t="d">
        <v>2024-01-15</v>
      </c>
      <c r="O533">
        <v>1</v>
      </c>
      <c r="P533">
        <f>WEEKNUM(N533,2)</f>
        <v>3</v>
      </c>
    </row>
    <row r="534" spans="1:17" hidden="1" x14ac:dyDescent="0.3">
      <c r="A534" s="1" t="d">
        <v>2024-02-29</v>
      </c>
      <c r="B534" t="s">
        <v>14</v>
      </c>
      <c r="C534" t="s">
        <v>15</v>
      </c>
      <c r="D534">
        <v>0</v>
      </c>
      <c r="E534" t="s">
        <v>16</v>
      </c>
      <c r="F534">
        <v>1161.8</v>
      </c>
      <c r="G534">
        <v>1183.7</v>
      </c>
      <c r="H534">
        <v>1190.95</v>
      </c>
      <c r="I534">
        <v>1138.25</v>
      </c>
      <c r="J534">
        <v>1154.3499999999999</v>
      </c>
      <c r="K534">
        <v>1154.3499999999999</v>
      </c>
      <c r="L534">
        <v>826</v>
      </c>
      <c r="M534">
        <v>1425600</v>
      </c>
      <c r="N534" s="2" t="d">
        <v>2024-01-15</v>
      </c>
      <c r="O534">
        <v>2</v>
      </c>
      <c r="P534">
        <f>WEEKNUM(N534,2)</f>
        <v>3</v>
      </c>
    </row>
    <row r="535" spans="1:17" x14ac:dyDescent="0.3">
      <c r="A535" s="1" t="d">
        <v>2024-03-28</v>
      </c>
      <c r="B535" t="s">
        <v>14</v>
      </c>
      <c r="C535" t="s">
        <v>15</v>
      </c>
      <c r="D535">
        <v>0</v>
      </c>
      <c r="E535" t="s">
        <v>16</v>
      </c>
      <c r="F535">
        <v>1164</v>
      </c>
      <c r="G535">
        <v>1183.3</v>
      </c>
      <c r="H535">
        <v>1184.5999999999999</v>
      </c>
      <c r="I535">
        <v>1147</v>
      </c>
      <c r="J535">
        <v>1157.9000000000001</v>
      </c>
      <c r="K535">
        <v>1157.9000000000001</v>
      </c>
      <c r="L535">
        <v>31</v>
      </c>
      <c r="M535">
        <v>26100</v>
      </c>
      <c r="N535" s="2" t="d">
        <v>2024-01-15</v>
      </c>
      <c r="O535">
        <v>3</v>
      </c>
      <c r="P535">
        <f>WEEKNUM(N535,2)</f>
        <v>3</v>
      </c>
    </row>
    <row r="536" spans="1:17" hidden="1" x14ac:dyDescent="0.3">
      <c r="A536" s="1" t="d">
        <v>2024-01-25</v>
      </c>
      <c r="B536" t="s">
        <v>14</v>
      </c>
      <c r="C536" t="s">
        <v>15</v>
      </c>
      <c r="D536">
        <v>0</v>
      </c>
      <c r="E536" t="s">
        <v>16</v>
      </c>
      <c r="F536">
        <v>1150.1500000000001</v>
      </c>
      <c r="G536">
        <v>1150.75</v>
      </c>
      <c r="H536">
        <v>1160.3499999999999</v>
      </c>
      <c r="I536">
        <v>1143.75</v>
      </c>
      <c r="J536">
        <v>1145.4000000000001</v>
      </c>
      <c r="K536">
        <v>1145.4000000000001</v>
      </c>
      <c r="L536">
        <v>3729</v>
      </c>
      <c r="M536">
        <v>9885600</v>
      </c>
      <c r="N536" s="2" t="d">
        <v>2024-01-16</v>
      </c>
      <c r="O536">
        <v>1</v>
      </c>
      <c r="P536">
        <f>WEEKNUM(N536,2)</f>
        <v>3</v>
      </c>
    </row>
    <row r="537" spans="1:17" hidden="1" x14ac:dyDescent="0.3">
      <c r="A537" s="1" t="d">
        <v>2024-02-29</v>
      </c>
      <c r="B537" t="s">
        <v>14</v>
      </c>
      <c r="C537" t="s">
        <v>15</v>
      </c>
      <c r="D537">
        <v>0</v>
      </c>
      <c r="E537" t="s">
        <v>16</v>
      </c>
      <c r="F537">
        <v>1154.3499999999999</v>
      </c>
      <c r="G537">
        <v>1152.8499999999999</v>
      </c>
      <c r="H537">
        <v>1163.95</v>
      </c>
      <c r="I537">
        <v>1148.2</v>
      </c>
      <c r="J537">
        <v>1149.8499999999999</v>
      </c>
      <c r="K537">
        <v>1149.8499999999999</v>
      </c>
      <c r="L537">
        <v>661</v>
      </c>
      <c r="M537">
        <v>1525500</v>
      </c>
      <c r="N537" s="2" t="d">
        <v>2024-01-16</v>
      </c>
      <c r="O537">
        <v>2</v>
      </c>
      <c r="P537">
        <f>WEEKNUM(N537,2)</f>
        <v>3</v>
      </c>
    </row>
    <row r="538" spans="1:17" x14ac:dyDescent="0.3">
      <c r="A538" s="1" t="d">
        <v>2024-03-28</v>
      </c>
      <c r="B538" t="s">
        <v>14</v>
      </c>
      <c r="C538" t="s">
        <v>15</v>
      </c>
      <c r="D538">
        <v>0</v>
      </c>
      <c r="E538" t="s">
        <v>16</v>
      </c>
      <c r="F538">
        <v>1157.9000000000001</v>
      </c>
      <c r="G538">
        <v>1156.1500000000001</v>
      </c>
      <c r="H538">
        <v>1169.45</v>
      </c>
      <c r="I538">
        <v>1155</v>
      </c>
      <c r="J538">
        <v>1155</v>
      </c>
      <c r="K538">
        <v>1159.05</v>
      </c>
      <c r="L538">
        <v>21</v>
      </c>
      <c r="M538">
        <v>27900</v>
      </c>
      <c r="N538" s="2" t="d">
        <v>2024-01-16</v>
      </c>
      <c r="O538">
        <v>3</v>
      </c>
      <c r="P538">
        <f>WEEKNUM(N538,2)</f>
        <v>3</v>
      </c>
    </row>
    <row r="539" spans="1:17" hidden="1" x14ac:dyDescent="0.3">
      <c r="A539" s="1" t="d">
        <v>2024-01-25</v>
      </c>
      <c r="B539" t="s">
        <v>14</v>
      </c>
      <c r="C539" t="s">
        <v>15</v>
      </c>
      <c r="D539">
        <v>0</v>
      </c>
      <c r="E539" t="s">
        <v>16</v>
      </c>
      <c r="F539">
        <v>1145.4000000000001</v>
      </c>
      <c r="G539">
        <v>1137.9000000000001</v>
      </c>
      <c r="H539">
        <v>1154.1500000000001</v>
      </c>
      <c r="I539">
        <v>1131</v>
      </c>
      <c r="J539">
        <v>1141.3</v>
      </c>
      <c r="K539">
        <v>1141.3</v>
      </c>
      <c r="L539">
        <v>2902</v>
      </c>
      <c r="M539">
        <v>9360900</v>
      </c>
      <c r="N539" s="2" t="d">
        <v>2024-01-17</v>
      </c>
      <c r="O539">
        <v>1</v>
      </c>
      <c r="P539">
        <f>WEEKNUM(N539,2)</f>
        <v>3</v>
      </c>
    </row>
    <row r="540" spans="1:17" hidden="1" x14ac:dyDescent="0.3">
      <c r="A540" s="1" t="d">
        <v>2024-02-29</v>
      </c>
      <c r="B540" t="s">
        <v>14</v>
      </c>
      <c r="C540" t="s">
        <v>15</v>
      </c>
      <c r="D540">
        <v>0</v>
      </c>
      <c r="E540" t="s">
        <v>16</v>
      </c>
      <c r="F540">
        <v>1149.8499999999999</v>
      </c>
      <c r="G540">
        <v>1139</v>
      </c>
      <c r="H540">
        <v>1159.25</v>
      </c>
      <c r="I540">
        <v>1139</v>
      </c>
      <c r="J540">
        <v>1147.3</v>
      </c>
      <c r="K540">
        <v>1147.3</v>
      </c>
      <c r="L540">
        <v>452</v>
      </c>
      <c r="M540">
        <v>1470600</v>
      </c>
      <c r="N540" s="2" t="d">
        <v>2024-01-17</v>
      </c>
      <c r="O540">
        <v>2</v>
      </c>
      <c r="P540">
        <f>WEEKNUM(N540,2)</f>
        <v>3</v>
      </c>
    </row>
    <row r="541" spans="1:17" x14ac:dyDescent="0.3">
      <c r="A541" s="1" t="d">
        <v>2024-03-28</v>
      </c>
      <c r="B541" t="s">
        <v>14</v>
      </c>
      <c r="C541" t="s">
        <v>15</v>
      </c>
      <c r="D541">
        <v>0</v>
      </c>
      <c r="E541" t="s">
        <v>16</v>
      </c>
      <c r="F541">
        <v>1155</v>
      </c>
      <c r="G541">
        <v>1153.4000000000001</v>
      </c>
      <c r="H541">
        <v>1161.3499999999999</v>
      </c>
      <c r="I541">
        <v>1151.05</v>
      </c>
      <c r="J541">
        <v>1151.05</v>
      </c>
      <c r="K541">
        <v>1151.05</v>
      </c>
      <c r="L541">
        <v>7</v>
      </c>
      <c r="M541">
        <v>27900</v>
      </c>
      <c r="N541" s="2" t="d">
        <v>2024-01-17</v>
      </c>
      <c r="O541">
        <v>3</v>
      </c>
      <c r="P541">
        <f>WEEKNUM(N541,2)</f>
        <v>3</v>
      </c>
    </row>
    <row r="542" spans="1:17" hidden="1" x14ac:dyDescent="0.3">
      <c r="A542" s="1" t="d">
        <v>2024-01-25</v>
      </c>
      <c r="B542" t="s">
        <v>14</v>
      </c>
      <c r="C542" t="s">
        <v>15</v>
      </c>
      <c r="D542">
        <v>0</v>
      </c>
      <c r="E542" t="s">
        <v>16</v>
      </c>
      <c r="F542">
        <v>1141.3</v>
      </c>
      <c r="G542">
        <v>1139.95</v>
      </c>
      <c r="H542">
        <v>1148.8499999999999</v>
      </c>
      <c r="I542">
        <v>1124.25</v>
      </c>
      <c r="J542">
        <v>1147.05</v>
      </c>
      <c r="K542">
        <v>1147.05</v>
      </c>
      <c r="L542">
        <v>3728</v>
      </c>
      <c r="M542">
        <v>8598600</v>
      </c>
      <c r="N542" s="2" t="d">
        <v>2024-01-18</v>
      </c>
      <c r="O542">
        <v>1</v>
      </c>
      <c r="P542">
        <f>WEEKNUM(N542,2)</f>
        <v>3</v>
      </c>
    </row>
    <row r="543" spans="1:17" hidden="1" x14ac:dyDescent="0.3">
      <c r="A543" s="1" t="d">
        <v>2024-02-29</v>
      </c>
      <c r="B543" t="s">
        <v>14</v>
      </c>
      <c r="C543" t="s">
        <v>15</v>
      </c>
      <c r="D543">
        <v>0</v>
      </c>
      <c r="E543" t="s">
        <v>16</v>
      </c>
      <c r="F543">
        <v>1147.3</v>
      </c>
      <c r="G543">
        <v>1144.25</v>
      </c>
      <c r="H543">
        <v>1154</v>
      </c>
      <c r="I543">
        <v>1131.45</v>
      </c>
      <c r="J543">
        <v>1152.05</v>
      </c>
      <c r="K543">
        <v>1152.05</v>
      </c>
      <c r="L543">
        <v>1174</v>
      </c>
      <c r="M543">
        <v>1689300</v>
      </c>
      <c r="N543" s="2" t="d">
        <v>2024-01-18</v>
      </c>
      <c r="O543">
        <v>2</v>
      </c>
      <c r="P543">
        <f>WEEKNUM(N543,2)</f>
        <v>3</v>
      </c>
    </row>
    <row r="544" spans="1:17" x14ac:dyDescent="0.3">
      <c r="A544" s="1" t="d">
        <v>2024-03-28</v>
      </c>
      <c r="B544" t="s">
        <v>14</v>
      </c>
      <c r="C544" t="s">
        <v>15</v>
      </c>
      <c r="D544">
        <v>0</v>
      </c>
      <c r="E544" t="s">
        <v>16</v>
      </c>
      <c r="F544">
        <v>1151.05</v>
      </c>
      <c r="G544">
        <v>1140</v>
      </c>
      <c r="H544">
        <v>1152.5</v>
      </c>
      <c r="I544">
        <v>1139.3</v>
      </c>
      <c r="J544">
        <v>1152.5</v>
      </c>
      <c r="K544">
        <v>1161.75</v>
      </c>
      <c r="L544">
        <v>4</v>
      </c>
      <c r="M544">
        <v>26100</v>
      </c>
      <c r="N544" s="2" t="d">
        <v>2024-01-18</v>
      </c>
      <c r="O544">
        <v>3</v>
      </c>
      <c r="P544">
        <f>WEEKNUM(N544,2)</f>
        <v>3</v>
      </c>
    </row>
    <row r="545" spans="1:17" hidden="1" x14ac:dyDescent="0.3">
      <c r="A545" s="1" t="d">
        <v>2024-01-25</v>
      </c>
      <c r="B545" t="s">
        <v>14</v>
      </c>
      <c r="C545" t="s">
        <v>15</v>
      </c>
      <c r="D545">
        <v>0</v>
      </c>
      <c r="E545" t="s">
        <v>16</v>
      </c>
      <c r="F545">
        <v>1147.05</v>
      </c>
      <c r="G545">
        <v>1149.6500000000001</v>
      </c>
      <c r="H545">
        <v>1163.7</v>
      </c>
      <c r="I545">
        <v>1146.75</v>
      </c>
      <c r="J545">
        <v>1161.2</v>
      </c>
      <c r="K545">
        <v>1161.2</v>
      </c>
      <c r="L545">
        <v>3031</v>
      </c>
      <c r="M545">
        <v>7959600</v>
      </c>
      <c r="N545" s="2" t="d">
        <v>2024-01-19</v>
      </c>
      <c r="O545">
        <v>1</v>
      </c>
      <c r="P545">
        <f>WEEKNUM(N545,2)</f>
        <v>3</v>
      </c>
      <c r="Q545">
        <f>(K545-K533)/K533</f>
        <v>9.6074425074989811E-3</v>
      </c>
    </row>
    <row r="546" spans="1:17" hidden="1" x14ac:dyDescent="0.3">
      <c r="A546" s="1" t="d">
        <v>2024-02-29</v>
      </c>
      <c r="B546" t="s">
        <v>14</v>
      </c>
      <c r="C546" t="s">
        <v>15</v>
      </c>
      <c r="D546">
        <v>0</v>
      </c>
      <c r="E546" t="s">
        <v>16</v>
      </c>
      <c r="F546">
        <v>1152.05</v>
      </c>
      <c r="G546">
        <v>1157.2</v>
      </c>
      <c r="H546">
        <v>1167.75</v>
      </c>
      <c r="I546">
        <v>1151.5999999999999</v>
      </c>
      <c r="J546">
        <v>1165.45</v>
      </c>
      <c r="K546">
        <v>1165.45</v>
      </c>
      <c r="L546">
        <v>1531</v>
      </c>
      <c r="M546">
        <v>2389500</v>
      </c>
      <c r="N546" s="2" t="d">
        <v>2024-01-19</v>
      </c>
      <c r="O546">
        <v>2</v>
      </c>
      <c r="P546">
        <f>WEEKNUM(N546,2)</f>
        <v>3</v>
      </c>
      <c r="Q546">
        <f>(K546-K534)/K534</f>
        <v>9.6158011001863716E-3</v>
      </c>
    </row>
    <row r="547" spans="1:17" x14ac:dyDescent="0.3">
      <c r="A547" s="1" t="d">
        <v>2024-03-28</v>
      </c>
      <c r="B547" t="s">
        <v>14</v>
      </c>
      <c r="C547" t="s">
        <v>15</v>
      </c>
      <c r="D547">
        <v>0</v>
      </c>
      <c r="E547" t="s">
        <v>16</v>
      </c>
      <c r="F547">
        <v>1152.5</v>
      </c>
      <c r="G547">
        <v>1166.5</v>
      </c>
      <c r="H547">
        <v>1171</v>
      </c>
      <c r="I547">
        <v>1162</v>
      </c>
      <c r="J547">
        <v>1169.75</v>
      </c>
      <c r="K547">
        <v>1169.75</v>
      </c>
      <c r="L547">
        <v>16</v>
      </c>
      <c r="M547">
        <v>26100</v>
      </c>
      <c r="N547" s="2" t="d">
        <v>2024-01-19</v>
      </c>
      <c r="O547">
        <v>3</v>
      </c>
      <c r="P547">
        <f>WEEKNUM(N547,2)</f>
        <v>3</v>
      </c>
      <c r="Q547">
        <f>((K547-K535)/K535)*100</f>
        <v>1.0234044390707235</v>
      </c>
    </row>
    <row r="548" spans="1:17" hidden="1" x14ac:dyDescent="0.3">
      <c r="A548" s="1" t="d">
        <v>2024-01-25</v>
      </c>
      <c r="B548" t="s">
        <v>14</v>
      </c>
      <c r="C548" t="s">
        <v>15</v>
      </c>
      <c r="D548">
        <v>0</v>
      </c>
      <c r="E548" t="s">
        <v>16</v>
      </c>
      <c r="F548">
        <v>1151.2</v>
      </c>
      <c r="G548">
        <v>1157.2</v>
      </c>
      <c r="H548">
        <v>1166.8499999999999</v>
      </c>
      <c r="I548">
        <v>1138.8499999999999</v>
      </c>
      <c r="J548">
        <v>1144.55</v>
      </c>
      <c r="K548">
        <v>1144.55</v>
      </c>
      <c r="L548">
        <v>6424</v>
      </c>
      <c r="M548">
        <v>4955400</v>
      </c>
      <c r="N548" s="2" t="d">
        <v>2024-01-23</v>
      </c>
      <c r="O548">
        <v>1</v>
      </c>
      <c r="P548">
        <f>WEEKNUM(N548,2)</f>
        <v>4</v>
      </c>
    </row>
    <row r="549" spans="1:17" hidden="1" x14ac:dyDescent="0.3">
      <c r="A549" s="1" t="d">
        <v>2024-02-29</v>
      </c>
      <c r="B549" t="s">
        <v>14</v>
      </c>
      <c r="C549" t="s">
        <v>15</v>
      </c>
      <c r="D549">
        <v>0</v>
      </c>
      <c r="E549" t="s">
        <v>16</v>
      </c>
      <c r="F549">
        <v>1157.4000000000001</v>
      </c>
      <c r="G549">
        <v>1160.05</v>
      </c>
      <c r="H549">
        <v>1165.9000000000001</v>
      </c>
      <c r="I549">
        <v>1138.5999999999999</v>
      </c>
      <c r="J549">
        <v>1144.8499999999999</v>
      </c>
      <c r="K549">
        <v>1144.8499999999999</v>
      </c>
      <c r="L549">
        <v>6128</v>
      </c>
      <c r="M549">
        <v>5264100</v>
      </c>
      <c r="N549" s="2" t="d">
        <v>2024-01-23</v>
      </c>
      <c r="O549">
        <v>2</v>
      </c>
      <c r="P549">
        <f>WEEKNUM(N549,2)</f>
        <v>4</v>
      </c>
    </row>
    <row r="550" spans="1:17" x14ac:dyDescent="0.3">
      <c r="A550" s="1" t="d">
        <v>2024-03-28</v>
      </c>
      <c r="B550" t="s">
        <v>14</v>
      </c>
      <c r="C550" t="s">
        <v>15</v>
      </c>
      <c r="D550">
        <v>0</v>
      </c>
      <c r="E550" t="s">
        <v>16</v>
      </c>
      <c r="F550">
        <v>1161.9000000000001</v>
      </c>
      <c r="G550">
        <v>1164.5</v>
      </c>
      <c r="H550">
        <v>1164.5</v>
      </c>
      <c r="I550">
        <v>1146</v>
      </c>
      <c r="J550">
        <v>1146.3</v>
      </c>
      <c r="K550">
        <v>1146.3</v>
      </c>
      <c r="L550">
        <v>21</v>
      </c>
      <c r="M550">
        <v>37800</v>
      </c>
      <c r="N550" s="2" t="d">
        <v>2024-01-23</v>
      </c>
      <c r="O550">
        <v>3</v>
      </c>
      <c r="P550">
        <f>WEEKNUM(N550,2)</f>
        <v>4</v>
      </c>
    </row>
    <row r="551" spans="1:17" hidden="1" x14ac:dyDescent="0.3">
      <c r="A551" s="1" t="d">
        <v>2024-01-25</v>
      </c>
      <c r="B551" t="s">
        <v>14</v>
      </c>
      <c r="C551" t="s">
        <v>15</v>
      </c>
      <c r="D551">
        <v>0</v>
      </c>
      <c r="E551" t="s">
        <v>16</v>
      </c>
      <c r="F551">
        <v>1144.55</v>
      </c>
      <c r="G551">
        <v>1145.5</v>
      </c>
      <c r="H551">
        <v>1163.9000000000001</v>
      </c>
      <c r="I551">
        <v>1134.25</v>
      </c>
      <c r="J551">
        <v>1161.8</v>
      </c>
      <c r="K551">
        <v>1161.8</v>
      </c>
      <c r="L551">
        <v>4955</v>
      </c>
      <c r="M551">
        <v>2775600</v>
      </c>
      <c r="N551" s="2" t="d">
        <v>2024-01-24</v>
      </c>
      <c r="O551">
        <v>1</v>
      </c>
      <c r="P551">
        <f>WEEKNUM(N551,2)</f>
        <v>4</v>
      </c>
    </row>
    <row r="552" spans="1:17" hidden="1" x14ac:dyDescent="0.3">
      <c r="A552" s="1" t="d">
        <v>2024-02-29</v>
      </c>
      <c r="B552" t="s">
        <v>14</v>
      </c>
      <c r="C552" t="s">
        <v>15</v>
      </c>
      <c r="D552">
        <v>0</v>
      </c>
      <c r="E552" t="s">
        <v>16</v>
      </c>
      <c r="F552">
        <v>1144.8499999999999</v>
      </c>
      <c r="G552">
        <v>1143.95</v>
      </c>
      <c r="H552">
        <v>1164</v>
      </c>
      <c r="I552">
        <v>1135.2</v>
      </c>
      <c r="J552">
        <v>1161.55</v>
      </c>
      <c r="K552">
        <v>1161.55</v>
      </c>
      <c r="L552">
        <v>5831</v>
      </c>
      <c r="M552">
        <v>7643700</v>
      </c>
      <c r="N552" s="2" t="d">
        <v>2024-01-24</v>
      </c>
      <c r="O552">
        <v>2</v>
      </c>
      <c r="P552">
        <f>WEEKNUM(N552,2)</f>
        <v>4</v>
      </c>
    </row>
    <row r="553" spans="1:17" x14ac:dyDescent="0.3">
      <c r="A553" s="1" t="d">
        <v>2024-03-28</v>
      </c>
      <c r="B553" t="s">
        <v>14</v>
      </c>
      <c r="C553" t="s">
        <v>15</v>
      </c>
      <c r="D553">
        <v>0</v>
      </c>
      <c r="E553" t="s">
        <v>16</v>
      </c>
      <c r="F553">
        <v>1146.3</v>
      </c>
      <c r="G553">
        <v>1167</v>
      </c>
      <c r="H553">
        <v>1167</v>
      </c>
      <c r="I553">
        <v>1167</v>
      </c>
      <c r="J553">
        <v>1167</v>
      </c>
      <c r="K553">
        <v>1167</v>
      </c>
      <c r="L553">
        <v>1</v>
      </c>
      <c r="M553">
        <v>37800</v>
      </c>
      <c r="N553" s="2" t="d">
        <v>2024-01-24</v>
      </c>
      <c r="O553">
        <v>3</v>
      </c>
      <c r="P553">
        <f>WEEKNUM(N553,2)</f>
        <v>4</v>
      </c>
    </row>
    <row r="554" spans="1:17" hidden="1" x14ac:dyDescent="0.3">
      <c r="A554" s="1" t="d">
        <v>2024-01-25</v>
      </c>
      <c r="B554" t="s">
        <v>14</v>
      </c>
      <c r="C554" t="s">
        <v>15</v>
      </c>
      <c r="D554">
        <v>0</v>
      </c>
      <c r="E554" t="s">
        <v>16</v>
      </c>
      <c r="F554">
        <v>1161.8</v>
      </c>
      <c r="G554">
        <v>1161.2</v>
      </c>
      <c r="H554">
        <v>1165.8499999999999</v>
      </c>
      <c r="I554">
        <v>1134.6500000000001</v>
      </c>
      <c r="J554">
        <v>1138.5</v>
      </c>
      <c r="K554">
        <v>1136.75</v>
      </c>
      <c r="L554">
        <v>3213</v>
      </c>
      <c r="M554">
        <v>1734300</v>
      </c>
      <c r="N554" s="2" t="d">
        <v>2024-01-25</v>
      </c>
      <c r="O554">
        <v>1</v>
      </c>
      <c r="P554">
        <f>WEEKNUM(N554,2)</f>
        <v>4</v>
      </c>
      <c r="Q554">
        <f>(K554-K548)/K548</f>
        <v>-6.8149054213445942E-3</v>
      </c>
    </row>
    <row r="555" spans="1:17" hidden="1" x14ac:dyDescent="0.3">
      <c r="A555" s="1" t="d">
        <v>2024-02-29</v>
      </c>
      <c r="B555" t="s">
        <v>14</v>
      </c>
      <c r="C555" t="s">
        <v>15</v>
      </c>
      <c r="D555">
        <v>0</v>
      </c>
      <c r="E555" t="s">
        <v>16</v>
      </c>
      <c r="F555">
        <v>1161.55</v>
      </c>
      <c r="G555">
        <v>1161.55</v>
      </c>
      <c r="H555">
        <v>1166.3499999999999</v>
      </c>
      <c r="I555">
        <v>1137.55</v>
      </c>
      <c r="J555">
        <v>1142.5</v>
      </c>
      <c r="K555">
        <v>1142.5</v>
      </c>
      <c r="L555">
        <v>4518</v>
      </c>
      <c r="M555">
        <v>8826300</v>
      </c>
      <c r="N555" s="2" t="d">
        <v>2024-01-25</v>
      </c>
      <c r="O555">
        <v>2</v>
      </c>
      <c r="P555">
        <f>WEEKNUM(N555,2)</f>
        <v>4</v>
      </c>
      <c r="Q555">
        <f>(K555-K549)/K549</f>
        <v>-2.0526706555443154E-3</v>
      </c>
    </row>
    <row r="556" spans="1:17" x14ac:dyDescent="0.3">
      <c r="A556" s="1" t="d">
        <v>2024-03-28</v>
      </c>
      <c r="B556" t="s">
        <v>14</v>
      </c>
      <c r="C556" t="s">
        <v>15</v>
      </c>
      <c r="D556">
        <v>0</v>
      </c>
      <c r="E556" t="s">
        <v>16</v>
      </c>
      <c r="F556">
        <v>1167</v>
      </c>
      <c r="G556">
        <v>1158.5999999999999</v>
      </c>
      <c r="H556">
        <v>1159</v>
      </c>
      <c r="I556">
        <v>1144.55</v>
      </c>
      <c r="J556">
        <v>1147.8</v>
      </c>
      <c r="K556">
        <v>1147.8</v>
      </c>
      <c r="L556">
        <v>8</v>
      </c>
      <c r="M556">
        <v>41400</v>
      </c>
      <c r="N556" s="2" t="d">
        <v>2024-01-25</v>
      </c>
      <c r="O556">
        <v>3</v>
      </c>
      <c r="P556">
        <f>WEEKNUM(N556,2)</f>
        <v>4</v>
      </c>
      <c r="Q556">
        <f>((K556-K550)/K550)*100</f>
        <v>0.13085579691180321</v>
      </c>
    </row>
    <row r="557" spans="1:17" hidden="1" x14ac:dyDescent="0.3">
      <c r="A557" s="1" t="d">
        <v>2024-02-29</v>
      </c>
      <c r="B557" t="s">
        <v>14</v>
      </c>
      <c r="C557" t="s">
        <v>15</v>
      </c>
      <c r="D557">
        <v>0</v>
      </c>
      <c r="E557" t="s">
        <v>16</v>
      </c>
      <c r="F557">
        <v>1142.5</v>
      </c>
      <c r="G557">
        <v>1145.45</v>
      </c>
      <c r="H557">
        <v>1156.6500000000001</v>
      </c>
      <c r="I557">
        <v>1139.95</v>
      </c>
      <c r="J557">
        <v>1149.4000000000001</v>
      </c>
      <c r="K557">
        <v>1149.4000000000001</v>
      </c>
      <c r="L557">
        <v>2751</v>
      </c>
      <c r="M557">
        <v>8649000</v>
      </c>
      <c r="N557" s="2" t="d">
        <v>2024-01-29</v>
      </c>
      <c r="O557">
        <v>1</v>
      </c>
      <c r="P557">
        <f>WEEKNUM(N557,2)</f>
        <v>5</v>
      </c>
    </row>
    <row r="558" spans="1:17" hidden="1" x14ac:dyDescent="0.3">
      <c r="A558" s="1" t="d">
        <v>2024-03-28</v>
      </c>
      <c r="B558" t="s">
        <v>14</v>
      </c>
      <c r="C558" t="s">
        <v>15</v>
      </c>
      <c r="D558">
        <v>0</v>
      </c>
      <c r="E558" t="s">
        <v>16</v>
      </c>
      <c r="F558">
        <v>1147.8</v>
      </c>
      <c r="G558">
        <v>1152.5999999999999</v>
      </c>
      <c r="H558">
        <v>1159.3499999999999</v>
      </c>
      <c r="I558">
        <v>1149.9000000000001</v>
      </c>
      <c r="J558">
        <v>1153.45</v>
      </c>
      <c r="K558">
        <v>1153.45</v>
      </c>
      <c r="L558">
        <v>66</v>
      </c>
      <c r="M558">
        <v>63900</v>
      </c>
      <c r="N558" s="2" t="d">
        <v>2024-01-29</v>
      </c>
      <c r="O558">
        <v>2</v>
      </c>
      <c r="P558">
        <f>WEEKNUM(N558,2)</f>
        <v>5</v>
      </c>
    </row>
    <row r="559" spans="1:17" x14ac:dyDescent="0.3">
      <c r="A559" s="1" t="d">
        <v>2024-04-25</v>
      </c>
      <c r="B559" t="s">
        <v>14</v>
      </c>
      <c r="C559" t="s">
        <v>15</v>
      </c>
      <c r="D559">
        <v>0</v>
      </c>
      <c r="E559" t="s">
        <v>16</v>
      </c>
      <c r="F559">
        <v>1157.0999999999999</v>
      </c>
      <c r="G559">
        <v>1157</v>
      </c>
      <c r="H559">
        <v>1160.2</v>
      </c>
      <c r="I559">
        <v>1157</v>
      </c>
      <c r="J559">
        <v>1160.2</v>
      </c>
      <c r="K559">
        <v>1159.55</v>
      </c>
      <c r="L559">
        <v>10</v>
      </c>
      <c r="M559">
        <v>7200</v>
      </c>
      <c r="N559" s="2" t="d">
        <v>2024-01-29</v>
      </c>
      <c r="O559">
        <v>3</v>
      </c>
      <c r="P559">
        <f>WEEKNUM(N559,2)</f>
        <v>5</v>
      </c>
    </row>
    <row r="560" spans="1:17" hidden="1" x14ac:dyDescent="0.3">
      <c r="A560" s="1" t="d">
        <v>2024-02-29</v>
      </c>
      <c r="B560" t="s">
        <v>14</v>
      </c>
      <c r="C560" t="s">
        <v>15</v>
      </c>
      <c r="D560">
        <v>0</v>
      </c>
      <c r="E560" t="s">
        <v>16</v>
      </c>
      <c r="F560">
        <v>1149.4000000000001</v>
      </c>
      <c r="G560">
        <v>1152</v>
      </c>
      <c r="H560">
        <v>1155.0999999999999</v>
      </c>
      <c r="I560">
        <v>1129.25</v>
      </c>
      <c r="J560">
        <v>1131.95</v>
      </c>
      <c r="K560">
        <v>1131.95</v>
      </c>
      <c r="L560">
        <v>2075</v>
      </c>
      <c r="M560">
        <v>8612100</v>
      </c>
      <c r="N560" s="2" t="d">
        <v>2024-01-30</v>
      </c>
      <c r="O560">
        <v>1</v>
      </c>
      <c r="P560">
        <f>WEEKNUM(N560,2)</f>
        <v>5</v>
      </c>
    </row>
    <row r="561" spans="1:17" hidden="1" x14ac:dyDescent="0.3">
      <c r="A561" s="1" t="d">
        <v>2024-03-28</v>
      </c>
      <c r="B561" t="s">
        <v>14</v>
      </c>
      <c r="C561" t="s">
        <v>15</v>
      </c>
      <c r="D561">
        <v>0</v>
      </c>
      <c r="E561" t="s">
        <v>16</v>
      </c>
      <c r="F561">
        <v>1153.45</v>
      </c>
      <c r="G561">
        <v>1156.9000000000001</v>
      </c>
      <c r="H561">
        <v>1156.9000000000001</v>
      </c>
      <c r="I561">
        <v>1134.8</v>
      </c>
      <c r="J561">
        <v>1135.3499999999999</v>
      </c>
      <c r="K561">
        <v>1135.3499999999999</v>
      </c>
      <c r="L561">
        <v>27</v>
      </c>
      <c r="M561">
        <v>70200</v>
      </c>
      <c r="N561" s="2" t="d">
        <v>2024-01-30</v>
      </c>
      <c r="O561">
        <v>2</v>
      </c>
      <c r="P561">
        <f>WEEKNUM(N561,2)</f>
        <v>5</v>
      </c>
    </row>
    <row r="562" spans="1:17" x14ac:dyDescent="0.3">
      <c r="A562" s="1" t="d">
        <v>2024-04-25</v>
      </c>
      <c r="B562" t="s">
        <v>14</v>
      </c>
      <c r="C562" t="s">
        <v>15</v>
      </c>
      <c r="D562">
        <v>0</v>
      </c>
      <c r="E562" t="s">
        <v>16</v>
      </c>
      <c r="F562">
        <v>1160.2</v>
      </c>
      <c r="G562">
        <v>0</v>
      </c>
      <c r="H562">
        <v>0</v>
      </c>
      <c r="I562">
        <v>0</v>
      </c>
      <c r="J562">
        <v>1160.2</v>
      </c>
      <c r="K562">
        <v>1140.9000000000001</v>
      </c>
      <c r="L562">
        <v>0</v>
      </c>
      <c r="M562">
        <v>7200</v>
      </c>
      <c r="N562" s="2" t="d">
        <v>2024-01-30</v>
      </c>
      <c r="O562">
        <v>3</v>
      </c>
      <c r="P562">
        <f>WEEKNUM(N562,2)</f>
        <v>5</v>
      </c>
    </row>
    <row r="563" spans="1:17" hidden="1" x14ac:dyDescent="0.3">
      <c r="A563" s="1" t="d">
        <v>2024-02-29</v>
      </c>
      <c r="B563" t="s">
        <v>14</v>
      </c>
      <c r="C563" t="s">
        <v>15</v>
      </c>
      <c r="D563">
        <v>0</v>
      </c>
      <c r="E563" t="s">
        <v>16</v>
      </c>
      <c r="F563">
        <v>1131.95</v>
      </c>
      <c r="G563">
        <v>1133.55</v>
      </c>
      <c r="H563">
        <v>1135.5</v>
      </c>
      <c r="I563">
        <v>1120.25</v>
      </c>
      <c r="J563">
        <v>1125.25</v>
      </c>
      <c r="K563">
        <v>1125.25</v>
      </c>
      <c r="L563">
        <v>3019</v>
      </c>
      <c r="M563">
        <v>8792100</v>
      </c>
      <c r="N563" s="2" t="d">
        <v>2024-01-31</v>
      </c>
      <c r="O563">
        <v>1</v>
      </c>
      <c r="P563">
        <f>WEEKNUM(N563,2)</f>
        <v>5</v>
      </c>
    </row>
    <row r="564" spans="1:17" hidden="1" x14ac:dyDescent="0.3">
      <c r="A564" s="1" t="d">
        <v>2024-03-28</v>
      </c>
      <c r="B564" t="s">
        <v>14</v>
      </c>
      <c r="C564" t="s">
        <v>15</v>
      </c>
      <c r="D564">
        <v>0</v>
      </c>
      <c r="E564" t="s">
        <v>16</v>
      </c>
      <c r="F564">
        <v>1135.3499999999999</v>
      </c>
      <c r="G564">
        <v>1135.6500000000001</v>
      </c>
      <c r="H564">
        <v>1135.9000000000001</v>
      </c>
      <c r="I564">
        <v>1125.45</v>
      </c>
      <c r="J564">
        <v>1130.0999999999999</v>
      </c>
      <c r="K564">
        <v>1130.0999999999999</v>
      </c>
      <c r="L564">
        <v>73</v>
      </c>
      <c r="M564">
        <v>83700</v>
      </c>
      <c r="N564" s="2" t="d">
        <v>2024-01-31</v>
      </c>
      <c r="O564">
        <v>2</v>
      </c>
      <c r="P564">
        <f>WEEKNUM(N564,2)</f>
        <v>5</v>
      </c>
    </row>
    <row r="565" spans="1:17" x14ac:dyDescent="0.3">
      <c r="A565" s="1" t="d">
        <v>2024-04-25</v>
      </c>
      <c r="B565" t="s">
        <v>14</v>
      </c>
      <c r="C565" t="s">
        <v>15</v>
      </c>
      <c r="D565">
        <v>0</v>
      </c>
      <c r="E565" t="s">
        <v>16</v>
      </c>
      <c r="F565">
        <v>1160.2</v>
      </c>
      <c r="G565">
        <v>0</v>
      </c>
      <c r="H565">
        <v>0</v>
      </c>
      <c r="I565">
        <v>0</v>
      </c>
      <c r="J565">
        <v>1160.2</v>
      </c>
      <c r="K565">
        <v>1135.7</v>
      </c>
      <c r="L565">
        <v>0</v>
      </c>
      <c r="M565">
        <v>7200</v>
      </c>
      <c r="N565" s="2" t="d">
        <v>2024-01-31</v>
      </c>
      <c r="O565">
        <v>3</v>
      </c>
      <c r="P565">
        <f>WEEKNUM(N565,2)</f>
        <v>5</v>
      </c>
    </row>
    <row r="566" spans="1:17" hidden="1" x14ac:dyDescent="0.3">
      <c r="A566" s="1" t="d">
        <v>2024-02-29</v>
      </c>
      <c r="B566" t="s">
        <v>14</v>
      </c>
      <c r="C566" t="s">
        <v>15</v>
      </c>
      <c r="D566">
        <v>0</v>
      </c>
      <c r="E566" t="s">
        <v>16</v>
      </c>
      <c r="F566">
        <v>1125.25</v>
      </c>
      <c r="G566">
        <v>1125.5999999999999</v>
      </c>
      <c r="H566">
        <v>1142.95</v>
      </c>
      <c r="I566">
        <v>1115.5</v>
      </c>
      <c r="J566">
        <v>1137.8499999999999</v>
      </c>
      <c r="K566">
        <v>1137.8499999999999</v>
      </c>
      <c r="L566">
        <v>9406</v>
      </c>
      <c r="M566">
        <v>11729700</v>
      </c>
      <c r="N566" s="2" t="d">
        <v>2024-02-01</v>
      </c>
      <c r="O566">
        <v>1</v>
      </c>
      <c r="P566">
        <f>WEEKNUM(N566,2)</f>
        <v>5</v>
      </c>
    </row>
    <row r="567" spans="1:17" hidden="1" x14ac:dyDescent="0.3">
      <c r="A567" s="1" t="d">
        <v>2024-03-28</v>
      </c>
      <c r="B567" t="s">
        <v>14</v>
      </c>
      <c r="C567" t="s">
        <v>15</v>
      </c>
      <c r="D567">
        <v>0</v>
      </c>
      <c r="E567" t="s">
        <v>16</v>
      </c>
      <c r="F567">
        <v>1130.0999999999999</v>
      </c>
      <c r="G567">
        <v>1131.3</v>
      </c>
      <c r="H567">
        <v>1147</v>
      </c>
      <c r="I567">
        <v>1121</v>
      </c>
      <c r="J567">
        <v>1141.25</v>
      </c>
      <c r="K567">
        <v>1141.25</v>
      </c>
      <c r="L567">
        <v>139</v>
      </c>
      <c r="M567">
        <v>108000</v>
      </c>
      <c r="N567" s="2" t="d">
        <v>2024-02-01</v>
      </c>
      <c r="O567">
        <v>2</v>
      </c>
      <c r="P567">
        <f>WEEKNUM(N567,2)</f>
        <v>5</v>
      </c>
    </row>
    <row r="568" spans="1:17" x14ac:dyDescent="0.3">
      <c r="A568" s="1" t="d">
        <v>2024-04-25</v>
      </c>
      <c r="B568" t="s">
        <v>14</v>
      </c>
      <c r="C568" t="s">
        <v>15</v>
      </c>
      <c r="D568">
        <v>0</v>
      </c>
      <c r="E568" t="s">
        <v>16</v>
      </c>
      <c r="F568">
        <v>1160.2</v>
      </c>
      <c r="G568">
        <v>1134.75</v>
      </c>
      <c r="H568">
        <v>1151.7</v>
      </c>
      <c r="I568">
        <v>1132</v>
      </c>
      <c r="J568">
        <v>1143.8499999999999</v>
      </c>
      <c r="K568">
        <v>1143.8499999999999</v>
      </c>
      <c r="L568">
        <v>6</v>
      </c>
      <c r="M568">
        <v>9900</v>
      </c>
      <c r="N568" s="2" t="d">
        <v>2024-02-01</v>
      </c>
      <c r="O568">
        <v>3</v>
      </c>
      <c r="P568">
        <f>WEEKNUM(N568,2)</f>
        <v>5</v>
      </c>
    </row>
    <row r="569" spans="1:17" hidden="1" x14ac:dyDescent="0.3">
      <c r="A569" s="1" t="d">
        <v>2024-02-29</v>
      </c>
      <c r="B569" t="s">
        <v>14</v>
      </c>
      <c r="C569" t="s">
        <v>15</v>
      </c>
      <c r="D569">
        <v>0</v>
      </c>
      <c r="E569" t="s">
        <v>16</v>
      </c>
      <c r="F569">
        <v>1137.8499999999999</v>
      </c>
      <c r="G569">
        <v>1141.7</v>
      </c>
      <c r="H569">
        <v>1178.8499999999999</v>
      </c>
      <c r="I569">
        <v>1141.7</v>
      </c>
      <c r="J569">
        <v>1167.8499999999999</v>
      </c>
      <c r="K569">
        <v>1167.8499999999999</v>
      </c>
      <c r="L569">
        <v>7002</v>
      </c>
      <c r="M569">
        <v>12502800</v>
      </c>
      <c r="N569" s="2" t="d">
        <v>2024-02-02</v>
      </c>
      <c r="O569">
        <v>1</v>
      </c>
      <c r="P569">
        <f>WEEKNUM(N569,2)</f>
        <v>5</v>
      </c>
      <c r="Q569">
        <f>(K569-K557)/K557</f>
        <v>1.6051853140768936E-2</v>
      </c>
    </row>
    <row r="570" spans="1:17" hidden="1" x14ac:dyDescent="0.3">
      <c r="A570" s="1" t="d">
        <v>2024-03-28</v>
      </c>
      <c r="B570" t="s">
        <v>14</v>
      </c>
      <c r="C570" t="s">
        <v>15</v>
      </c>
      <c r="D570">
        <v>0</v>
      </c>
      <c r="E570" t="s">
        <v>16</v>
      </c>
      <c r="F570">
        <v>1141.25</v>
      </c>
      <c r="G570">
        <v>1151.3499999999999</v>
      </c>
      <c r="H570">
        <v>1180.75</v>
      </c>
      <c r="I570">
        <v>1149.3</v>
      </c>
      <c r="J570">
        <v>1171.9000000000001</v>
      </c>
      <c r="K570">
        <v>1171.9000000000001</v>
      </c>
      <c r="L570">
        <v>158</v>
      </c>
      <c r="M570">
        <v>104400</v>
      </c>
      <c r="N570" s="2" t="d">
        <v>2024-02-02</v>
      </c>
      <c r="O570">
        <v>2</v>
      </c>
      <c r="P570">
        <f>WEEKNUM(N570,2)</f>
        <v>5</v>
      </c>
      <c r="Q570">
        <f>(K570-K558)/K558</f>
        <v>1.5995491785513065E-2</v>
      </c>
    </row>
    <row r="571" spans="1:17" x14ac:dyDescent="0.3">
      <c r="A571" s="1" t="d">
        <v>2024-04-25</v>
      </c>
      <c r="B571" t="s">
        <v>14</v>
      </c>
      <c r="C571" t="s">
        <v>15</v>
      </c>
      <c r="D571">
        <v>0</v>
      </c>
      <c r="E571" t="s">
        <v>16</v>
      </c>
      <c r="F571">
        <v>1143.8499999999999</v>
      </c>
      <c r="G571">
        <v>1155.8499999999999</v>
      </c>
      <c r="H571">
        <v>1178</v>
      </c>
      <c r="I571">
        <v>1155.8499999999999</v>
      </c>
      <c r="J571">
        <v>1178</v>
      </c>
      <c r="K571">
        <v>1178</v>
      </c>
      <c r="L571">
        <v>4</v>
      </c>
      <c r="M571">
        <v>10800</v>
      </c>
      <c r="N571" s="2" t="d">
        <v>2024-02-02</v>
      </c>
      <c r="O571">
        <v>3</v>
      </c>
      <c r="P571">
        <f>WEEKNUM(N571,2)</f>
        <v>5</v>
      </c>
      <c r="Q571">
        <f>((K571-K559)/K559)*100</f>
        <v>1.5911344918287309</v>
      </c>
    </row>
    <row r="572" spans="1:17" hidden="1" x14ac:dyDescent="0.3">
      <c r="A572" s="1" t="d">
        <v>2024-02-29</v>
      </c>
      <c r="B572" t="s">
        <v>14</v>
      </c>
      <c r="C572" t="s">
        <v>15</v>
      </c>
      <c r="D572">
        <v>0</v>
      </c>
      <c r="E572" t="s">
        <v>16</v>
      </c>
      <c r="F572">
        <v>1167.8499999999999</v>
      </c>
      <c r="G572">
        <v>1172.4000000000001</v>
      </c>
      <c r="H572">
        <v>1181.45</v>
      </c>
      <c r="I572">
        <v>1152.45</v>
      </c>
      <c r="J572">
        <v>1156.45</v>
      </c>
      <c r="K572">
        <v>1156.45</v>
      </c>
      <c r="L572">
        <v>4923</v>
      </c>
      <c r="M572">
        <v>13124700</v>
      </c>
      <c r="N572" s="2" t="d">
        <v>2024-02-05</v>
      </c>
      <c r="O572">
        <v>1</v>
      </c>
      <c r="P572">
        <f>WEEKNUM(N572,2)</f>
        <v>6</v>
      </c>
    </row>
    <row r="573" spans="1:17" hidden="1" x14ac:dyDescent="0.3">
      <c r="A573" s="1" t="d">
        <v>2024-03-28</v>
      </c>
      <c r="B573" t="s">
        <v>14</v>
      </c>
      <c r="C573" t="s">
        <v>15</v>
      </c>
      <c r="D573">
        <v>0</v>
      </c>
      <c r="E573" t="s">
        <v>16</v>
      </c>
      <c r="F573">
        <v>1171.9000000000001</v>
      </c>
      <c r="G573">
        <v>1176.3</v>
      </c>
      <c r="H573">
        <v>1181.95</v>
      </c>
      <c r="I573">
        <v>1158.9000000000001</v>
      </c>
      <c r="J573">
        <v>1161.1500000000001</v>
      </c>
      <c r="K573">
        <v>1161.1500000000001</v>
      </c>
      <c r="L573">
        <v>554</v>
      </c>
      <c r="M573">
        <v>161100</v>
      </c>
      <c r="N573" s="2" t="d">
        <v>2024-02-05</v>
      </c>
      <c r="O573">
        <v>2</v>
      </c>
      <c r="P573">
        <f>WEEKNUM(N573,2)</f>
        <v>6</v>
      </c>
    </row>
    <row r="574" spans="1:17" x14ac:dyDescent="0.3">
      <c r="A574" s="1" t="d">
        <v>2024-04-25</v>
      </c>
      <c r="B574" t="s">
        <v>14</v>
      </c>
      <c r="C574" t="s">
        <v>15</v>
      </c>
      <c r="D574">
        <v>0</v>
      </c>
      <c r="E574" t="s">
        <v>16</v>
      </c>
      <c r="F574">
        <v>1178</v>
      </c>
      <c r="G574">
        <v>1170</v>
      </c>
      <c r="H574">
        <v>1178</v>
      </c>
      <c r="I574">
        <v>1170</v>
      </c>
      <c r="J574">
        <v>1178</v>
      </c>
      <c r="K574">
        <v>1167.9000000000001</v>
      </c>
      <c r="L574">
        <v>2</v>
      </c>
      <c r="M574">
        <v>9900</v>
      </c>
      <c r="N574" s="2" t="d">
        <v>2024-02-05</v>
      </c>
      <c r="O574">
        <v>3</v>
      </c>
      <c r="P574">
        <f>WEEKNUM(N574,2)</f>
        <v>6</v>
      </c>
    </row>
    <row r="575" spans="1:17" hidden="1" x14ac:dyDescent="0.3">
      <c r="A575" s="1" t="d">
        <v>2024-02-29</v>
      </c>
      <c r="B575" t="s">
        <v>14</v>
      </c>
      <c r="C575" t="s">
        <v>15</v>
      </c>
      <c r="D575">
        <v>0</v>
      </c>
      <c r="E575" t="s">
        <v>16</v>
      </c>
      <c r="F575">
        <v>1156.45</v>
      </c>
      <c r="G575">
        <v>1154.05</v>
      </c>
      <c r="H575">
        <v>1174</v>
      </c>
      <c r="I575">
        <v>1154.05</v>
      </c>
      <c r="J575">
        <v>1170.75</v>
      </c>
      <c r="K575">
        <v>1170.75</v>
      </c>
      <c r="L575">
        <v>3703</v>
      </c>
      <c r="M575">
        <v>13335300</v>
      </c>
      <c r="N575" s="2" t="d">
        <v>2024-02-06</v>
      </c>
      <c r="O575">
        <v>1</v>
      </c>
      <c r="P575">
        <f>WEEKNUM(N575,2)</f>
        <v>6</v>
      </c>
    </row>
    <row r="576" spans="1:17" hidden="1" x14ac:dyDescent="0.3">
      <c r="A576" s="1" t="d">
        <v>2024-03-28</v>
      </c>
      <c r="B576" t="s">
        <v>14</v>
      </c>
      <c r="C576" t="s">
        <v>15</v>
      </c>
      <c r="D576">
        <v>0</v>
      </c>
      <c r="E576" t="s">
        <v>16</v>
      </c>
      <c r="F576">
        <v>1161.1500000000001</v>
      </c>
      <c r="G576">
        <v>1162.3499999999999</v>
      </c>
      <c r="H576">
        <v>1178.2</v>
      </c>
      <c r="I576">
        <v>1161.7</v>
      </c>
      <c r="J576">
        <v>1175.8</v>
      </c>
      <c r="K576">
        <v>1175.8</v>
      </c>
      <c r="L576">
        <v>98</v>
      </c>
      <c r="M576">
        <v>151200</v>
      </c>
      <c r="N576" s="2" t="d">
        <v>2024-02-06</v>
      </c>
      <c r="O576">
        <v>2</v>
      </c>
      <c r="P576">
        <f>WEEKNUM(N576,2)</f>
        <v>6</v>
      </c>
    </row>
    <row r="577" spans="1:17" x14ac:dyDescent="0.3">
      <c r="A577" s="1" t="d">
        <v>2024-04-25</v>
      </c>
      <c r="B577" t="s">
        <v>14</v>
      </c>
      <c r="C577" t="s">
        <v>15</v>
      </c>
      <c r="D577">
        <v>0</v>
      </c>
      <c r="E577" t="s">
        <v>16</v>
      </c>
      <c r="F577">
        <v>1178</v>
      </c>
      <c r="G577">
        <v>1174</v>
      </c>
      <c r="H577">
        <v>1174</v>
      </c>
      <c r="I577">
        <v>1174</v>
      </c>
      <c r="J577">
        <v>1174</v>
      </c>
      <c r="K577">
        <v>1180.6500000000001</v>
      </c>
      <c r="L577">
        <v>1</v>
      </c>
      <c r="M577">
        <v>10800</v>
      </c>
      <c r="N577" s="2" t="d">
        <v>2024-02-06</v>
      </c>
      <c r="O577">
        <v>3</v>
      </c>
      <c r="P577">
        <f>WEEKNUM(N577,2)</f>
        <v>6</v>
      </c>
    </row>
    <row r="578" spans="1:17" hidden="1" x14ac:dyDescent="0.3">
      <c r="A578" s="1" t="d">
        <v>2024-02-29</v>
      </c>
      <c r="B578" t="s">
        <v>14</v>
      </c>
      <c r="C578" t="s">
        <v>15</v>
      </c>
      <c r="D578">
        <v>0</v>
      </c>
      <c r="E578" t="s">
        <v>16</v>
      </c>
      <c r="F578">
        <v>1170.75</v>
      </c>
      <c r="G578">
        <v>1178.9000000000001</v>
      </c>
      <c r="H578">
        <v>1179</v>
      </c>
      <c r="I578">
        <v>1160.2</v>
      </c>
      <c r="J578">
        <v>1172.2</v>
      </c>
      <c r="K578">
        <v>1172.2</v>
      </c>
      <c r="L578">
        <v>4724</v>
      </c>
      <c r="M578">
        <v>13465800</v>
      </c>
      <c r="N578" s="2" t="d">
        <v>2024-02-07</v>
      </c>
      <c r="O578">
        <v>1</v>
      </c>
      <c r="P578">
        <f>WEEKNUM(N578,2)</f>
        <v>6</v>
      </c>
    </row>
    <row r="579" spans="1:17" hidden="1" x14ac:dyDescent="0.3">
      <c r="A579" s="1" t="d">
        <v>2024-03-28</v>
      </c>
      <c r="B579" t="s">
        <v>14</v>
      </c>
      <c r="C579" t="s">
        <v>15</v>
      </c>
      <c r="D579">
        <v>0</v>
      </c>
      <c r="E579" t="s">
        <v>16</v>
      </c>
      <c r="F579">
        <v>1175.8</v>
      </c>
      <c r="G579">
        <v>1178.75</v>
      </c>
      <c r="H579">
        <v>1181.55</v>
      </c>
      <c r="I579">
        <v>1166</v>
      </c>
      <c r="J579">
        <v>1178.05</v>
      </c>
      <c r="K579">
        <v>1178.05</v>
      </c>
      <c r="L579">
        <v>208</v>
      </c>
      <c r="M579">
        <v>198000</v>
      </c>
      <c r="N579" s="2" t="d">
        <v>2024-02-07</v>
      </c>
      <c r="O579">
        <v>2</v>
      </c>
      <c r="P579">
        <f>WEEKNUM(N579,2)</f>
        <v>6</v>
      </c>
    </row>
    <row r="580" spans="1:17" x14ac:dyDescent="0.3">
      <c r="A580" s="1" t="d">
        <v>2024-04-25</v>
      </c>
      <c r="B580" t="s">
        <v>14</v>
      </c>
      <c r="C580" t="s">
        <v>15</v>
      </c>
      <c r="D580">
        <v>0</v>
      </c>
      <c r="E580" t="s">
        <v>16</v>
      </c>
      <c r="F580">
        <v>1174</v>
      </c>
      <c r="G580">
        <v>1178.05</v>
      </c>
      <c r="H580">
        <v>1181.1500000000001</v>
      </c>
      <c r="I580">
        <v>1178.05</v>
      </c>
      <c r="J580">
        <v>1181.1500000000001</v>
      </c>
      <c r="K580">
        <v>1183.1500000000001</v>
      </c>
      <c r="L580">
        <v>4</v>
      </c>
      <c r="M580">
        <v>11700</v>
      </c>
      <c r="N580" s="2" t="d">
        <v>2024-02-07</v>
      </c>
      <c r="O580">
        <v>3</v>
      </c>
      <c r="P580">
        <f>WEEKNUM(N580,2)</f>
        <v>6</v>
      </c>
    </row>
    <row r="581" spans="1:17" hidden="1" x14ac:dyDescent="0.3">
      <c r="A581" s="1" t="d">
        <v>2024-02-29</v>
      </c>
      <c r="B581" t="s">
        <v>14</v>
      </c>
      <c r="C581" t="s">
        <v>15</v>
      </c>
      <c r="D581">
        <v>0</v>
      </c>
      <c r="E581" t="s">
        <v>16</v>
      </c>
      <c r="F581">
        <v>1172.2</v>
      </c>
      <c r="G581">
        <v>1160</v>
      </c>
      <c r="H581">
        <v>1169</v>
      </c>
      <c r="I581">
        <v>1130.1500000000001</v>
      </c>
      <c r="J581">
        <v>1142.55</v>
      </c>
      <c r="K581">
        <v>1142.55</v>
      </c>
      <c r="L581">
        <v>7481</v>
      </c>
      <c r="M581">
        <v>13432500</v>
      </c>
      <c r="N581" s="2" t="d">
        <v>2024-02-08</v>
      </c>
      <c r="O581">
        <v>1</v>
      </c>
      <c r="P581">
        <f>WEEKNUM(N581,2)</f>
        <v>6</v>
      </c>
    </row>
    <row r="582" spans="1:17" hidden="1" x14ac:dyDescent="0.3">
      <c r="A582" s="1" t="d">
        <v>2024-03-28</v>
      </c>
      <c r="B582" t="s">
        <v>14</v>
      </c>
      <c r="C582" t="s">
        <v>15</v>
      </c>
      <c r="D582">
        <v>0</v>
      </c>
      <c r="E582" t="s">
        <v>16</v>
      </c>
      <c r="F582">
        <v>1178.05</v>
      </c>
      <c r="G582">
        <v>1163.05</v>
      </c>
      <c r="H582">
        <v>1170.7</v>
      </c>
      <c r="I582">
        <v>1135.5</v>
      </c>
      <c r="J582">
        <v>1149.4000000000001</v>
      </c>
      <c r="K582">
        <v>1149.4000000000001</v>
      </c>
      <c r="L582">
        <v>341</v>
      </c>
      <c r="M582">
        <v>241200</v>
      </c>
      <c r="N582" s="2" t="d">
        <v>2024-02-08</v>
      </c>
      <c r="O582">
        <v>2</v>
      </c>
      <c r="P582">
        <f>WEEKNUM(N582,2)</f>
        <v>6</v>
      </c>
    </row>
    <row r="583" spans="1:17" x14ac:dyDescent="0.3">
      <c r="A583" s="1" t="d">
        <v>2024-04-25</v>
      </c>
      <c r="B583" t="s">
        <v>14</v>
      </c>
      <c r="C583" t="s">
        <v>15</v>
      </c>
      <c r="D583">
        <v>0</v>
      </c>
      <c r="E583" t="s">
        <v>16</v>
      </c>
      <c r="F583">
        <v>1181.1500000000001</v>
      </c>
      <c r="G583">
        <v>1158.1500000000001</v>
      </c>
      <c r="H583">
        <v>1170</v>
      </c>
      <c r="I583">
        <v>1145</v>
      </c>
      <c r="J583">
        <v>1150</v>
      </c>
      <c r="K583">
        <v>1154.2</v>
      </c>
      <c r="L583">
        <v>16</v>
      </c>
      <c r="M583">
        <v>15300</v>
      </c>
      <c r="N583" s="2" t="d">
        <v>2024-02-08</v>
      </c>
      <c r="O583">
        <v>3</v>
      </c>
      <c r="P583">
        <f>WEEKNUM(N583,2)</f>
        <v>6</v>
      </c>
    </row>
    <row r="584" spans="1:17" hidden="1" x14ac:dyDescent="0.3">
      <c r="A584" s="1" t="d">
        <v>2024-02-29</v>
      </c>
      <c r="B584" t="s">
        <v>14</v>
      </c>
      <c r="C584" t="s">
        <v>15</v>
      </c>
      <c r="D584">
        <v>0</v>
      </c>
      <c r="E584" t="s">
        <v>16</v>
      </c>
      <c r="F584">
        <v>1142.55</v>
      </c>
      <c r="G584">
        <v>1146</v>
      </c>
      <c r="H584">
        <v>1152.95</v>
      </c>
      <c r="I584">
        <v>1125.5</v>
      </c>
      <c r="J584">
        <v>1134.55</v>
      </c>
      <c r="K584">
        <v>1134.55</v>
      </c>
      <c r="L584">
        <v>2756</v>
      </c>
      <c r="M584">
        <v>12951000</v>
      </c>
      <c r="N584" s="2" t="d">
        <v>2024-02-09</v>
      </c>
      <c r="O584">
        <v>1</v>
      </c>
      <c r="P584">
        <f>WEEKNUM(N584,2)</f>
        <v>6</v>
      </c>
      <c r="Q584">
        <f>(K584-K572)/K572</f>
        <v>-1.8937264905529931E-2</v>
      </c>
    </row>
    <row r="585" spans="1:17" hidden="1" x14ac:dyDescent="0.3">
      <c r="A585" s="1" t="d">
        <v>2024-03-28</v>
      </c>
      <c r="B585" t="s">
        <v>14</v>
      </c>
      <c r="C585" t="s">
        <v>15</v>
      </c>
      <c r="D585">
        <v>0</v>
      </c>
      <c r="E585" t="s">
        <v>16</v>
      </c>
      <c r="F585">
        <v>1149.4000000000001</v>
      </c>
      <c r="G585">
        <v>1157.25</v>
      </c>
      <c r="H585">
        <v>1157.5999999999999</v>
      </c>
      <c r="I585">
        <v>1129.05</v>
      </c>
      <c r="J585">
        <v>1138.45</v>
      </c>
      <c r="K585">
        <v>1138.45</v>
      </c>
      <c r="L585">
        <v>109</v>
      </c>
      <c r="M585">
        <v>253800</v>
      </c>
      <c r="N585" s="2" t="d">
        <v>2024-02-09</v>
      </c>
      <c r="O585">
        <v>2</v>
      </c>
      <c r="P585">
        <f>WEEKNUM(N585,2)</f>
        <v>6</v>
      </c>
      <c r="Q585">
        <f>(K585-K573)/K573</f>
        <v>-1.9549584463678289E-2</v>
      </c>
    </row>
    <row r="586" spans="1:17" x14ac:dyDescent="0.3">
      <c r="A586" s="1" t="d">
        <v>2024-04-25</v>
      </c>
      <c r="B586" t="s">
        <v>14</v>
      </c>
      <c r="C586" t="s">
        <v>15</v>
      </c>
      <c r="D586">
        <v>0</v>
      </c>
      <c r="E586" t="s">
        <v>16</v>
      </c>
      <c r="F586">
        <v>1150</v>
      </c>
      <c r="G586">
        <v>1160</v>
      </c>
      <c r="H586">
        <v>1160</v>
      </c>
      <c r="I586">
        <v>1135.3</v>
      </c>
      <c r="J586">
        <v>1135.3</v>
      </c>
      <c r="K586">
        <v>1145.5</v>
      </c>
      <c r="L586">
        <v>4</v>
      </c>
      <c r="M586">
        <v>14400</v>
      </c>
      <c r="N586" s="2" t="d">
        <v>2024-02-09</v>
      </c>
      <c r="O586">
        <v>3</v>
      </c>
      <c r="P586">
        <f>WEEKNUM(N586,2)</f>
        <v>6</v>
      </c>
      <c r="Q586">
        <f>((K586-K574)/K574)*100</f>
        <v>-1.9179724291463387</v>
      </c>
    </row>
    <row r="587" spans="1:17" hidden="1" x14ac:dyDescent="0.3">
      <c r="A587" s="1" t="d">
        <v>2024-02-29</v>
      </c>
      <c r="B587" t="s">
        <v>14</v>
      </c>
      <c r="C587" t="s">
        <v>15</v>
      </c>
      <c r="D587">
        <v>0</v>
      </c>
      <c r="E587" t="s">
        <v>16</v>
      </c>
      <c r="F587">
        <v>1134.55</v>
      </c>
      <c r="G587">
        <v>1131.5</v>
      </c>
      <c r="H587">
        <v>1138.5999999999999</v>
      </c>
      <c r="I587">
        <v>1118.1500000000001</v>
      </c>
      <c r="J587">
        <v>1126.3499999999999</v>
      </c>
      <c r="K587">
        <v>1126.3499999999999</v>
      </c>
      <c r="L587">
        <v>2417</v>
      </c>
      <c r="M587">
        <v>12547800</v>
      </c>
      <c r="N587" s="2" t="d">
        <v>2024-02-12</v>
      </c>
      <c r="O587">
        <v>1</v>
      </c>
      <c r="P587">
        <f>WEEKNUM(N587,2)</f>
        <v>7</v>
      </c>
    </row>
    <row r="588" spans="1:17" hidden="1" x14ac:dyDescent="0.3">
      <c r="A588" s="1" t="d">
        <v>2024-03-28</v>
      </c>
      <c r="B588" t="s">
        <v>14</v>
      </c>
      <c r="C588" t="s">
        <v>15</v>
      </c>
      <c r="D588">
        <v>0</v>
      </c>
      <c r="E588" t="s">
        <v>16</v>
      </c>
      <c r="F588">
        <v>1138.45</v>
      </c>
      <c r="G588">
        <v>1131.05</v>
      </c>
      <c r="H588">
        <v>1142.0999999999999</v>
      </c>
      <c r="I588">
        <v>1122.8499999999999</v>
      </c>
      <c r="J588">
        <v>1132.1500000000001</v>
      </c>
      <c r="K588">
        <v>1132.1500000000001</v>
      </c>
      <c r="L588">
        <v>103</v>
      </c>
      <c r="M588">
        <v>270900</v>
      </c>
      <c r="N588" s="2" t="d">
        <v>2024-02-12</v>
      </c>
      <c r="O588">
        <v>2</v>
      </c>
      <c r="P588">
        <f>WEEKNUM(N588,2)</f>
        <v>7</v>
      </c>
    </row>
    <row r="589" spans="1:17" x14ac:dyDescent="0.3">
      <c r="A589" s="1" t="d">
        <v>2024-04-25</v>
      </c>
      <c r="B589" t="s">
        <v>14</v>
      </c>
      <c r="C589" t="s">
        <v>15</v>
      </c>
      <c r="D589">
        <v>0</v>
      </c>
      <c r="E589" t="s">
        <v>16</v>
      </c>
      <c r="F589">
        <v>1135.3</v>
      </c>
      <c r="G589">
        <v>1136</v>
      </c>
      <c r="H589">
        <v>1136</v>
      </c>
      <c r="I589">
        <v>1131.95</v>
      </c>
      <c r="J589">
        <v>1132.2</v>
      </c>
      <c r="K589">
        <v>1137.45</v>
      </c>
      <c r="L589">
        <v>3</v>
      </c>
      <c r="M589">
        <v>16200</v>
      </c>
      <c r="N589" s="2" t="d">
        <v>2024-02-12</v>
      </c>
      <c r="O589">
        <v>3</v>
      </c>
      <c r="P589">
        <f>WEEKNUM(N589,2)</f>
        <v>7</v>
      </c>
    </row>
    <row r="590" spans="1:17" hidden="1" x14ac:dyDescent="0.3">
      <c r="A590" s="1" t="d">
        <v>2024-02-29</v>
      </c>
      <c r="B590" t="s">
        <v>14</v>
      </c>
      <c r="C590" t="s">
        <v>15</v>
      </c>
      <c r="D590">
        <v>0</v>
      </c>
      <c r="E590" t="s">
        <v>16</v>
      </c>
      <c r="F590">
        <v>1126.3499999999999</v>
      </c>
      <c r="G590">
        <v>1122.4000000000001</v>
      </c>
      <c r="H590">
        <v>1143.4000000000001</v>
      </c>
      <c r="I590">
        <v>1122.4000000000001</v>
      </c>
      <c r="J590">
        <v>1140.8499999999999</v>
      </c>
      <c r="K590">
        <v>1140.8499999999999</v>
      </c>
      <c r="L590">
        <v>2062</v>
      </c>
      <c r="M590">
        <v>12062700</v>
      </c>
      <c r="N590" s="2" t="d">
        <v>2024-02-13</v>
      </c>
      <c r="O590">
        <v>1</v>
      </c>
      <c r="P590">
        <f>WEEKNUM(N590,2)</f>
        <v>7</v>
      </c>
    </row>
    <row r="591" spans="1:17" hidden="1" x14ac:dyDescent="0.3">
      <c r="A591" s="1" t="d">
        <v>2024-03-28</v>
      </c>
      <c r="B591" t="s">
        <v>14</v>
      </c>
      <c r="C591" t="s">
        <v>15</v>
      </c>
      <c r="D591">
        <v>0</v>
      </c>
      <c r="E591" t="s">
        <v>16</v>
      </c>
      <c r="F591">
        <v>1132.1500000000001</v>
      </c>
      <c r="G591">
        <v>1129.95</v>
      </c>
      <c r="H591">
        <v>1148.5</v>
      </c>
      <c r="I591">
        <v>1129.55</v>
      </c>
      <c r="J591">
        <v>1146.5</v>
      </c>
      <c r="K591">
        <v>1146.5</v>
      </c>
      <c r="L591">
        <v>130</v>
      </c>
      <c r="M591">
        <v>288000</v>
      </c>
      <c r="N591" s="2" t="d">
        <v>2024-02-13</v>
      </c>
      <c r="O591">
        <v>2</v>
      </c>
      <c r="P591">
        <f>WEEKNUM(N591,2)</f>
        <v>7</v>
      </c>
    </row>
    <row r="592" spans="1:17" x14ac:dyDescent="0.3">
      <c r="A592" s="1" t="d">
        <v>2024-04-25</v>
      </c>
      <c r="B592" t="s">
        <v>14</v>
      </c>
      <c r="C592" t="s">
        <v>15</v>
      </c>
      <c r="D592">
        <v>0</v>
      </c>
      <c r="E592" t="s">
        <v>16</v>
      </c>
      <c r="F592">
        <v>1132.2</v>
      </c>
      <c r="G592">
        <v>1135.95</v>
      </c>
      <c r="H592">
        <v>1154.8499999999999</v>
      </c>
      <c r="I592">
        <v>1135.95</v>
      </c>
      <c r="J592">
        <v>1149</v>
      </c>
      <c r="K592">
        <v>1149</v>
      </c>
      <c r="L592">
        <v>9</v>
      </c>
      <c r="M592">
        <v>16200</v>
      </c>
      <c r="N592" s="2" t="d">
        <v>2024-02-13</v>
      </c>
      <c r="O592">
        <v>3</v>
      </c>
      <c r="P592">
        <f>WEEKNUM(N592,2)</f>
        <v>7</v>
      </c>
    </row>
    <row r="593" spans="1:17" hidden="1" x14ac:dyDescent="0.3">
      <c r="A593" s="1" t="d">
        <v>2024-02-29</v>
      </c>
      <c r="B593" t="s">
        <v>14</v>
      </c>
      <c r="C593" t="s">
        <v>15</v>
      </c>
      <c r="D593">
        <v>0</v>
      </c>
      <c r="E593" t="s">
        <v>16</v>
      </c>
      <c r="F593">
        <v>1140.8499999999999</v>
      </c>
      <c r="G593">
        <v>1133.9000000000001</v>
      </c>
      <c r="H593">
        <v>1142.95</v>
      </c>
      <c r="I593">
        <v>1125.5</v>
      </c>
      <c r="J593">
        <v>1139.2</v>
      </c>
      <c r="K593">
        <v>1139.2</v>
      </c>
      <c r="L593">
        <v>2244</v>
      </c>
      <c r="M593">
        <v>11817900</v>
      </c>
      <c r="N593" s="2" t="d">
        <v>2024-02-14</v>
      </c>
      <c r="O593">
        <v>1</v>
      </c>
      <c r="P593">
        <f>WEEKNUM(N593,2)</f>
        <v>7</v>
      </c>
    </row>
    <row r="594" spans="1:17" hidden="1" x14ac:dyDescent="0.3">
      <c r="A594" s="1" t="d">
        <v>2024-03-28</v>
      </c>
      <c r="B594" t="s">
        <v>14</v>
      </c>
      <c r="C594" t="s">
        <v>15</v>
      </c>
      <c r="D594">
        <v>0</v>
      </c>
      <c r="E594" t="s">
        <v>16</v>
      </c>
      <c r="F594">
        <v>1146.5</v>
      </c>
      <c r="G594">
        <v>1135.3</v>
      </c>
      <c r="H594">
        <v>1147.25</v>
      </c>
      <c r="I594">
        <v>1133</v>
      </c>
      <c r="J594">
        <v>1145.4000000000001</v>
      </c>
      <c r="K594">
        <v>1145.4000000000001</v>
      </c>
      <c r="L594">
        <v>85</v>
      </c>
      <c r="M594">
        <v>295200</v>
      </c>
      <c r="N594" s="2" t="d">
        <v>2024-02-14</v>
      </c>
      <c r="O594">
        <v>2</v>
      </c>
      <c r="P594">
        <f>WEEKNUM(N594,2)</f>
        <v>7</v>
      </c>
    </row>
    <row r="595" spans="1:17" x14ac:dyDescent="0.3">
      <c r="A595" s="1" t="d">
        <v>2024-04-25</v>
      </c>
      <c r="B595" t="s">
        <v>14</v>
      </c>
      <c r="C595" t="s">
        <v>15</v>
      </c>
      <c r="D595">
        <v>0</v>
      </c>
      <c r="E595" t="s">
        <v>16</v>
      </c>
      <c r="F595">
        <v>1149</v>
      </c>
      <c r="G595">
        <v>1139</v>
      </c>
      <c r="H595">
        <v>1139</v>
      </c>
      <c r="I595">
        <v>1139</v>
      </c>
      <c r="J595">
        <v>1139</v>
      </c>
      <c r="K595">
        <v>1150.5999999999999</v>
      </c>
      <c r="L595">
        <v>1</v>
      </c>
      <c r="M595">
        <v>16200</v>
      </c>
      <c r="N595" s="2" t="d">
        <v>2024-02-14</v>
      </c>
      <c r="O595">
        <v>3</v>
      </c>
      <c r="P595">
        <f>WEEKNUM(N595,2)</f>
        <v>7</v>
      </c>
    </row>
    <row r="596" spans="1:17" hidden="1" x14ac:dyDescent="0.3">
      <c r="A596" s="1" t="d">
        <v>2024-02-29</v>
      </c>
      <c r="B596" t="s">
        <v>14</v>
      </c>
      <c r="C596" t="s">
        <v>15</v>
      </c>
      <c r="D596">
        <v>0</v>
      </c>
      <c r="E596" t="s">
        <v>16</v>
      </c>
      <c r="F596">
        <v>1139.2</v>
      </c>
      <c r="G596">
        <v>1141.3</v>
      </c>
      <c r="H596">
        <v>1149.25</v>
      </c>
      <c r="I596">
        <v>1132.45</v>
      </c>
      <c r="J596">
        <v>1136.6500000000001</v>
      </c>
      <c r="K596">
        <v>1136.6500000000001</v>
      </c>
      <c r="L596">
        <v>1718</v>
      </c>
      <c r="M596">
        <v>11973600</v>
      </c>
      <c r="N596" s="2" t="d">
        <v>2024-02-15</v>
      </c>
      <c r="O596">
        <v>1</v>
      </c>
      <c r="P596">
        <f>WEEKNUM(N596,2)</f>
        <v>7</v>
      </c>
    </row>
    <row r="597" spans="1:17" hidden="1" x14ac:dyDescent="0.3">
      <c r="A597" s="1" t="d">
        <v>2024-03-28</v>
      </c>
      <c r="B597" t="s">
        <v>14</v>
      </c>
      <c r="C597" t="s">
        <v>15</v>
      </c>
      <c r="D597">
        <v>0</v>
      </c>
      <c r="E597" t="s">
        <v>16</v>
      </c>
      <c r="F597">
        <v>1145.4000000000001</v>
      </c>
      <c r="G597">
        <v>1144.1500000000001</v>
      </c>
      <c r="H597">
        <v>1153.05</v>
      </c>
      <c r="I597">
        <v>1138.0999999999999</v>
      </c>
      <c r="J597">
        <v>1142.75</v>
      </c>
      <c r="K597">
        <v>1142.75</v>
      </c>
      <c r="L597">
        <v>102</v>
      </c>
      <c r="M597">
        <v>321300</v>
      </c>
      <c r="N597" s="2" t="d">
        <v>2024-02-15</v>
      </c>
      <c r="O597">
        <v>2</v>
      </c>
      <c r="P597">
        <f>WEEKNUM(N597,2)</f>
        <v>7</v>
      </c>
    </row>
    <row r="598" spans="1:17" x14ac:dyDescent="0.3">
      <c r="A598" s="1" t="d">
        <v>2024-04-25</v>
      </c>
      <c r="B598" t="s">
        <v>14</v>
      </c>
      <c r="C598" t="s">
        <v>15</v>
      </c>
      <c r="D598">
        <v>0</v>
      </c>
      <c r="E598" t="s">
        <v>16</v>
      </c>
      <c r="F598">
        <v>1139</v>
      </c>
      <c r="G598">
        <v>1154.55</v>
      </c>
      <c r="H598">
        <v>1155</v>
      </c>
      <c r="I598">
        <v>1145</v>
      </c>
      <c r="J598">
        <v>1145.5999999999999</v>
      </c>
      <c r="K598">
        <v>1146.1500000000001</v>
      </c>
      <c r="L598">
        <v>6</v>
      </c>
      <c r="M598">
        <v>18900</v>
      </c>
      <c r="N598" s="2" t="d">
        <v>2024-02-15</v>
      </c>
      <c r="O598">
        <v>3</v>
      </c>
      <c r="P598">
        <f>WEEKNUM(N598,2)</f>
        <v>7</v>
      </c>
    </row>
    <row r="599" spans="1:17" hidden="1" x14ac:dyDescent="0.3">
      <c r="A599" s="1" t="d">
        <v>2024-02-29</v>
      </c>
      <c r="B599" t="s">
        <v>14</v>
      </c>
      <c r="C599" t="s">
        <v>15</v>
      </c>
      <c r="D599">
        <v>0</v>
      </c>
      <c r="E599" t="s">
        <v>16</v>
      </c>
      <c r="F599">
        <v>1136.6500000000001</v>
      </c>
      <c r="G599">
        <v>1149.4000000000001</v>
      </c>
      <c r="H599">
        <v>1151.3</v>
      </c>
      <c r="I599">
        <v>1135.4000000000001</v>
      </c>
      <c r="J599">
        <v>1148.75</v>
      </c>
      <c r="K599">
        <v>1148.75</v>
      </c>
      <c r="L599">
        <v>2550</v>
      </c>
      <c r="M599">
        <v>11671200</v>
      </c>
      <c r="N599" s="2" t="d">
        <v>2024-02-16</v>
      </c>
      <c r="O599">
        <v>1</v>
      </c>
      <c r="P599">
        <f>WEEKNUM(N599,2)</f>
        <v>7</v>
      </c>
      <c r="Q599">
        <f>(K599-K587)/K587</f>
        <v>1.9887246415412698E-2</v>
      </c>
    </row>
    <row r="600" spans="1:17" hidden="1" x14ac:dyDescent="0.3">
      <c r="A600" s="1" t="d">
        <v>2024-03-28</v>
      </c>
      <c r="B600" t="s">
        <v>14</v>
      </c>
      <c r="C600" t="s">
        <v>15</v>
      </c>
      <c r="D600">
        <v>0</v>
      </c>
      <c r="E600" t="s">
        <v>16</v>
      </c>
      <c r="F600">
        <v>1142.75</v>
      </c>
      <c r="G600">
        <v>1143.05</v>
      </c>
      <c r="H600">
        <v>1156.5</v>
      </c>
      <c r="I600">
        <v>1143.05</v>
      </c>
      <c r="J600">
        <v>1153.9000000000001</v>
      </c>
      <c r="K600">
        <v>1153.9000000000001</v>
      </c>
      <c r="L600">
        <v>202</v>
      </c>
      <c r="M600">
        <v>369900</v>
      </c>
      <c r="N600" s="2" t="d">
        <v>2024-02-16</v>
      </c>
      <c r="O600">
        <v>2</v>
      </c>
      <c r="P600">
        <f>WEEKNUM(N600,2)</f>
        <v>7</v>
      </c>
      <c r="Q600">
        <f>(K600-K588)/K588</f>
        <v>1.921123526034536E-2</v>
      </c>
    </row>
    <row r="601" spans="1:17" x14ac:dyDescent="0.3">
      <c r="A601" s="1" t="d">
        <v>2024-04-25</v>
      </c>
      <c r="B601" t="s">
        <v>14</v>
      </c>
      <c r="C601" t="s">
        <v>15</v>
      </c>
      <c r="D601">
        <v>0</v>
      </c>
      <c r="E601" t="s">
        <v>16</v>
      </c>
      <c r="F601">
        <v>1145.5999999999999</v>
      </c>
      <c r="G601">
        <v>1154.95</v>
      </c>
      <c r="H601">
        <v>1161.2</v>
      </c>
      <c r="I601">
        <v>1154.95</v>
      </c>
      <c r="J601">
        <v>1159.3</v>
      </c>
      <c r="K601">
        <v>1159.3</v>
      </c>
      <c r="L601">
        <v>9</v>
      </c>
      <c r="M601">
        <v>17100</v>
      </c>
      <c r="N601" s="2" t="d">
        <v>2024-02-16</v>
      </c>
      <c r="O601">
        <v>3</v>
      </c>
      <c r="P601">
        <f>WEEKNUM(N601,2)</f>
        <v>7</v>
      </c>
      <c r="Q601">
        <f>((K601-K589)/K589)*100</f>
        <v>1.9209635588377429</v>
      </c>
    </row>
    <row r="602" spans="1:17" hidden="1" x14ac:dyDescent="0.3">
      <c r="A602" s="1" t="d">
        <v>2024-02-29</v>
      </c>
      <c r="B602" t="s">
        <v>14</v>
      </c>
      <c r="C602" t="s">
        <v>15</v>
      </c>
      <c r="D602">
        <v>0</v>
      </c>
      <c r="E602" t="s">
        <v>16</v>
      </c>
      <c r="F602">
        <v>1148.75</v>
      </c>
      <c r="G602">
        <v>1150.4000000000001</v>
      </c>
      <c r="H602">
        <v>1166.3</v>
      </c>
      <c r="I602">
        <v>1146.9000000000001</v>
      </c>
      <c r="J602">
        <v>1157.7</v>
      </c>
      <c r="K602">
        <v>1157.7</v>
      </c>
      <c r="L602">
        <v>2554</v>
      </c>
      <c r="M602">
        <v>11380500</v>
      </c>
      <c r="N602" s="2" t="d">
        <v>2024-02-19</v>
      </c>
      <c r="O602">
        <v>1</v>
      </c>
      <c r="P602">
        <f>WEEKNUM(N602,2)</f>
        <v>8</v>
      </c>
    </row>
    <row r="603" spans="1:17" hidden="1" x14ac:dyDescent="0.3">
      <c r="A603" s="1" t="d">
        <v>2024-03-28</v>
      </c>
      <c r="B603" t="s">
        <v>14</v>
      </c>
      <c r="C603" t="s">
        <v>15</v>
      </c>
      <c r="D603">
        <v>0</v>
      </c>
      <c r="E603" t="s">
        <v>16</v>
      </c>
      <c r="F603">
        <v>1153.9000000000001</v>
      </c>
      <c r="G603">
        <v>1158.55</v>
      </c>
      <c r="H603">
        <v>1171.1500000000001</v>
      </c>
      <c r="I603">
        <v>1153.5</v>
      </c>
      <c r="J603">
        <v>1163.5</v>
      </c>
      <c r="K603">
        <v>1163.5</v>
      </c>
      <c r="L603">
        <v>231</v>
      </c>
      <c r="M603">
        <v>404100</v>
      </c>
      <c r="N603" s="2" t="d">
        <v>2024-02-19</v>
      </c>
      <c r="O603">
        <v>2</v>
      </c>
      <c r="P603">
        <f>WEEKNUM(N603,2)</f>
        <v>8</v>
      </c>
    </row>
    <row r="604" spans="1:17" x14ac:dyDescent="0.3">
      <c r="A604" s="1" t="d">
        <v>2024-04-25</v>
      </c>
      <c r="B604" t="s">
        <v>14</v>
      </c>
      <c r="C604" t="s">
        <v>15</v>
      </c>
      <c r="D604">
        <v>0</v>
      </c>
      <c r="E604" t="s">
        <v>16</v>
      </c>
      <c r="F604">
        <v>1159.3</v>
      </c>
      <c r="G604">
        <v>1165</v>
      </c>
      <c r="H604">
        <v>1177</v>
      </c>
      <c r="I604">
        <v>1164.5999999999999</v>
      </c>
      <c r="J604">
        <v>1171.3</v>
      </c>
      <c r="K604">
        <v>1169.1500000000001</v>
      </c>
      <c r="L604">
        <v>10</v>
      </c>
      <c r="M604">
        <v>20700</v>
      </c>
      <c r="N604" s="2" t="d">
        <v>2024-02-19</v>
      </c>
      <c r="O604">
        <v>3</v>
      </c>
      <c r="P604">
        <f>WEEKNUM(N604,2)</f>
        <v>8</v>
      </c>
    </row>
    <row r="605" spans="1:17" hidden="1" x14ac:dyDescent="0.3">
      <c r="A605" s="1" t="d">
        <v>2024-02-29</v>
      </c>
      <c r="B605" t="s">
        <v>14</v>
      </c>
      <c r="C605" t="s">
        <v>15</v>
      </c>
      <c r="D605">
        <v>0</v>
      </c>
      <c r="E605" t="s">
        <v>16</v>
      </c>
      <c r="F605">
        <v>1157.7</v>
      </c>
      <c r="G605">
        <v>1155.05</v>
      </c>
      <c r="H605">
        <v>1160.1500000000001</v>
      </c>
      <c r="I605">
        <v>1140.8</v>
      </c>
      <c r="J605">
        <v>1154.5</v>
      </c>
      <c r="K605">
        <v>1154.5</v>
      </c>
      <c r="L605">
        <v>1796</v>
      </c>
      <c r="M605">
        <v>11106900</v>
      </c>
      <c r="N605" s="2" t="d">
        <v>2024-02-20</v>
      </c>
      <c r="O605">
        <v>1</v>
      </c>
      <c r="P605">
        <f>WEEKNUM(N605,2)</f>
        <v>8</v>
      </c>
    </row>
    <row r="606" spans="1:17" hidden="1" x14ac:dyDescent="0.3">
      <c r="A606" s="1" t="d">
        <v>2024-03-28</v>
      </c>
      <c r="B606" t="s">
        <v>14</v>
      </c>
      <c r="C606" t="s">
        <v>15</v>
      </c>
      <c r="D606">
        <v>0</v>
      </c>
      <c r="E606" t="s">
        <v>16</v>
      </c>
      <c r="F606">
        <v>1163.5</v>
      </c>
      <c r="G606">
        <v>1157.45</v>
      </c>
      <c r="H606">
        <v>1165.8</v>
      </c>
      <c r="I606">
        <v>1147</v>
      </c>
      <c r="J606">
        <v>1159.6500000000001</v>
      </c>
      <c r="K606">
        <v>1159.6500000000001</v>
      </c>
      <c r="L606">
        <v>162</v>
      </c>
      <c r="M606">
        <v>425700</v>
      </c>
      <c r="N606" s="2" t="d">
        <v>2024-02-20</v>
      </c>
      <c r="O606">
        <v>2</v>
      </c>
      <c r="P606">
        <f>WEEKNUM(N606,2)</f>
        <v>8</v>
      </c>
    </row>
    <row r="607" spans="1:17" x14ac:dyDescent="0.3">
      <c r="A607" s="1" t="d">
        <v>2024-04-25</v>
      </c>
      <c r="B607" t="s">
        <v>14</v>
      </c>
      <c r="C607" t="s">
        <v>15</v>
      </c>
      <c r="D607">
        <v>0</v>
      </c>
      <c r="E607" t="s">
        <v>16</v>
      </c>
      <c r="F607">
        <v>1171.3</v>
      </c>
      <c r="G607">
        <v>1156</v>
      </c>
      <c r="H607">
        <v>1166</v>
      </c>
      <c r="I607">
        <v>1152.9000000000001</v>
      </c>
      <c r="J607">
        <v>1165.5</v>
      </c>
      <c r="K607">
        <v>1168.3499999999999</v>
      </c>
      <c r="L607">
        <v>4</v>
      </c>
      <c r="M607">
        <v>20700</v>
      </c>
      <c r="N607" s="2" t="d">
        <v>2024-02-20</v>
      </c>
      <c r="O607">
        <v>3</v>
      </c>
      <c r="P607">
        <f>WEEKNUM(N607,2)</f>
        <v>8</v>
      </c>
    </row>
    <row r="608" spans="1:17" hidden="1" x14ac:dyDescent="0.3">
      <c r="A608" s="1" t="d">
        <v>2024-02-29</v>
      </c>
      <c r="B608" t="s">
        <v>14</v>
      </c>
      <c r="C608" t="s">
        <v>15</v>
      </c>
      <c r="D608">
        <v>0</v>
      </c>
      <c r="E608" t="s">
        <v>16</v>
      </c>
      <c r="F608">
        <v>1154.5</v>
      </c>
      <c r="G608">
        <v>1157.9000000000001</v>
      </c>
      <c r="H608">
        <v>1175.55</v>
      </c>
      <c r="I608">
        <v>1152.6500000000001</v>
      </c>
      <c r="J608">
        <v>1163.3499999999999</v>
      </c>
      <c r="K608">
        <v>1163.3499999999999</v>
      </c>
      <c r="L608">
        <v>3411</v>
      </c>
      <c r="M608">
        <v>10926900</v>
      </c>
      <c r="N608" s="2" t="d">
        <v>2024-02-21</v>
      </c>
      <c r="O608">
        <v>1</v>
      </c>
      <c r="P608">
        <f>WEEKNUM(N608,2)</f>
        <v>8</v>
      </c>
    </row>
    <row r="609" spans="1:17" hidden="1" x14ac:dyDescent="0.3">
      <c r="A609" s="1" t="d">
        <v>2024-03-28</v>
      </c>
      <c r="B609" t="s">
        <v>14</v>
      </c>
      <c r="C609" t="s">
        <v>15</v>
      </c>
      <c r="D609">
        <v>0</v>
      </c>
      <c r="E609" t="s">
        <v>16</v>
      </c>
      <c r="F609">
        <v>1159.6500000000001</v>
      </c>
      <c r="G609">
        <v>1160</v>
      </c>
      <c r="H609">
        <v>1180.6500000000001</v>
      </c>
      <c r="I609">
        <v>1158.05</v>
      </c>
      <c r="J609">
        <v>1168.1500000000001</v>
      </c>
      <c r="K609">
        <v>1168.1500000000001</v>
      </c>
      <c r="L609">
        <v>403</v>
      </c>
      <c r="M609">
        <v>480600</v>
      </c>
      <c r="N609" s="2" t="d">
        <v>2024-02-21</v>
      </c>
      <c r="O609">
        <v>2</v>
      </c>
      <c r="P609">
        <f>WEEKNUM(N609,2)</f>
        <v>8</v>
      </c>
    </row>
    <row r="610" spans="1:17" x14ac:dyDescent="0.3">
      <c r="A610" s="1" t="d">
        <v>2024-04-25</v>
      </c>
      <c r="B610" t="s">
        <v>14</v>
      </c>
      <c r="C610" t="s">
        <v>15</v>
      </c>
      <c r="D610">
        <v>0</v>
      </c>
      <c r="E610" t="s">
        <v>16</v>
      </c>
      <c r="F610">
        <v>1165.5</v>
      </c>
      <c r="G610">
        <v>1168.45</v>
      </c>
      <c r="H610">
        <v>1187</v>
      </c>
      <c r="I610">
        <v>1168.45</v>
      </c>
      <c r="J610">
        <v>1172</v>
      </c>
      <c r="K610">
        <v>1174.45</v>
      </c>
      <c r="L610">
        <v>15</v>
      </c>
      <c r="M610">
        <v>27900</v>
      </c>
      <c r="N610" s="2" t="d">
        <v>2024-02-21</v>
      </c>
      <c r="O610">
        <v>3</v>
      </c>
      <c r="P610">
        <f>WEEKNUM(N610,2)</f>
        <v>8</v>
      </c>
    </row>
    <row r="611" spans="1:17" hidden="1" x14ac:dyDescent="0.3">
      <c r="A611" s="1" t="d">
        <v>2024-02-29</v>
      </c>
      <c r="B611" t="s">
        <v>14</v>
      </c>
      <c r="C611" t="s">
        <v>15</v>
      </c>
      <c r="D611">
        <v>0</v>
      </c>
      <c r="E611" t="s">
        <v>16</v>
      </c>
      <c r="F611">
        <v>1163.3499999999999</v>
      </c>
      <c r="G611">
        <v>1161.2</v>
      </c>
      <c r="H611">
        <v>1167.8</v>
      </c>
      <c r="I611">
        <v>1146.75</v>
      </c>
      <c r="J611">
        <v>1162.3499999999999</v>
      </c>
      <c r="K611">
        <v>1162.3499999999999</v>
      </c>
      <c r="L611">
        <v>2531</v>
      </c>
      <c r="M611">
        <v>11044800</v>
      </c>
      <c r="N611" s="2" t="d">
        <v>2024-02-22</v>
      </c>
      <c r="O611">
        <v>1</v>
      </c>
      <c r="P611">
        <f>WEEKNUM(N611,2)</f>
        <v>8</v>
      </c>
    </row>
    <row r="612" spans="1:17" hidden="1" x14ac:dyDescent="0.3">
      <c r="A612" s="1" t="d">
        <v>2024-03-28</v>
      </c>
      <c r="B612" t="s">
        <v>14</v>
      </c>
      <c r="C612" t="s">
        <v>15</v>
      </c>
      <c r="D612">
        <v>0</v>
      </c>
      <c r="E612" t="s">
        <v>16</v>
      </c>
      <c r="F612">
        <v>1168.1500000000001</v>
      </c>
      <c r="G612">
        <v>1169.8</v>
      </c>
      <c r="H612">
        <v>1170.75</v>
      </c>
      <c r="I612">
        <v>1151.7</v>
      </c>
      <c r="J612">
        <v>1167.8499999999999</v>
      </c>
      <c r="K612">
        <v>1167.8499999999999</v>
      </c>
      <c r="L612">
        <v>751</v>
      </c>
      <c r="M612">
        <v>702000</v>
      </c>
      <c r="N612" s="2" t="d">
        <v>2024-02-22</v>
      </c>
      <c r="O612">
        <v>2</v>
      </c>
      <c r="P612">
        <f>WEEKNUM(N612,2)</f>
        <v>8</v>
      </c>
    </row>
    <row r="613" spans="1:17" x14ac:dyDescent="0.3">
      <c r="A613" s="1" t="d">
        <v>2024-04-25</v>
      </c>
      <c r="B613" t="s">
        <v>14</v>
      </c>
      <c r="C613" t="s">
        <v>15</v>
      </c>
      <c r="D613">
        <v>0</v>
      </c>
      <c r="E613" t="s">
        <v>16</v>
      </c>
      <c r="F613">
        <v>1172</v>
      </c>
      <c r="G613">
        <v>1160.55</v>
      </c>
      <c r="H613">
        <v>1166.0999999999999</v>
      </c>
      <c r="I613">
        <v>1160.55</v>
      </c>
      <c r="J613">
        <v>1166.0999999999999</v>
      </c>
      <c r="K613">
        <v>1173.0999999999999</v>
      </c>
      <c r="L613">
        <v>2</v>
      </c>
      <c r="M613">
        <v>27000</v>
      </c>
      <c r="N613" s="2" t="d">
        <v>2024-02-22</v>
      </c>
      <c r="O613">
        <v>3</v>
      </c>
      <c r="P613">
        <f>WEEKNUM(N613,2)</f>
        <v>8</v>
      </c>
    </row>
    <row r="614" spans="1:17" hidden="1" x14ac:dyDescent="0.3">
      <c r="A614" s="1" t="d">
        <v>2024-02-29</v>
      </c>
      <c r="B614" t="s">
        <v>14</v>
      </c>
      <c r="C614" t="s">
        <v>15</v>
      </c>
      <c r="D614">
        <v>0</v>
      </c>
      <c r="E614" t="s">
        <v>16</v>
      </c>
      <c r="F614">
        <v>1162.3499999999999</v>
      </c>
      <c r="G614">
        <v>1158.8499999999999</v>
      </c>
      <c r="H614">
        <v>1168.6500000000001</v>
      </c>
      <c r="I614">
        <v>1157</v>
      </c>
      <c r="J614">
        <v>1161.1500000000001</v>
      </c>
      <c r="K614">
        <v>1161.1500000000001</v>
      </c>
      <c r="L614">
        <v>2195</v>
      </c>
      <c r="M614">
        <v>10295100</v>
      </c>
      <c r="N614" s="2" t="d">
        <v>2024-02-23</v>
      </c>
      <c r="O614">
        <v>1</v>
      </c>
      <c r="P614">
        <f>WEEKNUM(N614,2)</f>
        <v>8</v>
      </c>
      <c r="Q614">
        <f>(K614-K602)/K602</f>
        <v>2.9800466442083833E-3</v>
      </c>
    </row>
    <row r="615" spans="1:17" hidden="1" x14ac:dyDescent="0.3">
      <c r="A615" s="1" t="d">
        <v>2024-03-28</v>
      </c>
      <c r="B615" t="s">
        <v>14</v>
      </c>
      <c r="C615" t="s">
        <v>15</v>
      </c>
      <c r="D615">
        <v>0</v>
      </c>
      <c r="E615" t="s">
        <v>16</v>
      </c>
      <c r="F615">
        <v>1167.8499999999999</v>
      </c>
      <c r="G615">
        <v>1168.5999999999999</v>
      </c>
      <c r="H615">
        <v>1173.45</v>
      </c>
      <c r="I615">
        <v>1162.3499999999999</v>
      </c>
      <c r="J615">
        <v>1165.05</v>
      </c>
      <c r="K615">
        <v>1165.05</v>
      </c>
      <c r="L615">
        <v>1292</v>
      </c>
      <c r="M615">
        <v>1152000</v>
      </c>
      <c r="N615" s="2" t="d">
        <v>2024-02-23</v>
      </c>
      <c r="O615">
        <v>2</v>
      </c>
      <c r="P615">
        <f>WEEKNUM(N615,2)</f>
        <v>8</v>
      </c>
      <c r="Q615">
        <f>(K615-K603)/K603</f>
        <v>1.3321873657068798E-3</v>
      </c>
    </row>
    <row r="616" spans="1:17" x14ac:dyDescent="0.3">
      <c r="A616" s="1" t="d">
        <v>2024-04-25</v>
      </c>
      <c r="B616" t="s">
        <v>14</v>
      </c>
      <c r="C616" t="s">
        <v>15</v>
      </c>
      <c r="D616">
        <v>0</v>
      </c>
      <c r="E616" t="s">
        <v>16</v>
      </c>
      <c r="F616">
        <v>1166.0999999999999</v>
      </c>
      <c r="G616">
        <v>1171</v>
      </c>
      <c r="H616">
        <v>1175</v>
      </c>
      <c r="I616">
        <v>1170</v>
      </c>
      <c r="J616">
        <v>1171.1500000000001</v>
      </c>
      <c r="K616">
        <v>1171.1500000000001</v>
      </c>
      <c r="L616">
        <v>18</v>
      </c>
      <c r="M616">
        <v>42300</v>
      </c>
      <c r="N616" s="2" t="d">
        <v>2024-02-23</v>
      </c>
      <c r="O616">
        <v>3</v>
      </c>
      <c r="P616">
        <f>WEEKNUM(N616,2)</f>
        <v>8</v>
      </c>
      <c r="Q616">
        <f>((K616-K604)/K604)*100</f>
        <v>0.17106444853098404</v>
      </c>
    </row>
    <row r="617" spans="1:17" hidden="1" x14ac:dyDescent="0.3">
      <c r="A617" s="1" t="d">
        <v>2024-02-29</v>
      </c>
      <c r="B617" t="s">
        <v>14</v>
      </c>
      <c r="C617" t="s">
        <v>15</v>
      </c>
      <c r="D617">
        <v>0</v>
      </c>
      <c r="E617" t="s">
        <v>16</v>
      </c>
      <c r="F617">
        <v>1161.1500000000001</v>
      </c>
      <c r="G617">
        <v>1154.9000000000001</v>
      </c>
      <c r="H617">
        <v>1181.0999999999999</v>
      </c>
      <c r="I617">
        <v>1151.3</v>
      </c>
      <c r="J617">
        <v>1178.45</v>
      </c>
      <c r="K617">
        <v>1178.45</v>
      </c>
      <c r="L617">
        <v>5645</v>
      </c>
      <c r="M617">
        <v>8798400</v>
      </c>
      <c r="N617" s="2" t="d">
        <v>2024-02-26</v>
      </c>
      <c r="O617">
        <v>1</v>
      </c>
      <c r="P617">
        <f>WEEKNUM(N617,2)</f>
        <v>9</v>
      </c>
    </row>
    <row r="618" spans="1:17" hidden="1" x14ac:dyDescent="0.3">
      <c r="A618" s="1" t="d">
        <v>2024-03-28</v>
      </c>
      <c r="B618" t="s">
        <v>14</v>
      </c>
      <c r="C618" t="s">
        <v>15</v>
      </c>
      <c r="D618">
        <v>0</v>
      </c>
      <c r="E618" t="s">
        <v>16</v>
      </c>
      <c r="F618">
        <v>1165.05</v>
      </c>
      <c r="G618">
        <v>1161.3499999999999</v>
      </c>
      <c r="H618">
        <v>1186.9000000000001</v>
      </c>
      <c r="I618">
        <v>1156</v>
      </c>
      <c r="J618">
        <v>1184.7</v>
      </c>
      <c r="K618">
        <v>1184.7</v>
      </c>
      <c r="L618">
        <v>4718</v>
      </c>
      <c r="M618">
        <v>3545100</v>
      </c>
      <c r="N618" s="2" t="d">
        <v>2024-02-26</v>
      </c>
      <c r="O618">
        <v>2</v>
      </c>
      <c r="P618">
        <f>WEEKNUM(N618,2)</f>
        <v>9</v>
      </c>
    </row>
    <row r="619" spans="1:17" x14ac:dyDescent="0.3">
      <c r="A619" s="1" t="d">
        <v>2024-04-25</v>
      </c>
      <c r="B619" t="s">
        <v>14</v>
      </c>
      <c r="C619" t="s">
        <v>15</v>
      </c>
      <c r="D619">
        <v>0</v>
      </c>
      <c r="E619" t="s">
        <v>16</v>
      </c>
      <c r="F619">
        <v>1171.1500000000001</v>
      </c>
      <c r="G619">
        <v>1170</v>
      </c>
      <c r="H619">
        <v>1192.6500000000001</v>
      </c>
      <c r="I619">
        <v>1164.7</v>
      </c>
      <c r="J619">
        <v>1189.2</v>
      </c>
      <c r="K619">
        <v>1189.2</v>
      </c>
      <c r="L619">
        <v>20</v>
      </c>
      <c r="M619">
        <v>48600</v>
      </c>
      <c r="N619" s="2" t="d">
        <v>2024-02-26</v>
      </c>
      <c r="O619">
        <v>3</v>
      </c>
      <c r="P619">
        <f>WEEKNUM(N619,2)</f>
        <v>9</v>
      </c>
    </row>
    <row r="620" spans="1:17" hidden="1" x14ac:dyDescent="0.3">
      <c r="A620" s="1" t="d">
        <v>2024-02-29</v>
      </c>
      <c r="B620" t="s">
        <v>14</v>
      </c>
      <c r="C620" t="s">
        <v>15</v>
      </c>
      <c r="D620">
        <v>0</v>
      </c>
      <c r="E620" t="s">
        <v>16</v>
      </c>
      <c r="F620">
        <v>1178.45</v>
      </c>
      <c r="G620">
        <v>1179.8499999999999</v>
      </c>
      <c r="H620">
        <v>1187.95</v>
      </c>
      <c r="I620">
        <v>1174.55</v>
      </c>
      <c r="J620">
        <v>1182.5</v>
      </c>
      <c r="K620">
        <v>1182.5</v>
      </c>
      <c r="L620">
        <v>4902</v>
      </c>
      <c r="M620">
        <v>6732000</v>
      </c>
      <c r="N620" s="2" t="d">
        <v>2024-02-27</v>
      </c>
      <c r="O620">
        <v>1</v>
      </c>
      <c r="P620">
        <f>WEEKNUM(N620,2)</f>
        <v>9</v>
      </c>
    </row>
    <row r="621" spans="1:17" hidden="1" x14ac:dyDescent="0.3">
      <c r="A621" s="1" t="d">
        <v>2024-03-28</v>
      </c>
      <c r="B621" t="s">
        <v>14</v>
      </c>
      <c r="C621" t="s">
        <v>15</v>
      </c>
      <c r="D621">
        <v>0</v>
      </c>
      <c r="E621" t="s">
        <v>16</v>
      </c>
      <c r="F621">
        <v>1184.7</v>
      </c>
      <c r="G621">
        <v>1184.95</v>
      </c>
      <c r="H621">
        <v>1195.2</v>
      </c>
      <c r="I621">
        <v>1180.5</v>
      </c>
      <c r="J621">
        <v>1190.0999999999999</v>
      </c>
      <c r="K621">
        <v>1190.0999999999999</v>
      </c>
      <c r="L621">
        <v>4760</v>
      </c>
      <c r="M621">
        <v>5860800</v>
      </c>
      <c r="N621" s="2" t="d">
        <v>2024-02-27</v>
      </c>
      <c r="O621">
        <v>2</v>
      </c>
      <c r="P621">
        <f>WEEKNUM(N621,2)</f>
        <v>9</v>
      </c>
    </row>
    <row r="622" spans="1:17" x14ac:dyDescent="0.3">
      <c r="A622" s="1" t="d">
        <v>2024-04-25</v>
      </c>
      <c r="B622" t="s">
        <v>14</v>
      </c>
      <c r="C622" t="s">
        <v>15</v>
      </c>
      <c r="D622">
        <v>0</v>
      </c>
      <c r="E622" t="s">
        <v>16</v>
      </c>
      <c r="F622">
        <v>1189.2</v>
      </c>
      <c r="G622">
        <v>1193.25</v>
      </c>
      <c r="H622">
        <v>1198</v>
      </c>
      <c r="I622">
        <v>1189</v>
      </c>
      <c r="J622">
        <v>1195.9000000000001</v>
      </c>
      <c r="K622">
        <v>1195.9000000000001</v>
      </c>
      <c r="L622">
        <v>23</v>
      </c>
      <c r="M622">
        <v>48600</v>
      </c>
      <c r="N622" s="2" t="d">
        <v>2024-02-27</v>
      </c>
      <c r="O622">
        <v>3</v>
      </c>
      <c r="P622">
        <f>WEEKNUM(N622,2)</f>
        <v>9</v>
      </c>
    </row>
    <row r="623" spans="1:17" hidden="1" x14ac:dyDescent="0.3">
      <c r="A623" s="1" t="d">
        <v>2024-02-29</v>
      </c>
      <c r="B623" t="s">
        <v>14</v>
      </c>
      <c r="C623" t="s">
        <v>15</v>
      </c>
      <c r="D623">
        <v>0</v>
      </c>
      <c r="E623" t="s">
        <v>16</v>
      </c>
      <c r="F623">
        <v>1182.5</v>
      </c>
      <c r="G623">
        <v>1183.6500000000001</v>
      </c>
      <c r="H623">
        <v>1202.95</v>
      </c>
      <c r="I623">
        <v>1164.55</v>
      </c>
      <c r="J623">
        <v>1170.4000000000001</v>
      </c>
      <c r="K623">
        <v>1170.4000000000001</v>
      </c>
      <c r="L623">
        <v>5098</v>
      </c>
      <c r="M623">
        <v>3968100</v>
      </c>
      <c r="N623" s="2" t="d">
        <v>2024-02-28</v>
      </c>
      <c r="O623">
        <v>1</v>
      </c>
      <c r="P623">
        <f>WEEKNUM(N623,2)</f>
        <v>9</v>
      </c>
    </row>
    <row r="624" spans="1:17" hidden="1" x14ac:dyDescent="0.3">
      <c r="A624" s="1" t="d">
        <v>2024-03-28</v>
      </c>
      <c r="B624" t="s">
        <v>14</v>
      </c>
      <c r="C624" t="s">
        <v>15</v>
      </c>
      <c r="D624">
        <v>0</v>
      </c>
      <c r="E624" t="s">
        <v>16</v>
      </c>
      <c r="F624">
        <v>1190.0999999999999</v>
      </c>
      <c r="G624">
        <v>1194.4000000000001</v>
      </c>
      <c r="H624">
        <v>1209.95</v>
      </c>
      <c r="I624">
        <v>1172.05</v>
      </c>
      <c r="J624">
        <v>1177</v>
      </c>
      <c r="K624">
        <v>1177</v>
      </c>
      <c r="L624">
        <v>7707</v>
      </c>
      <c r="M624">
        <v>8468100</v>
      </c>
      <c r="N624" s="2" t="d">
        <v>2024-02-28</v>
      </c>
      <c r="O624">
        <v>2</v>
      </c>
      <c r="P624">
        <f>WEEKNUM(N624,2)</f>
        <v>9</v>
      </c>
    </row>
    <row r="625" spans="1:17" x14ac:dyDescent="0.3">
      <c r="A625" s="1" t="d">
        <v>2024-04-25</v>
      </c>
      <c r="B625" t="s">
        <v>14</v>
      </c>
      <c r="C625" t="s">
        <v>15</v>
      </c>
      <c r="D625">
        <v>0</v>
      </c>
      <c r="E625" t="s">
        <v>16</v>
      </c>
      <c r="F625">
        <v>1195.9000000000001</v>
      </c>
      <c r="G625">
        <v>1209.8499999999999</v>
      </c>
      <c r="H625">
        <v>1215</v>
      </c>
      <c r="I625">
        <v>1178.75</v>
      </c>
      <c r="J625">
        <v>1178.9000000000001</v>
      </c>
      <c r="K625">
        <v>1178.9000000000001</v>
      </c>
      <c r="L625">
        <v>57</v>
      </c>
      <c r="M625">
        <v>69300</v>
      </c>
      <c r="N625" s="2" t="d">
        <v>2024-02-28</v>
      </c>
      <c r="O625">
        <v>3</v>
      </c>
      <c r="P625">
        <f>WEEKNUM(N625,2)</f>
        <v>9</v>
      </c>
    </row>
    <row r="626" spans="1:17" hidden="1" x14ac:dyDescent="0.3">
      <c r="A626" s="1" t="d">
        <v>2024-03-28</v>
      </c>
      <c r="B626" t="s">
        <v>14</v>
      </c>
      <c r="C626" t="s">
        <v>15</v>
      </c>
      <c r="D626">
        <v>0</v>
      </c>
      <c r="E626" t="s">
        <v>16</v>
      </c>
      <c r="F626">
        <v>1196.3</v>
      </c>
      <c r="G626">
        <v>1208.4000000000001</v>
      </c>
      <c r="H626">
        <v>1218.25</v>
      </c>
      <c r="I626">
        <v>1198.5</v>
      </c>
      <c r="J626">
        <v>1206.9000000000001</v>
      </c>
      <c r="K626">
        <v>1206.9000000000001</v>
      </c>
      <c r="L626">
        <v>3974</v>
      </c>
      <c r="M626">
        <v>10522800</v>
      </c>
      <c r="N626" s="2" t="d">
        <v>2024-03-01</v>
      </c>
      <c r="O626">
        <v>1</v>
      </c>
      <c r="P626">
        <f>WEEKNUM(N626,2)</f>
        <v>9</v>
      </c>
      <c r="Q626">
        <f>(K626-K617)/K617</f>
        <v>2.4141881284738466E-2</v>
      </c>
    </row>
    <row r="627" spans="1:17" hidden="1" x14ac:dyDescent="0.3">
      <c r="A627" s="1" t="d">
        <v>2024-04-25</v>
      </c>
      <c r="B627" t="s">
        <v>14</v>
      </c>
      <c r="C627" t="s">
        <v>15</v>
      </c>
      <c r="D627">
        <v>0</v>
      </c>
      <c r="E627" t="s">
        <v>16</v>
      </c>
      <c r="F627">
        <v>1203.7</v>
      </c>
      <c r="G627">
        <v>1217.9000000000001</v>
      </c>
      <c r="H627">
        <v>1223.8499999999999</v>
      </c>
      <c r="I627">
        <v>1205.3</v>
      </c>
      <c r="J627">
        <v>1213.1500000000001</v>
      </c>
      <c r="K627">
        <v>1213.1500000000001</v>
      </c>
      <c r="L627">
        <v>101</v>
      </c>
      <c r="M627">
        <v>81000</v>
      </c>
      <c r="N627" s="2" t="d">
        <v>2024-03-01</v>
      </c>
      <c r="O627">
        <v>2</v>
      </c>
      <c r="P627">
        <f>WEEKNUM(N627,2)</f>
        <v>9</v>
      </c>
      <c r="Q627">
        <f>(K627-K618)/K618</f>
        <v>2.4014518443487839E-2</v>
      </c>
    </row>
    <row r="628" spans="1:17" x14ac:dyDescent="0.3">
      <c r="A628" s="1" t="d">
        <v>2024-05-30</v>
      </c>
      <c r="B628" t="s">
        <v>14</v>
      </c>
      <c r="C628" t="s">
        <v>15</v>
      </c>
      <c r="D628">
        <v>0</v>
      </c>
      <c r="E628" t="s">
        <v>16</v>
      </c>
      <c r="F628">
        <v>1212.0999999999999</v>
      </c>
      <c r="G628">
        <v>0</v>
      </c>
      <c r="H628">
        <v>0</v>
      </c>
      <c r="I628">
        <v>0</v>
      </c>
      <c r="J628">
        <v>1212.0999999999999</v>
      </c>
      <c r="K628">
        <v>1221.0999999999999</v>
      </c>
      <c r="L628">
        <v>0</v>
      </c>
      <c r="M628">
        <v>0</v>
      </c>
      <c r="N628" s="2" t="d">
        <v>2024-03-01</v>
      </c>
      <c r="O628">
        <v>3</v>
      </c>
      <c r="P628">
        <f>WEEKNUM(N628,2)</f>
        <v>9</v>
      </c>
      <c r="Q628">
        <f>((K628-K619)/K619)*100</f>
        <v>2.6824756138580446</v>
      </c>
    </row>
    <row r="629" spans="1:17" hidden="1" x14ac:dyDescent="0.3">
      <c r="A629" s="1" t="d">
        <v>2024-03-28</v>
      </c>
      <c r="B629" t="s">
        <v>14</v>
      </c>
      <c r="C629" t="s">
        <v>15</v>
      </c>
      <c r="D629">
        <v>0</v>
      </c>
      <c r="E629" t="s">
        <v>16</v>
      </c>
      <c r="F629">
        <v>1214.8</v>
      </c>
      <c r="G629">
        <v>1217.8499999999999</v>
      </c>
      <c r="H629">
        <v>1217.95</v>
      </c>
      <c r="I629">
        <v>1196.3499999999999</v>
      </c>
      <c r="J629">
        <v>1207.95</v>
      </c>
      <c r="K629">
        <v>1207.95</v>
      </c>
      <c r="L629">
        <v>2275</v>
      </c>
      <c r="M629">
        <v>10376100</v>
      </c>
      <c r="N629" s="2" t="d">
        <v>2024-03-04</v>
      </c>
      <c r="O629">
        <v>1</v>
      </c>
      <c r="P629">
        <f>WEEKNUM(N629,2)</f>
        <v>10</v>
      </c>
    </row>
    <row r="630" spans="1:17" hidden="1" x14ac:dyDescent="0.3">
      <c r="A630" s="1" t="d">
        <v>2024-04-25</v>
      </c>
      <c r="B630" t="s">
        <v>14</v>
      </c>
      <c r="C630" t="s">
        <v>15</v>
      </c>
      <c r="D630">
        <v>0</v>
      </c>
      <c r="E630" t="s">
        <v>16</v>
      </c>
      <c r="F630">
        <v>1219.8</v>
      </c>
      <c r="G630">
        <v>1206</v>
      </c>
      <c r="H630">
        <v>1221</v>
      </c>
      <c r="I630">
        <v>1204.5</v>
      </c>
      <c r="J630">
        <v>1213.9000000000001</v>
      </c>
      <c r="K630">
        <v>1213.9000000000001</v>
      </c>
      <c r="L630">
        <v>57</v>
      </c>
      <c r="M630">
        <v>87300</v>
      </c>
      <c r="N630" s="2" t="d">
        <v>2024-03-04</v>
      </c>
      <c r="O630">
        <v>2</v>
      </c>
      <c r="P630">
        <f>WEEKNUM(N630,2)</f>
        <v>10</v>
      </c>
    </row>
    <row r="631" spans="1:17" x14ac:dyDescent="0.3">
      <c r="A631" s="1" t="d">
        <v>2024-05-30</v>
      </c>
      <c r="B631" t="s">
        <v>14</v>
      </c>
      <c r="C631" t="s">
        <v>15</v>
      </c>
      <c r="D631">
        <v>0</v>
      </c>
      <c r="E631" t="s">
        <v>16</v>
      </c>
      <c r="F631">
        <v>1219</v>
      </c>
      <c r="G631">
        <v>1214</v>
      </c>
      <c r="H631">
        <v>1214</v>
      </c>
      <c r="I631">
        <v>1214</v>
      </c>
      <c r="J631">
        <v>1214</v>
      </c>
      <c r="K631">
        <v>1222.75</v>
      </c>
      <c r="L631">
        <v>1</v>
      </c>
      <c r="M631">
        <v>2700</v>
      </c>
      <c r="N631" s="2" t="d">
        <v>2024-03-04</v>
      </c>
      <c r="O631">
        <v>3</v>
      </c>
      <c r="P631">
        <f>WEEKNUM(N631,2)</f>
        <v>10</v>
      </c>
    </row>
    <row r="632" spans="1:17" hidden="1" x14ac:dyDescent="0.3">
      <c r="A632" s="1" t="d">
        <v>2024-03-28</v>
      </c>
      <c r="B632" t="s">
        <v>14</v>
      </c>
      <c r="C632" t="s">
        <v>15</v>
      </c>
      <c r="D632">
        <v>0</v>
      </c>
      <c r="E632" t="s">
        <v>16</v>
      </c>
      <c r="F632">
        <v>1207.95</v>
      </c>
      <c r="G632">
        <v>1205.3499999999999</v>
      </c>
      <c r="H632">
        <v>1215.75</v>
      </c>
      <c r="I632">
        <v>1201.75</v>
      </c>
      <c r="J632">
        <v>1206.75</v>
      </c>
      <c r="K632">
        <v>1206.75</v>
      </c>
      <c r="L632">
        <v>1591</v>
      </c>
      <c r="M632">
        <v>10373400</v>
      </c>
      <c r="N632" s="2" t="d">
        <v>2024-03-05</v>
      </c>
      <c r="O632">
        <v>1</v>
      </c>
      <c r="P632">
        <f>WEEKNUM(N632,2)</f>
        <v>10</v>
      </c>
    </row>
    <row r="633" spans="1:17" hidden="1" x14ac:dyDescent="0.3">
      <c r="A633" s="1" t="d">
        <v>2024-04-25</v>
      </c>
      <c r="B633" t="s">
        <v>14</v>
      </c>
      <c r="C633" t="s">
        <v>15</v>
      </c>
      <c r="D633">
        <v>0</v>
      </c>
      <c r="E633" t="s">
        <v>16</v>
      </c>
      <c r="F633">
        <v>1213.9000000000001</v>
      </c>
      <c r="G633">
        <v>1213.2</v>
      </c>
      <c r="H633">
        <v>1223</v>
      </c>
      <c r="I633">
        <v>1207.8499999999999</v>
      </c>
      <c r="J633">
        <v>1213.05</v>
      </c>
      <c r="K633">
        <v>1213.05</v>
      </c>
      <c r="L633">
        <v>55</v>
      </c>
      <c r="M633">
        <v>99000</v>
      </c>
      <c r="N633" s="2" t="d">
        <v>2024-03-05</v>
      </c>
      <c r="O633">
        <v>2</v>
      </c>
      <c r="P633">
        <f>WEEKNUM(N633,2)</f>
        <v>10</v>
      </c>
    </row>
    <row r="634" spans="1:17" x14ac:dyDescent="0.3">
      <c r="A634" s="1" t="d">
        <v>2024-05-30</v>
      </c>
      <c r="B634" t="s">
        <v>14</v>
      </c>
      <c r="C634" t="s">
        <v>15</v>
      </c>
      <c r="D634">
        <v>0</v>
      </c>
      <c r="E634" t="s">
        <v>16</v>
      </c>
      <c r="F634">
        <v>1214</v>
      </c>
      <c r="G634">
        <v>1217.75</v>
      </c>
      <c r="H634">
        <v>1223.45</v>
      </c>
      <c r="I634">
        <v>1213</v>
      </c>
      <c r="J634">
        <v>1214</v>
      </c>
      <c r="K634">
        <v>1214</v>
      </c>
      <c r="L634">
        <v>5</v>
      </c>
      <c r="M634">
        <v>5400</v>
      </c>
      <c r="N634" s="2" t="d">
        <v>2024-03-05</v>
      </c>
      <c r="O634">
        <v>3</v>
      </c>
      <c r="P634">
        <f>WEEKNUM(N634,2)</f>
        <v>10</v>
      </c>
    </row>
    <row r="635" spans="1:17" hidden="1" x14ac:dyDescent="0.3">
      <c r="A635" s="1" t="d">
        <v>2024-03-28</v>
      </c>
      <c r="B635" t="s">
        <v>14</v>
      </c>
      <c r="C635" t="s">
        <v>15</v>
      </c>
      <c r="D635">
        <v>0</v>
      </c>
      <c r="E635" t="s">
        <v>16</v>
      </c>
      <c r="F635">
        <v>1206.75</v>
      </c>
      <c r="G635">
        <v>1212.95</v>
      </c>
      <c r="H635">
        <v>1227.5999999999999</v>
      </c>
      <c r="I635">
        <v>1198.45</v>
      </c>
      <c r="J635">
        <v>1224.3</v>
      </c>
      <c r="K635">
        <v>1224.3</v>
      </c>
      <c r="L635">
        <v>3916</v>
      </c>
      <c r="M635">
        <v>10527300</v>
      </c>
      <c r="N635" s="2" t="d">
        <v>2024-03-06</v>
      </c>
      <c r="O635">
        <v>1</v>
      </c>
      <c r="P635">
        <f>WEEKNUM(N635,2)</f>
        <v>10</v>
      </c>
    </row>
    <row r="636" spans="1:17" hidden="1" x14ac:dyDescent="0.3">
      <c r="A636" s="1" t="d">
        <v>2024-04-25</v>
      </c>
      <c r="B636" t="s">
        <v>14</v>
      </c>
      <c r="C636" t="s">
        <v>15</v>
      </c>
      <c r="D636">
        <v>0</v>
      </c>
      <c r="E636" t="s">
        <v>16</v>
      </c>
      <c r="F636">
        <v>1213.05</v>
      </c>
      <c r="G636">
        <v>1213</v>
      </c>
      <c r="H636">
        <v>1232.3</v>
      </c>
      <c r="I636">
        <v>1206</v>
      </c>
      <c r="J636">
        <v>1230.0999999999999</v>
      </c>
      <c r="K636">
        <v>1230.0999999999999</v>
      </c>
      <c r="L636">
        <v>95</v>
      </c>
      <c r="M636">
        <v>113400</v>
      </c>
      <c r="N636" s="2" t="d">
        <v>2024-03-06</v>
      </c>
      <c r="O636">
        <v>2</v>
      </c>
      <c r="P636">
        <f>WEEKNUM(N636,2)</f>
        <v>10</v>
      </c>
    </row>
    <row r="637" spans="1:17" x14ac:dyDescent="0.3">
      <c r="A637" s="1" t="d">
        <v>2024-05-30</v>
      </c>
      <c r="B637" t="s">
        <v>14</v>
      </c>
      <c r="C637" t="s">
        <v>15</v>
      </c>
      <c r="D637">
        <v>0</v>
      </c>
      <c r="E637" t="s">
        <v>16</v>
      </c>
      <c r="F637">
        <v>1214</v>
      </c>
      <c r="G637">
        <v>1212</v>
      </c>
      <c r="H637">
        <v>1219.95</v>
      </c>
      <c r="I637">
        <v>1212</v>
      </c>
      <c r="J637">
        <v>1219.95</v>
      </c>
      <c r="K637">
        <v>1239.4000000000001</v>
      </c>
      <c r="L637">
        <v>2</v>
      </c>
      <c r="M637">
        <v>6300</v>
      </c>
      <c r="N637" s="2" t="d">
        <v>2024-03-06</v>
      </c>
      <c r="O637">
        <v>3</v>
      </c>
      <c r="P637">
        <f>WEEKNUM(N637,2)</f>
        <v>10</v>
      </c>
    </row>
    <row r="638" spans="1:17" hidden="1" x14ac:dyDescent="0.3">
      <c r="A638" s="1" t="d">
        <v>2024-03-28</v>
      </c>
      <c r="B638" t="s">
        <v>14</v>
      </c>
      <c r="C638" t="s">
        <v>15</v>
      </c>
      <c r="D638">
        <v>0</v>
      </c>
      <c r="E638" t="s">
        <v>16</v>
      </c>
      <c r="F638">
        <v>1224.3</v>
      </c>
      <c r="G638">
        <v>1227.8499999999999</v>
      </c>
      <c r="H638">
        <v>1272.5999999999999</v>
      </c>
      <c r="I638">
        <v>1220.3</v>
      </c>
      <c r="J638">
        <v>1265.5999999999999</v>
      </c>
      <c r="K638">
        <v>1265.5999999999999</v>
      </c>
      <c r="L638">
        <v>11065</v>
      </c>
      <c r="M638">
        <v>10703700</v>
      </c>
      <c r="N638" s="2" t="d">
        <v>2024-03-07</v>
      </c>
      <c r="O638">
        <v>1</v>
      </c>
      <c r="P638">
        <f>WEEKNUM(N638,2)</f>
        <v>10</v>
      </c>
      <c r="Q638">
        <f>(K638-K629)/K629</f>
        <v>4.772548532637929E-2</v>
      </c>
    </row>
    <row r="639" spans="1:17" hidden="1" x14ac:dyDescent="0.3">
      <c r="A639" s="1" t="d">
        <v>2024-04-25</v>
      </c>
      <c r="B639" t="s">
        <v>14</v>
      </c>
      <c r="C639" t="s">
        <v>15</v>
      </c>
      <c r="D639">
        <v>0</v>
      </c>
      <c r="E639" t="s">
        <v>16</v>
      </c>
      <c r="F639">
        <v>1230.0999999999999</v>
      </c>
      <c r="G639">
        <v>1233.0999999999999</v>
      </c>
      <c r="H639">
        <v>1278.7</v>
      </c>
      <c r="I639">
        <v>1225.7</v>
      </c>
      <c r="J639">
        <v>1272.8499999999999</v>
      </c>
      <c r="K639">
        <v>1272.8499999999999</v>
      </c>
      <c r="L639">
        <v>471</v>
      </c>
      <c r="M639">
        <v>180000</v>
      </c>
      <c r="N639" s="2" t="d">
        <v>2024-03-07</v>
      </c>
      <c r="O639">
        <v>2</v>
      </c>
      <c r="P639">
        <f>WEEKNUM(N639,2)</f>
        <v>10</v>
      </c>
      <c r="Q639">
        <f>(K639-K630)/K630</f>
        <v>4.8562484553916971E-2</v>
      </c>
    </row>
    <row r="640" spans="1:17" x14ac:dyDescent="0.3">
      <c r="A640" s="1" t="d">
        <v>2024-05-30</v>
      </c>
      <c r="B640" t="s">
        <v>14</v>
      </c>
      <c r="C640" t="s">
        <v>15</v>
      </c>
      <c r="D640">
        <v>0</v>
      </c>
      <c r="E640" t="s">
        <v>16</v>
      </c>
      <c r="F640">
        <v>1219.95</v>
      </c>
      <c r="G640">
        <v>1240</v>
      </c>
      <c r="H640">
        <v>1280.5999999999999</v>
      </c>
      <c r="I640">
        <v>1230</v>
      </c>
      <c r="J640">
        <v>1275.5999999999999</v>
      </c>
      <c r="K640">
        <v>1275.5999999999999</v>
      </c>
      <c r="L640">
        <v>21</v>
      </c>
      <c r="M640">
        <v>17100</v>
      </c>
      <c r="N640" s="2" t="d">
        <v>2024-03-07</v>
      </c>
      <c r="O640">
        <v>3</v>
      </c>
      <c r="P640">
        <f>WEEKNUM(N640,2)</f>
        <v>10</v>
      </c>
      <c r="Q640">
        <f>((K640-K631)/K631)*100</f>
        <v>4.3222244939685055</v>
      </c>
    </row>
    <row r="641" spans="1:17" hidden="1" x14ac:dyDescent="0.3">
      <c r="A641" s="1" t="d">
        <v>2024-03-28</v>
      </c>
      <c r="B641" t="s">
        <v>14</v>
      </c>
      <c r="C641" t="s">
        <v>15</v>
      </c>
      <c r="D641">
        <v>0</v>
      </c>
      <c r="E641" t="s">
        <v>16</v>
      </c>
      <c r="F641">
        <v>1265.5999999999999</v>
      </c>
      <c r="G641">
        <v>1259.8</v>
      </c>
      <c r="H641">
        <v>1263</v>
      </c>
      <c r="I641">
        <v>1212.0999999999999</v>
      </c>
      <c r="J641">
        <v>1224</v>
      </c>
      <c r="K641">
        <v>1224</v>
      </c>
      <c r="L641">
        <v>6533</v>
      </c>
      <c r="M641">
        <v>10706400</v>
      </c>
      <c r="N641" s="2" t="d">
        <v>2024-03-11</v>
      </c>
      <c r="O641">
        <v>1</v>
      </c>
      <c r="P641">
        <f>WEEKNUM(N641,2)</f>
        <v>11</v>
      </c>
    </row>
    <row r="642" spans="1:17" hidden="1" x14ac:dyDescent="0.3">
      <c r="A642" s="1" t="d">
        <v>2024-04-25</v>
      </c>
      <c r="B642" t="s">
        <v>14</v>
      </c>
      <c r="C642" t="s">
        <v>15</v>
      </c>
      <c r="D642">
        <v>0</v>
      </c>
      <c r="E642" t="s">
        <v>16</v>
      </c>
      <c r="F642">
        <v>1272.8499999999999</v>
      </c>
      <c r="G642">
        <v>1266.1500000000001</v>
      </c>
      <c r="H642">
        <v>1266.1500000000001</v>
      </c>
      <c r="I642">
        <v>1220</v>
      </c>
      <c r="J642">
        <v>1232.45</v>
      </c>
      <c r="K642">
        <v>1232.45</v>
      </c>
      <c r="L642">
        <v>567</v>
      </c>
      <c r="M642">
        <v>386100</v>
      </c>
      <c r="N642" s="2" t="d">
        <v>2024-03-11</v>
      </c>
      <c r="O642">
        <v>2</v>
      </c>
      <c r="P642">
        <f>WEEKNUM(N642,2)</f>
        <v>11</v>
      </c>
    </row>
    <row r="643" spans="1:17" x14ac:dyDescent="0.3">
      <c r="A643" s="1" t="d">
        <v>2024-05-30</v>
      </c>
      <c r="B643" t="s">
        <v>14</v>
      </c>
      <c r="C643" t="s">
        <v>15</v>
      </c>
      <c r="D643">
        <v>0</v>
      </c>
      <c r="E643" t="s">
        <v>16</v>
      </c>
      <c r="F643">
        <v>1275.5999999999999</v>
      </c>
      <c r="G643">
        <v>1261.55</v>
      </c>
      <c r="H643">
        <v>1261.55</v>
      </c>
      <c r="I643">
        <v>1225</v>
      </c>
      <c r="J643">
        <v>1238</v>
      </c>
      <c r="K643">
        <v>1238.8499999999999</v>
      </c>
      <c r="L643">
        <v>5</v>
      </c>
      <c r="M643">
        <v>19800</v>
      </c>
      <c r="N643" s="2" t="d">
        <v>2024-03-11</v>
      </c>
      <c r="O643">
        <v>3</v>
      </c>
      <c r="P643">
        <f>WEEKNUM(N643,2)</f>
        <v>11</v>
      </c>
    </row>
    <row r="644" spans="1:17" hidden="1" x14ac:dyDescent="0.3">
      <c r="A644" s="1" t="d">
        <v>2024-03-28</v>
      </c>
      <c r="B644" t="s">
        <v>14</v>
      </c>
      <c r="C644" t="s">
        <v>15</v>
      </c>
      <c r="D644">
        <v>0</v>
      </c>
      <c r="E644" t="s">
        <v>16</v>
      </c>
      <c r="F644">
        <v>1224</v>
      </c>
      <c r="G644">
        <v>1225.9000000000001</v>
      </c>
      <c r="H644">
        <v>1228.4000000000001</v>
      </c>
      <c r="I644">
        <v>1216.05</v>
      </c>
      <c r="J644">
        <v>1220.8</v>
      </c>
      <c r="K644">
        <v>1220.8</v>
      </c>
      <c r="L644">
        <v>2267</v>
      </c>
      <c r="M644">
        <v>10614600</v>
      </c>
      <c r="N644" s="2" t="d">
        <v>2024-03-12</v>
      </c>
      <c r="O644">
        <v>1</v>
      </c>
      <c r="P644">
        <f>WEEKNUM(N644,2)</f>
        <v>11</v>
      </c>
    </row>
    <row r="645" spans="1:17" hidden="1" x14ac:dyDescent="0.3">
      <c r="A645" s="1" t="d">
        <v>2024-04-25</v>
      </c>
      <c r="B645" t="s">
        <v>14</v>
      </c>
      <c r="C645" t="s">
        <v>15</v>
      </c>
      <c r="D645">
        <v>0</v>
      </c>
      <c r="E645" t="s">
        <v>16</v>
      </c>
      <c r="F645">
        <v>1232.45</v>
      </c>
      <c r="G645">
        <v>1233.8499999999999</v>
      </c>
      <c r="H645">
        <v>1235.8</v>
      </c>
      <c r="I645">
        <v>1225.45</v>
      </c>
      <c r="J645">
        <v>1228.95</v>
      </c>
      <c r="K645">
        <v>1228.95</v>
      </c>
      <c r="L645">
        <v>133</v>
      </c>
      <c r="M645">
        <v>431100</v>
      </c>
      <c r="N645" s="2" t="d">
        <v>2024-03-12</v>
      </c>
      <c r="O645">
        <v>2</v>
      </c>
      <c r="P645">
        <f>WEEKNUM(N645,2)</f>
        <v>11</v>
      </c>
    </row>
    <row r="646" spans="1:17" x14ac:dyDescent="0.3">
      <c r="A646" s="1" t="d">
        <v>2024-05-30</v>
      </c>
      <c r="B646" t="s">
        <v>14</v>
      </c>
      <c r="C646" t="s">
        <v>15</v>
      </c>
      <c r="D646">
        <v>0</v>
      </c>
      <c r="E646" t="s">
        <v>16</v>
      </c>
      <c r="F646">
        <v>1238</v>
      </c>
      <c r="G646">
        <v>0</v>
      </c>
      <c r="H646">
        <v>0</v>
      </c>
      <c r="I646">
        <v>0</v>
      </c>
      <c r="J646">
        <v>1238</v>
      </c>
      <c r="K646">
        <v>1233.0999999999999</v>
      </c>
      <c r="L646">
        <v>0</v>
      </c>
      <c r="M646">
        <v>19800</v>
      </c>
      <c r="N646" s="2" t="d">
        <v>2024-03-12</v>
      </c>
      <c r="O646">
        <v>3</v>
      </c>
      <c r="P646">
        <f>WEEKNUM(N646,2)</f>
        <v>11</v>
      </c>
    </row>
    <row r="647" spans="1:17" hidden="1" x14ac:dyDescent="0.3">
      <c r="A647" s="1" t="d">
        <v>2024-03-28</v>
      </c>
      <c r="B647" t="s">
        <v>14</v>
      </c>
      <c r="C647" t="s">
        <v>15</v>
      </c>
      <c r="D647">
        <v>0</v>
      </c>
      <c r="E647" t="s">
        <v>16</v>
      </c>
      <c r="F647">
        <v>1182.5</v>
      </c>
      <c r="G647">
        <v>1177.7</v>
      </c>
      <c r="H647">
        <v>1211.75</v>
      </c>
      <c r="I647">
        <v>1168.55</v>
      </c>
      <c r="J647">
        <v>1205.8499999999999</v>
      </c>
      <c r="K647">
        <v>1205.8499999999999</v>
      </c>
      <c r="L647">
        <v>4013</v>
      </c>
      <c r="M647">
        <v>9990000</v>
      </c>
      <c r="N647" s="2" t="d">
        <v>2024-03-14</v>
      </c>
      <c r="O647">
        <v>1</v>
      </c>
      <c r="P647">
        <f>WEEKNUM(N647,2)</f>
        <v>11</v>
      </c>
    </row>
    <row r="648" spans="1:17" hidden="1" x14ac:dyDescent="0.3">
      <c r="A648" s="1" t="d">
        <v>2024-04-25</v>
      </c>
      <c r="B648" t="s">
        <v>14</v>
      </c>
      <c r="C648" t="s">
        <v>15</v>
      </c>
      <c r="D648">
        <v>0</v>
      </c>
      <c r="E648" t="s">
        <v>16</v>
      </c>
      <c r="F648">
        <v>1192.2</v>
      </c>
      <c r="G648">
        <v>1183.95</v>
      </c>
      <c r="H648">
        <v>1220.1500000000001</v>
      </c>
      <c r="I648">
        <v>1180.45</v>
      </c>
      <c r="J648">
        <v>1214.8</v>
      </c>
      <c r="K648">
        <v>1214.8</v>
      </c>
      <c r="L648">
        <v>342</v>
      </c>
      <c r="M648">
        <v>606600</v>
      </c>
      <c r="N648" s="2" t="d">
        <v>2024-03-14</v>
      </c>
      <c r="O648">
        <v>2</v>
      </c>
      <c r="P648">
        <f>WEEKNUM(N648,2)</f>
        <v>11</v>
      </c>
    </row>
    <row r="649" spans="1:17" x14ac:dyDescent="0.3">
      <c r="A649" s="1" t="d">
        <v>2024-05-30</v>
      </c>
      <c r="B649" t="s">
        <v>14</v>
      </c>
      <c r="C649" t="s">
        <v>15</v>
      </c>
      <c r="D649">
        <v>0</v>
      </c>
      <c r="E649" t="s">
        <v>16</v>
      </c>
      <c r="F649">
        <v>1188.05</v>
      </c>
      <c r="G649">
        <v>1201.45</v>
      </c>
      <c r="H649">
        <v>1204</v>
      </c>
      <c r="I649">
        <v>1201.45</v>
      </c>
      <c r="J649">
        <v>1204</v>
      </c>
      <c r="K649">
        <v>1215.45</v>
      </c>
      <c r="L649">
        <v>5</v>
      </c>
      <c r="M649">
        <v>19800</v>
      </c>
      <c r="N649" s="2" t="d">
        <v>2024-03-14</v>
      </c>
      <c r="O649">
        <v>3</v>
      </c>
      <c r="P649">
        <f>WEEKNUM(N649,2)</f>
        <v>11</v>
      </c>
    </row>
    <row r="650" spans="1:17" hidden="1" x14ac:dyDescent="0.3">
      <c r="A650" s="1" t="d">
        <v>2024-03-28</v>
      </c>
      <c r="B650" t="s">
        <v>14</v>
      </c>
      <c r="C650" t="s">
        <v>15</v>
      </c>
      <c r="D650">
        <v>0</v>
      </c>
      <c r="E650" t="s">
        <v>16</v>
      </c>
      <c r="F650">
        <v>1205.8499999999999</v>
      </c>
      <c r="G650">
        <v>1211.8</v>
      </c>
      <c r="H650">
        <v>1221.05</v>
      </c>
      <c r="I650">
        <v>1180.45</v>
      </c>
      <c r="J650">
        <v>1215.05</v>
      </c>
      <c r="K650">
        <v>1215.05</v>
      </c>
      <c r="L650">
        <v>4278</v>
      </c>
      <c r="M650">
        <v>9480600</v>
      </c>
      <c r="N650" s="2" t="d">
        <v>2024-03-15</v>
      </c>
      <c r="O650">
        <v>1</v>
      </c>
      <c r="P650">
        <f>WEEKNUM(N650,2)</f>
        <v>11</v>
      </c>
      <c r="Q650">
        <f>(K650-K641)/K641</f>
        <v>-7.3120915032680112E-3</v>
      </c>
    </row>
    <row r="651" spans="1:17" hidden="1" x14ac:dyDescent="0.3">
      <c r="A651" s="1" t="d">
        <v>2024-04-25</v>
      </c>
      <c r="B651" t="s">
        <v>14</v>
      </c>
      <c r="C651" t="s">
        <v>15</v>
      </c>
      <c r="D651">
        <v>0</v>
      </c>
      <c r="E651" t="s">
        <v>16</v>
      </c>
      <c r="F651">
        <v>1214.8</v>
      </c>
      <c r="G651">
        <v>1212.8499999999999</v>
      </c>
      <c r="H651">
        <v>1229</v>
      </c>
      <c r="I651">
        <v>1190</v>
      </c>
      <c r="J651">
        <v>1222.55</v>
      </c>
      <c r="K651">
        <v>1222.55</v>
      </c>
      <c r="L651">
        <v>160</v>
      </c>
      <c r="M651">
        <v>641700</v>
      </c>
      <c r="N651" s="2" t="d">
        <v>2024-03-15</v>
      </c>
      <c r="O651">
        <v>2</v>
      </c>
      <c r="P651">
        <f>WEEKNUM(N651,2)</f>
        <v>11</v>
      </c>
      <c r="Q651">
        <f>(K651-K642)/K642</f>
        <v>-8.0327802344923455E-3</v>
      </c>
    </row>
    <row r="652" spans="1:17" x14ac:dyDescent="0.3">
      <c r="A652" s="1" t="d">
        <v>2024-05-30</v>
      </c>
      <c r="B652" t="s">
        <v>14</v>
      </c>
      <c r="C652" t="s">
        <v>15</v>
      </c>
      <c r="D652">
        <v>0</v>
      </c>
      <c r="E652" t="s">
        <v>16</v>
      </c>
      <c r="F652">
        <v>1204</v>
      </c>
      <c r="G652">
        <v>1205.8</v>
      </c>
      <c r="H652">
        <v>1216.95</v>
      </c>
      <c r="I652">
        <v>1200.95</v>
      </c>
      <c r="J652">
        <v>1216.95</v>
      </c>
      <c r="K652">
        <v>1229.3499999999999</v>
      </c>
      <c r="L652">
        <v>6</v>
      </c>
      <c r="M652">
        <v>19800</v>
      </c>
      <c r="N652" s="2" t="d">
        <v>2024-03-15</v>
      </c>
      <c r="O652">
        <v>3</v>
      </c>
      <c r="P652">
        <f>WEEKNUM(N652,2)</f>
        <v>11</v>
      </c>
      <c r="Q652">
        <f>((K652-K643)/K643)*100</f>
        <v>-0.7668402147152602</v>
      </c>
    </row>
    <row r="653" spans="1:17" hidden="1" x14ac:dyDescent="0.3">
      <c r="A653" s="1" t="d">
        <v>2024-03-28</v>
      </c>
      <c r="B653" t="s">
        <v>14</v>
      </c>
      <c r="C653" t="s">
        <v>15</v>
      </c>
      <c r="D653">
        <v>0</v>
      </c>
      <c r="E653" t="s">
        <v>16</v>
      </c>
      <c r="F653">
        <v>1215.05</v>
      </c>
      <c r="G653">
        <v>1207</v>
      </c>
      <c r="H653">
        <v>1220.05</v>
      </c>
      <c r="I653">
        <v>1186.5999999999999</v>
      </c>
      <c r="J653">
        <v>1188.9000000000001</v>
      </c>
      <c r="K653">
        <v>1188.9000000000001</v>
      </c>
      <c r="L653">
        <v>2414</v>
      </c>
      <c r="M653">
        <v>9644400</v>
      </c>
      <c r="N653" s="2" t="d">
        <v>2024-03-18</v>
      </c>
      <c r="O653">
        <v>1</v>
      </c>
      <c r="P653">
        <f>WEEKNUM(N653,2)</f>
        <v>12</v>
      </c>
    </row>
    <row r="654" spans="1:17" hidden="1" x14ac:dyDescent="0.3">
      <c r="A654" s="1" t="d">
        <v>2024-04-25</v>
      </c>
      <c r="B654" t="s">
        <v>14</v>
      </c>
      <c r="C654" t="s">
        <v>15</v>
      </c>
      <c r="D654">
        <v>0</v>
      </c>
      <c r="E654" t="s">
        <v>16</v>
      </c>
      <c r="F654">
        <v>1222.55</v>
      </c>
      <c r="G654">
        <v>1224.55</v>
      </c>
      <c r="H654">
        <v>1224.55</v>
      </c>
      <c r="I654">
        <v>1195.9000000000001</v>
      </c>
      <c r="J654">
        <v>1198.75</v>
      </c>
      <c r="K654">
        <v>1198.75</v>
      </c>
      <c r="L654">
        <v>279</v>
      </c>
      <c r="M654">
        <v>725400</v>
      </c>
      <c r="N654" s="2" t="d">
        <v>2024-03-18</v>
      </c>
      <c r="O654">
        <v>2</v>
      </c>
      <c r="P654">
        <f>WEEKNUM(N654,2)</f>
        <v>12</v>
      </c>
    </row>
    <row r="655" spans="1:17" x14ac:dyDescent="0.3">
      <c r="A655" s="1" t="d">
        <v>2024-05-30</v>
      </c>
      <c r="B655" t="s">
        <v>14</v>
      </c>
      <c r="C655" t="s">
        <v>15</v>
      </c>
      <c r="D655">
        <v>0</v>
      </c>
      <c r="E655" t="s">
        <v>16</v>
      </c>
      <c r="F655">
        <v>1216.95</v>
      </c>
      <c r="G655">
        <v>1212.55</v>
      </c>
      <c r="H655">
        <v>1212.55</v>
      </c>
      <c r="I655">
        <v>1203.6500000000001</v>
      </c>
      <c r="J655">
        <v>1203.6500000000001</v>
      </c>
      <c r="K655">
        <v>1203.6500000000001</v>
      </c>
      <c r="L655">
        <v>3</v>
      </c>
      <c r="M655">
        <v>22500</v>
      </c>
      <c r="N655" s="2" t="d">
        <v>2024-03-18</v>
      </c>
      <c r="O655">
        <v>3</v>
      </c>
      <c r="P655">
        <f>WEEKNUM(N655,2)</f>
        <v>12</v>
      </c>
    </row>
    <row r="656" spans="1:17" hidden="1" x14ac:dyDescent="0.3">
      <c r="A656" s="1" t="d">
        <v>2024-03-28</v>
      </c>
      <c r="B656" t="s">
        <v>14</v>
      </c>
      <c r="C656" t="s">
        <v>15</v>
      </c>
      <c r="D656">
        <v>0</v>
      </c>
      <c r="E656" t="s">
        <v>16</v>
      </c>
      <c r="F656">
        <v>1188.9000000000001</v>
      </c>
      <c r="G656">
        <v>1186.4000000000001</v>
      </c>
      <c r="H656">
        <v>1189.7</v>
      </c>
      <c r="I656">
        <v>1143</v>
      </c>
      <c r="J656">
        <v>1150.2</v>
      </c>
      <c r="K656">
        <v>1150.2</v>
      </c>
      <c r="L656">
        <v>3956</v>
      </c>
      <c r="M656">
        <v>9618300</v>
      </c>
      <c r="N656" s="2" t="d">
        <v>2024-03-19</v>
      </c>
      <c r="O656">
        <v>1</v>
      </c>
      <c r="P656">
        <f>WEEKNUM(N656,2)</f>
        <v>12</v>
      </c>
    </row>
    <row r="657" spans="1:17" hidden="1" x14ac:dyDescent="0.3">
      <c r="A657" s="1" t="d">
        <v>2024-04-25</v>
      </c>
      <c r="B657" t="s">
        <v>14</v>
      </c>
      <c r="C657" t="s">
        <v>15</v>
      </c>
      <c r="D657">
        <v>0</v>
      </c>
      <c r="E657" t="s">
        <v>16</v>
      </c>
      <c r="F657">
        <v>1198.75</v>
      </c>
      <c r="G657">
        <v>1199</v>
      </c>
      <c r="H657">
        <v>1199</v>
      </c>
      <c r="I657">
        <v>1152</v>
      </c>
      <c r="J657">
        <v>1159.1500000000001</v>
      </c>
      <c r="K657">
        <v>1159.1500000000001</v>
      </c>
      <c r="L657">
        <v>466</v>
      </c>
      <c r="M657">
        <v>909000</v>
      </c>
      <c r="N657" s="2" t="d">
        <v>2024-03-19</v>
      </c>
      <c r="O657">
        <v>2</v>
      </c>
      <c r="P657">
        <f>WEEKNUM(N657,2)</f>
        <v>12</v>
      </c>
    </row>
    <row r="658" spans="1:17" x14ac:dyDescent="0.3">
      <c r="A658" s="1" t="d">
        <v>2024-05-30</v>
      </c>
      <c r="B658" t="s">
        <v>14</v>
      </c>
      <c r="C658" t="s">
        <v>15</v>
      </c>
      <c r="D658">
        <v>0</v>
      </c>
      <c r="E658" t="s">
        <v>16</v>
      </c>
      <c r="F658">
        <v>1203.6500000000001</v>
      </c>
      <c r="G658">
        <v>1189.7</v>
      </c>
      <c r="H658">
        <v>1189.7</v>
      </c>
      <c r="I658">
        <v>1158</v>
      </c>
      <c r="J658">
        <v>1160</v>
      </c>
      <c r="K658">
        <v>1160</v>
      </c>
      <c r="L658">
        <v>12</v>
      </c>
      <c r="M658">
        <v>26100</v>
      </c>
      <c r="N658" s="2" t="d">
        <v>2024-03-19</v>
      </c>
      <c r="O658">
        <v>3</v>
      </c>
      <c r="P658">
        <f>WEEKNUM(N658,2)</f>
        <v>12</v>
      </c>
    </row>
    <row r="659" spans="1:17" hidden="1" x14ac:dyDescent="0.3">
      <c r="A659" s="1" t="d">
        <v>2024-03-28</v>
      </c>
      <c r="B659" t="s">
        <v>14</v>
      </c>
      <c r="C659" t="s">
        <v>15</v>
      </c>
      <c r="D659">
        <v>0</v>
      </c>
      <c r="E659" t="s">
        <v>16</v>
      </c>
      <c r="F659">
        <v>1150.2</v>
      </c>
      <c r="G659">
        <v>1150</v>
      </c>
      <c r="H659">
        <v>1156.7</v>
      </c>
      <c r="I659">
        <v>1115.25</v>
      </c>
      <c r="J659">
        <v>1127.3499999999999</v>
      </c>
      <c r="K659">
        <v>1127.3499999999999</v>
      </c>
      <c r="L659">
        <v>4221</v>
      </c>
      <c r="M659">
        <v>9306900</v>
      </c>
      <c r="N659" s="2" t="d">
        <v>2024-03-20</v>
      </c>
      <c r="O659">
        <v>1</v>
      </c>
      <c r="P659">
        <f>WEEKNUM(N659,2)</f>
        <v>12</v>
      </c>
    </row>
    <row r="660" spans="1:17" hidden="1" x14ac:dyDescent="0.3">
      <c r="A660" s="1" t="d">
        <v>2024-04-25</v>
      </c>
      <c r="B660" t="s">
        <v>14</v>
      </c>
      <c r="C660" t="s">
        <v>15</v>
      </c>
      <c r="D660">
        <v>0</v>
      </c>
      <c r="E660" t="s">
        <v>16</v>
      </c>
      <c r="F660">
        <v>1159.1500000000001</v>
      </c>
      <c r="G660">
        <v>1160.05</v>
      </c>
      <c r="H660">
        <v>1164.95</v>
      </c>
      <c r="I660">
        <v>1125</v>
      </c>
      <c r="J660">
        <v>1135.9000000000001</v>
      </c>
      <c r="K660">
        <v>1135.9000000000001</v>
      </c>
      <c r="L660">
        <v>849</v>
      </c>
      <c r="M660">
        <v>1120500</v>
      </c>
      <c r="N660" s="2" t="d">
        <v>2024-03-20</v>
      </c>
      <c r="O660">
        <v>2</v>
      </c>
      <c r="P660">
        <f>WEEKNUM(N660,2)</f>
        <v>12</v>
      </c>
    </row>
    <row r="661" spans="1:17" x14ac:dyDescent="0.3">
      <c r="A661" s="1" t="d">
        <v>2024-05-30</v>
      </c>
      <c r="B661" t="s">
        <v>14</v>
      </c>
      <c r="C661" t="s">
        <v>15</v>
      </c>
      <c r="D661">
        <v>0</v>
      </c>
      <c r="E661" t="s">
        <v>16</v>
      </c>
      <c r="F661">
        <v>1160</v>
      </c>
      <c r="G661">
        <v>1141.1500000000001</v>
      </c>
      <c r="H661">
        <v>1144</v>
      </c>
      <c r="I661">
        <v>1132.2</v>
      </c>
      <c r="J661">
        <v>1139</v>
      </c>
      <c r="K661">
        <v>1139</v>
      </c>
      <c r="L661">
        <v>21</v>
      </c>
      <c r="M661">
        <v>32400</v>
      </c>
      <c r="N661" s="2" t="d">
        <v>2024-03-20</v>
      </c>
      <c r="O661">
        <v>3</v>
      </c>
      <c r="P661">
        <f>WEEKNUM(N661,2)</f>
        <v>12</v>
      </c>
    </row>
    <row r="662" spans="1:17" hidden="1" x14ac:dyDescent="0.3">
      <c r="A662" s="1" t="d">
        <v>2024-03-28</v>
      </c>
      <c r="B662" t="s">
        <v>14</v>
      </c>
      <c r="C662" t="s">
        <v>15</v>
      </c>
      <c r="D662">
        <v>0</v>
      </c>
      <c r="E662" t="s">
        <v>16</v>
      </c>
      <c r="F662">
        <v>1127.3499999999999</v>
      </c>
      <c r="G662">
        <v>1132.9000000000001</v>
      </c>
      <c r="H662">
        <v>1141.95</v>
      </c>
      <c r="I662">
        <v>1125.3499999999999</v>
      </c>
      <c r="J662">
        <v>1137.5999999999999</v>
      </c>
      <c r="K662">
        <v>1137.5999999999999</v>
      </c>
      <c r="L662">
        <v>3340</v>
      </c>
      <c r="M662">
        <v>8811900</v>
      </c>
      <c r="N662" s="2" t="d">
        <v>2024-03-21</v>
      </c>
      <c r="O662">
        <v>1</v>
      </c>
      <c r="P662">
        <f>WEEKNUM(N662,2)</f>
        <v>12</v>
      </c>
      <c r="Q662">
        <f>(K662-K653)/K653</f>
        <v>-4.3149129447388489E-2</v>
      </c>
    </row>
    <row r="663" spans="1:17" hidden="1" x14ac:dyDescent="0.3">
      <c r="A663" s="1" t="d">
        <v>2024-04-25</v>
      </c>
      <c r="B663" t="s">
        <v>14</v>
      </c>
      <c r="C663" t="s">
        <v>15</v>
      </c>
      <c r="D663">
        <v>0</v>
      </c>
      <c r="E663" t="s">
        <v>16</v>
      </c>
      <c r="F663">
        <v>1135.9000000000001</v>
      </c>
      <c r="G663">
        <v>1138</v>
      </c>
      <c r="H663">
        <v>1148.95</v>
      </c>
      <c r="I663">
        <v>1134.8499999999999</v>
      </c>
      <c r="J663">
        <v>1144.95</v>
      </c>
      <c r="K663">
        <v>1144.95</v>
      </c>
      <c r="L663">
        <v>1409</v>
      </c>
      <c r="M663">
        <v>1424700</v>
      </c>
      <c r="N663" s="2" t="d">
        <v>2024-03-21</v>
      </c>
      <c r="O663">
        <v>2</v>
      </c>
      <c r="P663">
        <f>WEEKNUM(N663,2)</f>
        <v>12</v>
      </c>
      <c r="Q663">
        <f>(K663-K654)/K654</f>
        <v>-4.4880083420229366E-2</v>
      </c>
    </row>
    <row r="664" spans="1:17" x14ac:dyDescent="0.3">
      <c r="A664" s="1" t="d">
        <v>2024-05-30</v>
      </c>
      <c r="B664" t="s">
        <v>14</v>
      </c>
      <c r="C664" t="s">
        <v>15</v>
      </c>
      <c r="D664">
        <v>0</v>
      </c>
      <c r="E664" t="s">
        <v>16</v>
      </c>
      <c r="F664">
        <v>1139</v>
      </c>
      <c r="G664">
        <v>1139</v>
      </c>
      <c r="H664">
        <v>1146</v>
      </c>
      <c r="I664">
        <v>1139</v>
      </c>
      <c r="J664">
        <v>1146</v>
      </c>
      <c r="K664">
        <v>1146</v>
      </c>
      <c r="L664">
        <v>9</v>
      </c>
      <c r="M664">
        <v>37800</v>
      </c>
      <c r="N664" s="2" t="d">
        <v>2024-03-21</v>
      </c>
      <c r="O664">
        <v>3</v>
      </c>
      <c r="P664">
        <f>WEEKNUM(N664,2)</f>
        <v>12</v>
      </c>
      <c r="Q664">
        <f>((K664-K655)/K655)*100</f>
        <v>-4.7895983051551596</v>
      </c>
    </row>
    <row r="665" spans="1:17" hidden="1" x14ac:dyDescent="0.3">
      <c r="A665" s="1" t="d">
        <v>2024-03-28</v>
      </c>
      <c r="B665" t="s">
        <v>14</v>
      </c>
      <c r="C665" t="s">
        <v>15</v>
      </c>
      <c r="D665">
        <v>0</v>
      </c>
      <c r="E665" t="s">
        <v>16</v>
      </c>
      <c r="F665">
        <v>1125.05</v>
      </c>
      <c r="G665">
        <v>1108.6500000000001</v>
      </c>
      <c r="H665">
        <v>1124.55</v>
      </c>
      <c r="I665">
        <v>1108.6500000000001</v>
      </c>
      <c r="J665">
        <v>1116.75</v>
      </c>
      <c r="K665">
        <v>1116.75</v>
      </c>
      <c r="L665">
        <v>4284</v>
      </c>
      <c r="M665">
        <v>6064200</v>
      </c>
      <c r="N665" s="2" t="d">
        <v>2024-03-26</v>
      </c>
      <c r="O665">
        <v>1</v>
      </c>
      <c r="P665">
        <f>WEEKNUM(N665,2)</f>
        <v>13</v>
      </c>
    </row>
    <row r="666" spans="1:17" hidden="1" x14ac:dyDescent="0.3">
      <c r="A666" s="1" t="d">
        <v>2024-04-25</v>
      </c>
      <c r="B666" t="s">
        <v>14</v>
      </c>
      <c r="C666" t="s">
        <v>15</v>
      </c>
      <c r="D666">
        <v>0</v>
      </c>
      <c r="E666" t="s">
        <v>16</v>
      </c>
      <c r="F666">
        <v>1132.7</v>
      </c>
      <c r="G666">
        <v>1124.25</v>
      </c>
      <c r="H666">
        <v>1133.1500000000001</v>
      </c>
      <c r="I666">
        <v>1118.5999999999999</v>
      </c>
      <c r="J666">
        <v>1125.05</v>
      </c>
      <c r="K666">
        <v>1125.05</v>
      </c>
      <c r="L666">
        <v>4044</v>
      </c>
      <c r="M666">
        <v>4768200</v>
      </c>
      <c r="N666" s="2" t="d">
        <v>2024-03-26</v>
      </c>
      <c r="O666">
        <v>2</v>
      </c>
      <c r="P666">
        <f>WEEKNUM(N666,2)</f>
        <v>13</v>
      </c>
    </row>
    <row r="667" spans="1:17" x14ac:dyDescent="0.3">
      <c r="A667" s="1" t="d">
        <v>2024-05-30</v>
      </c>
      <c r="B667" t="s">
        <v>14</v>
      </c>
      <c r="C667" t="s">
        <v>15</v>
      </c>
      <c r="D667">
        <v>0</v>
      </c>
      <c r="E667" t="s">
        <v>16</v>
      </c>
      <c r="F667">
        <v>1134.95</v>
      </c>
      <c r="G667">
        <v>1128.5</v>
      </c>
      <c r="H667">
        <v>1129.8499999999999</v>
      </c>
      <c r="I667">
        <v>1126.5</v>
      </c>
      <c r="J667">
        <v>1127.5</v>
      </c>
      <c r="K667">
        <v>1127.5</v>
      </c>
      <c r="L667">
        <v>16</v>
      </c>
      <c r="M667">
        <v>51300</v>
      </c>
      <c r="N667" s="2" t="d">
        <v>2024-03-26</v>
      </c>
      <c r="O667">
        <v>3</v>
      </c>
      <c r="P667">
        <f>WEEKNUM(N667,2)</f>
        <v>13</v>
      </c>
    </row>
    <row r="668" spans="1:17" hidden="1" x14ac:dyDescent="0.3">
      <c r="A668" s="1" t="d">
        <v>2024-03-28</v>
      </c>
      <c r="B668" t="s">
        <v>14</v>
      </c>
      <c r="C668" t="s">
        <v>15</v>
      </c>
      <c r="D668">
        <v>0</v>
      </c>
      <c r="E668" t="s">
        <v>16</v>
      </c>
      <c r="F668">
        <v>1116.75</v>
      </c>
      <c r="G668">
        <v>1112.9000000000001</v>
      </c>
      <c r="H668">
        <v>1115.5</v>
      </c>
      <c r="I668">
        <v>1089</v>
      </c>
      <c r="J668">
        <v>1093.5999999999999</v>
      </c>
      <c r="K668">
        <v>1093.5999999999999</v>
      </c>
      <c r="L668">
        <v>5790</v>
      </c>
      <c r="M668">
        <v>3471300</v>
      </c>
      <c r="N668" s="2" t="d">
        <v>2024-03-27</v>
      </c>
      <c r="O668">
        <v>1</v>
      </c>
      <c r="P668">
        <f>WEEKNUM(N668,2)</f>
        <v>13</v>
      </c>
    </row>
    <row r="669" spans="1:17" hidden="1" x14ac:dyDescent="0.3">
      <c r="A669" s="1" t="d">
        <v>2024-04-25</v>
      </c>
      <c r="B669" t="s">
        <v>14</v>
      </c>
      <c r="C669" t="s">
        <v>15</v>
      </c>
      <c r="D669">
        <v>0</v>
      </c>
      <c r="E669" t="s">
        <v>16</v>
      </c>
      <c r="F669">
        <v>1125.05</v>
      </c>
      <c r="G669">
        <v>1126.8499999999999</v>
      </c>
      <c r="H669">
        <v>1126.8499999999999</v>
      </c>
      <c r="I669">
        <v>1097.2</v>
      </c>
      <c r="J669">
        <v>1101.8</v>
      </c>
      <c r="K669">
        <v>1101.8</v>
      </c>
      <c r="L669">
        <v>5490</v>
      </c>
      <c r="M669">
        <v>8014500</v>
      </c>
      <c r="N669" s="2" t="d">
        <v>2024-03-27</v>
      </c>
      <c r="O669">
        <v>2</v>
      </c>
      <c r="P669">
        <f>WEEKNUM(N669,2)</f>
        <v>13</v>
      </c>
    </row>
    <row r="670" spans="1:17" x14ac:dyDescent="0.3">
      <c r="A670" s="1" t="d">
        <v>2024-05-30</v>
      </c>
      <c r="B670" t="s">
        <v>14</v>
      </c>
      <c r="C670" t="s">
        <v>15</v>
      </c>
      <c r="D670">
        <v>0</v>
      </c>
      <c r="E670" t="s">
        <v>16</v>
      </c>
      <c r="F670">
        <v>1127.5</v>
      </c>
      <c r="G670">
        <v>1122.45</v>
      </c>
      <c r="H670">
        <v>1123.7</v>
      </c>
      <c r="I670">
        <v>1101.9000000000001</v>
      </c>
      <c r="J670">
        <v>1104.8</v>
      </c>
      <c r="K670">
        <v>1104.8</v>
      </c>
      <c r="L670">
        <v>35</v>
      </c>
      <c r="M670">
        <v>72900</v>
      </c>
      <c r="N670" s="2" t="d">
        <v>2024-03-27</v>
      </c>
      <c r="O670">
        <v>3</v>
      </c>
      <c r="P670">
        <f>WEEKNUM(N670,2)</f>
        <v>13</v>
      </c>
    </row>
    <row r="671" spans="1:17" hidden="1" x14ac:dyDescent="0.3">
      <c r="A671" s="1" t="d">
        <v>2024-03-28</v>
      </c>
      <c r="B671" t="s">
        <v>14</v>
      </c>
      <c r="C671" t="s">
        <v>15</v>
      </c>
      <c r="D671">
        <v>0</v>
      </c>
      <c r="E671" t="s">
        <v>16</v>
      </c>
      <c r="F671">
        <v>1093.5999999999999</v>
      </c>
      <c r="G671">
        <v>1101.1500000000001</v>
      </c>
      <c r="H671">
        <v>1107.7</v>
      </c>
      <c r="I671">
        <v>1093.7</v>
      </c>
      <c r="J671">
        <v>1097.5999999999999</v>
      </c>
      <c r="K671">
        <v>1096.2</v>
      </c>
      <c r="L671">
        <v>4483</v>
      </c>
      <c r="M671">
        <v>2347200</v>
      </c>
      <c r="N671" s="2" t="d">
        <v>2024-03-28</v>
      </c>
      <c r="O671">
        <v>1</v>
      </c>
      <c r="P671">
        <f>WEEKNUM(N671,2)</f>
        <v>13</v>
      </c>
      <c r="Q671">
        <f>(K671-K665)/K665</f>
        <v>-1.8401611820013392E-2</v>
      </c>
    </row>
    <row r="672" spans="1:17" hidden="1" x14ac:dyDescent="0.3">
      <c r="A672" s="1" t="d">
        <v>2024-04-25</v>
      </c>
      <c r="B672" t="s">
        <v>14</v>
      </c>
      <c r="C672" t="s">
        <v>15</v>
      </c>
      <c r="D672">
        <v>0</v>
      </c>
      <c r="E672" t="s">
        <v>16</v>
      </c>
      <c r="F672">
        <v>1101.8</v>
      </c>
      <c r="G672">
        <v>1111.3</v>
      </c>
      <c r="H672">
        <v>1117.5</v>
      </c>
      <c r="I672">
        <v>1103.0999999999999</v>
      </c>
      <c r="J672">
        <v>1105.95</v>
      </c>
      <c r="K672">
        <v>1105.95</v>
      </c>
      <c r="L672">
        <v>9399</v>
      </c>
      <c r="M672">
        <v>11736900</v>
      </c>
      <c r="N672" s="2" t="d">
        <v>2024-03-28</v>
      </c>
      <c r="O672">
        <v>2</v>
      </c>
      <c r="P672">
        <f>WEEKNUM(N672,2)</f>
        <v>13</v>
      </c>
      <c r="Q672">
        <f>(K672-K666)/K666</f>
        <v>-1.6977023243411323E-2</v>
      </c>
    </row>
    <row r="673" spans="1:17" x14ac:dyDescent="0.3">
      <c r="A673" s="1" t="d">
        <v>2024-05-30</v>
      </c>
      <c r="B673" t="s">
        <v>14</v>
      </c>
      <c r="C673" t="s">
        <v>15</v>
      </c>
      <c r="D673">
        <v>0</v>
      </c>
      <c r="E673" t="s">
        <v>16</v>
      </c>
      <c r="F673">
        <v>1104.8</v>
      </c>
      <c r="G673">
        <v>1115</v>
      </c>
      <c r="H673">
        <v>1122.8</v>
      </c>
      <c r="I673">
        <v>1104.3</v>
      </c>
      <c r="J673">
        <v>1108.4000000000001</v>
      </c>
      <c r="K673">
        <v>1108.4000000000001</v>
      </c>
      <c r="L673">
        <v>39</v>
      </c>
      <c r="M673">
        <v>93600</v>
      </c>
      <c r="N673" s="2" t="d">
        <v>2024-03-28</v>
      </c>
      <c r="O673">
        <v>3</v>
      </c>
      <c r="P673">
        <f>WEEKNUM(N673,2)</f>
        <v>13</v>
      </c>
      <c r="Q673">
        <f>((K673-K667)/K667)*100</f>
        <v>-1.6940133037693934</v>
      </c>
    </row>
    <row r="1048576" spans="17:17" x14ac:dyDescent="0.3">
      <c r="Q1048576">
        <f>SUBTOTAL(9,Q5:Q1048575)</f>
        <v>38.232822473739844</v>
      </c>
    </row>
  </sheetData>
  <autoFilter ref="A1:O1484" xr:uid="{02881DA1-B5DF-FE40-82D2-892F8F739D6D}">
    <filterColumn colId="14">
      <filters blank="1">
        <filter val="3"/>
      </filters>
    </filterColumn>
    <sortState xmlns:xlrd2="http://schemas.microsoft.com/office/spreadsheetml/2017/richdata2" ref="A2:O671">
      <sortCondition ref="O1:O1484"/>
    </sortState>
  </autoFilter>
  <sortState xmlns:xlrd2="http://schemas.microsoft.com/office/spreadsheetml/2017/richdata2" ref="A2:N1483">
    <sortCondition ref="N1:N1483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BCF6-B85A-4B6E-8845-C4BFE26E86DF}">
  <dimension ref="A1:Q225"/>
  <sheetViews>
    <sheetView topLeftCell="I1" zoomScale="97" workbookViewId="0">
      <selection activeCell="Q1" sqref="Q1"/>
    </sheetView>
  </sheetViews>
  <sheetFormatPr defaultRowHeight="15.6" x14ac:dyDescent="0.3"/>
  <cols>
    <col min="14" max="14" width="12.59765625" customWidth="1"/>
    <col min="17" max="17" width="25.29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19</v>
      </c>
    </row>
    <row r="2" spans="1:17" x14ac:dyDescent="0.3">
      <c r="A2" s="1" t="d">
        <v>2023-05-25</v>
      </c>
      <c r="B2" t="s">
        <v>14</v>
      </c>
      <c r="C2" t="s">
        <v>15</v>
      </c>
      <c r="D2">
        <v>0</v>
      </c>
      <c r="E2" t="s">
        <v>16</v>
      </c>
      <c r="F2">
        <v>718</v>
      </c>
      <c r="G2">
        <v>718</v>
      </c>
      <c r="H2">
        <v>724.9</v>
      </c>
      <c r="I2">
        <v>717.45</v>
      </c>
      <c r="J2">
        <v>724.2</v>
      </c>
      <c r="K2">
        <v>724.2</v>
      </c>
      <c r="L2">
        <v>60</v>
      </c>
      <c r="M2">
        <v>115200</v>
      </c>
      <c r="N2" s="2" t="d">
        <v>2023-04-03</v>
      </c>
      <c r="O2">
        <v>2</v>
      </c>
      <c r="P2">
        <v>15</v>
      </c>
    </row>
    <row r="3" spans="1:17" x14ac:dyDescent="0.3">
      <c r="A3" s="1" t="d">
        <v>2023-05-25</v>
      </c>
      <c r="B3" t="s">
        <v>14</v>
      </c>
      <c r="C3" t="s">
        <v>15</v>
      </c>
      <c r="D3">
        <v>0</v>
      </c>
      <c r="E3" t="s">
        <v>16</v>
      </c>
      <c r="F3">
        <v>724.2</v>
      </c>
      <c r="G3">
        <v>727.85</v>
      </c>
      <c r="H3">
        <v>735</v>
      </c>
      <c r="I3">
        <v>724.25</v>
      </c>
      <c r="J3">
        <v>734.7</v>
      </c>
      <c r="K3">
        <v>734.7</v>
      </c>
      <c r="L3">
        <v>96</v>
      </c>
      <c r="M3">
        <v>160200</v>
      </c>
      <c r="N3" s="2" t="d">
        <v>2023-04-05</v>
      </c>
      <c r="O3">
        <v>2</v>
      </c>
      <c r="P3">
        <v>15</v>
      </c>
    </row>
    <row r="4" spans="1:17" x14ac:dyDescent="0.3">
      <c r="A4" s="1" t="d">
        <v>2023-05-25</v>
      </c>
      <c r="B4" t="s">
        <v>14</v>
      </c>
      <c r="C4" t="s">
        <v>15</v>
      </c>
      <c r="D4">
        <v>0</v>
      </c>
      <c r="E4" t="s">
        <v>16</v>
      </c>
      <c r="F4">
        <v>734.7</v>
      </c>
      <c r="G4">
        <v>733.25</v>
      </c>
      <c r="H4">
        <v>736.8</v>
      </c>
      <c r="I4">
        <v>729.45</v>
      </c>
      <c r="J4">
        <v>735.9</v>
      </c>
      <c r="K4">
        <v>735.9</v>
      </c>
      <c r="L4">
        <v>61</v>
      </c>
      <c r="M4">
        <v>169200</v>
      </c>
      <c r="N4" s="2" t="d">
        <v>2023-04-06</v>
      </c>
      <c r="O4">
        <v>2</v>
      </c>
      <c r="P4">
        <v>15</v>
      </c>
      <c r="Q4">
        <v>1.6155758077878899</v>
      </c>
    </row>
    <row r="5" spans="1:17" x14ac:dyDescent="0.3">
      <c r="A5" s="1" t="d">
        <v>2023-05-25</v>
      </c>
      <c r="B5" t="s">
        <v>14</v>
      </c>
      <c r="C5" t="s">
        <v>15</v>
      </c>
      <c r="D5">
        <v>0</v>
      </c>
      <c r="E5" t="s">
        <v>16</v>
      </c>
      <c r="F5">
        <v>723.7</v>
      </c>
      <c r="G5">
        <v>726.3</v>
      </c>
      <c r="H5">
        <v>727</v>
      </c>
      <c r="I5">
        <v>721.8</v>
      </c>
      <c r="J5">
        <v>724.2</v>
      </c>
      <c r="K5">
        <v>724.2</v>
      </c>
      <c r="L5">
        <v>117</v>
      </c>
      <c r="M5">
        <v>479700</v>
      </c>
      <c r="N5" s="2" t="d">
        <v>2023-04-12</v>
      </c>
      <c r="O5">
        <v>2</v>
      </c>
      <c r="P5">
        <v>16</v>
      </c>
      <c r="Q5">
        <f>-0.015898899306971*100</f>
        <v>-1.5898899306970997</v>
      </c>
    </row>
    <row r="6" spans="1:17" x14ac:dyDescent="0.3">
      <c r="A6" s="1" t="d">
        <v>2023-05-25</v>
      </c>
      <c r="B6" t="s">
        <v>14</v>
      </c>
      <c r="C6" t="s">
        <v>15</v>
      </c>
      <c r="D6">
        <v>0</v>
      </c>
      <c r="E6" t="s">
        <v>16</v>
      </c>
      <c r="F6">
        <v>724.1</v>
      </c>
      <c r="G6">
        <v>724.35</v>
      </c>
      <c r="H6">
        <v>725.85</v>
      </c>
      <c r="I6">
        <v>718.2</v>
      </c>
      <c r="J6">
        <v>719.3</v>
      </c>
      <c r="K6">
        <v>719.3</v>
      </c>
      <c r="L6">
        <v>416</v>
      </c>
      <c r="M6">
        <v>704700</v>
      </c>
      <c r="N6" s="2" t="d">
        <v>2023-04-17</v>
      </c>
      <c r="O6">
        <v>2</v>
      </c>
      <c r="P6">
        <v>17</v>
      </c>
    </row>
    <row r="7" spans="1:17" x14ac:dyDescent="0.3">
      <c r="A7" s="1" t="d">
        <v>2023-05-25</v>
      </c>
      <c r="B7" t="s">
        <v>14</v>
      </c>
      <c r="C7" t="s">
        <v>15</v>
      </c>
      <c r="D7">
        <v>0</v>
      </c>
      <c r="E7" t="s">
        <v>16</v>
      </c>
      <c r="F7">
        <v>713.15</v>
      </c>
      <c r="G7">
        <v>710.05</v>
      </c>
      <c r="H7">
        <v>713</v>
      </c>
      <c r="I7">
        <v>703.4</v>
      </c>
      <c r="J7">
        <v>705.8</v>
      </c>
      <c r="K7">
        <v>705.8</v>
      </c>
      <c r="L7">
        <v>590</v>
      </c>
      <c r="M7">
        <v>1118700</v>
      </c>
      <c r="N7" s="2" t="d">
        <v>2023-04-19</v>
      </c>
      <c r="O7">
        <v>2</v>
      </c>
      <c r="P7">
        <v>17</v>
      </c>
    </row>
    <row r="8" spans="1:17" x14ac:dyDescent="0.3">
      <c r="A8" s="1" t="d">
        <v>2023-05-25</v>
      </c>
      <c r="B8" t="s">
        <v>14</v>
      </c>
      <c r="C8" t="s">
        <v>15</v>
      </c>
      <c r="D8">
        <v>0</v>
      </c>
      <c r="E8" t="s">
        <v>16</v>
      </c>
      <c r="F8">
        <v>705.8</v>
      </c>
      <c r="G8">
        <v>702.25</v>
      </c>
      <c r="H8">
        <v>710</v>
      </c>
      <c r="I8">
        <v>702.25</v>
      </c>
      <c r="J8">
        <v>709.05</v>
      </c>
      <c r="K8">
        <v>709.05</v>
      </c>
      <c r="L8">
        <v>706</v>
      </c>
      <c r="M8">
        <v>1360800</v>
      </c>
      <c r="N8" s="2" t="d">
        <v>2023-04-20</v>
      </c>
      <c r="O8">
        <v>2</v>
      </c>
      <c r="P8">
        <v>17</v>
      </c>
    </row>
    <row r="9" spans="1:17" x14ac:dyDescent="0.3">
      <c r="A9" s="1" t="d">
        <v>2023-05-25</v>
      </c>
      <c r="B9" t="s">
        <v>14</v>
      </c>
      <c r="C9" t="s">
        <v>15</v>
      </c>
      <c r="D9">
        <v>0</v>
      </c>
      <c r="E9" t="s">
        <v>16</v>
      </c>
      <c r="F9">
        <v>709.05</v>
      </c>
      <c r="G9">
        <v>708.5</v>
      </c>
      <c r="H9">
        <v>710.2</v>
      </c>
      <c r="I9">
        <v>702.5</v>
      </c>
      <c r="J9">
        <v>705.6</v>
      </c>
      <c r="K9">
        <v>705.6</v>
      </c>
      <c r="L9">
        <v>839</v>
      </c>
      <c r="M9">
        <v>1702800</v>
      </c>
      <c r="N9" s="2" t="d">
        <v>2023-04-21</v>
      </c>
      <c r="O9">
        <v>2</v>
      </c>
      <c r="P9">
        <v>17</v>
      </c>
      <c r="Q9">
        <v>-1.9046295009036471E-2</v>
      </c>
    </row>
    <row r="10" spans="1:17" x14ac:dyDescent="0.3">
      <c r="A10" s="1" t="d">
        <v>2023-05-25</v>
      </c>
      <c r="B10" t="s">
        <v>14</v>
      </c>
      <c r="C10" t="s">
        <v>15</v>
      </c>
      <c r="D10">
        <v>0</v>
      </c>
      <c r="E10" t="s">
        <v>16</v>
      </c>
      <c r="F10">
        <v>705.6</v>
      </c>
      <c r="G10">
        <v>709.85</v>
      </c>
      <c r="H10">
        <v>738.9</v>
      </c>
      <c r="I10">
        <v>709.2</v>
      </c>
      <c r="J10">
        <v>737.25</v>
      </c>
      <c r="K10">
        <v>737.25</v>
      </c>
      <c r="L10">
        <v>8470</v>
      </c>
      <c r="M10">
        <v>4770000</v>
      </c>
      <c r="N10" s="2" t="d">
        <v>2023-04-24</v>
      </c>
      <c r="O10">
        <v>2</v>
      </c>
      <c r="P10">
        <v>18</v>
      </c>
    </row>
    <row r="11" spans="1:17" x14ac:dyDescent="0.3">
      <c r="A11" s="1" t="d">
        <v>2023-05-25</v>
      </c>
      <c r="B11" t="s">
        <v>14</v>
      </c>
      <c r="C11" t="s">
        <v>15</v>
      </c>
      <c r="D11">
        <v>0</v>
      </c>
      <c r="E11" t="s">
        <v>16</v>
      </c>
      <c r="F11">
        <v>737.25</v>
      </c>
      <c r="G11">
        <v>739.95</v>
      </c>
      <c r="H11">
        <v>741.5</v>
      </c>
      <c r="I11">
        <v>733.6</v>
      </c>
      <c r="J11">
        <v>739</v>
      </c>
      <c r="K11">
        <v>739</v>
      </c>
      <c r="L11">
        <v>5233</v>
      </c>
      <c r="M11">
        <v>6884100</v>
      </c>
      <c r="N11" s="2" t="d">
        <v>2023-04-25</v>
      </c>
      <c r="O11">
        <v>2</v>
      </c>
      <c r="P11">
        <v>18</v>
      </c>
    </row>
    <row r="12" spans="1:17" x14ac:dyDescent="0.3">
      <c r="A12" s="1" t="d">
        <v>2023-05-25</v>
      </c>
      <c r="B12" t="s">
        <v>14</v>
      </c>
      <c r="C12" t="s">
        <v>15</v>
      </c>
      <c r="D12">
        <v>0</v>
      </c>
      <c r="E12" t="s">
        <v>16</v>
      </c>
      <c r="F12">
        <v>739</v>
      </c>
      <c r="G12">
        <v>731.35</v>
      </c>
      <c r="H12">
        <v>743.85</v>
      </c>
      <c r="I12">
        <v>720</v>
      </c>
      <c r="J12">
        <v>741.95</v>
      </c>
      <c r="K12">
        <v>741.95</v>
      </c>
      <c r="L12">
        <v>10443</v>
      </c>
      <c r="M12">
        <v>8929800</v>
      </c>
      <c r="N12" s="2" t="d">
        <v>2023-04-26</v>
      </c>
      <c r="O12">
        <v>2</v>
      </c>
      <c r="P12">
        <v>18</v>
      </c>
    </row>
    <row r="13" spans="1:17" x14ac:dyDescent="0.3">
      <c r="A13" s="1" t="d">
        <v>2023-06-29</v>
      </c>
      <c r="B13" t="s">
        <v>14</v>
      </c>
      <c r="C13" t="s">
        <v>15</v>
      </c>
      <c r="D13">
        <v>0</v>
      </c>
      <c r="E13" t="s">
        <v>16</v>
      </c>
      <c r="F13">
        <v>754.4</v>
      </c>
      <c r="G13">
        <v>756.35</v>
      </c>
      <c r="H13">
        <v>762.5</v>
      </c>
      <c r="I13">
        <v>753.15</v>
      </c>
      <c r="J13">
        <v>762</v>
      </c>
      <c r="K13">
        <v>762</v>
      </c>
      <c r="L13">
        <v>90</v>
      </c>
      <c r="M13">
        <v>247500</v>
      </c>
      <c r="N13" s="2" t="d">
        <v>2023-04-28</v>
      </c>
      <c r="O13">
        <v>2</v>
      </c>
      <c r="P13">
        <v>18</v>
      </c>
      <c r="Q13">
        <v>3.35707019328586</v>
      </c>
    </row>
    <row r="14" spans="1:17" x14ac:dyDescent="0.3">
      <c r="A14" s="1" t="d">
        <v>2023-06-29</v>
      </c>
      <c r="B14" t="s">
        <v>14</v>
      </c>
      <c r="C14" t="s">
        <v>15</v>
      </c>
      <c r="D14">
        <v>0</v>
      </c>
      <c r="E14" t="s">
        <v>16</v>
      </c>
      <c r="F14">
        <v>775.9</v>
      </c>
      <c r="G14">
        <v>781</v>
      </c>
      <c r="H14">
        <v>787.55</v>
      </c>
      <c r="I14">
        <v>779</v>
      </c>
      <c r="J14">
        <v>787.05</v>
      </c>
      <c r="K14">
        <v>787.05</v>
      </c>
      <c r="L14">
        <v>99</v>
      </c>
      <c r="M14">
        <v>322200</v>
      </c>
      <c r="N14" s="2" t="d">
        <v>2023-05-08</v>
      </c>
      <c r="O14">
        <v>2</v>
      </c>
      <c r="P14">
        <v>20</v>
      </c>
    </row>
    <row r="15" spans="1:17" x14ac:dyDescent="0.3">
      <c r="A15" s="1" t="d">
        <v>2023-06-29</v>
      </c>
      <c r="B15" t="s">
        <v>14</v>
      </c>
      <c r="C15" t="s">
        <v>15</v>
      </c>
      <c r="D15">
        <v>0</v>
      </c>
      <c r="E15" t="s">
        <v>16</v>
      </c>
      <c r="F15">
        <v>787.05</v>
      </c>
      <c r="G15">
        <v>788</v>
      </c>
      <c r="H15">
        <v>790</v>
      </c>
      <c r="I15">
        <v>785</v>
      </c>
      <c r="J15">
        <v>787.25</v>
      </c>
      <c r="K15">
        <v>787.25</v>
      </c>
      <c r="L15">
        <v>86</v>
      </c>
      <c r="M15">
        <v>351000</v>
      </c>
      <c r="N15" s="2" t="d">
        <v>2023-05-09</v>
      </c>
      <c r="O15">
        <v>2</v>
      </c>
      <c r="P15">
        <v>20</v>
      </c>
    </row>
    <row r="16" spans="1:17" x14ac:dyDescent="0.3">
      <c r="A16" s="1" t="d">
        <v>2023-06-29</v>
      </c>
      <c r="B16" t="s">
        <v>14</v>
      </c>
      <c r="C16" t="s">
        <v>15</v>
      </c>
      <c r="D16">
        <v>0</v>
      </c>
      <c r="E16" t="s">
        <v>16</v>
      </c>
      <c r="F16">
        <v>787.25</v>
      </c>
      <c r="G16">
        <v>787.95</v>
      </c>
      <c r="H16">
        <v>789.55</v>
      </c>
      <c r="I16">
        <v>785.05</v>
      </c>
      <c r="J16">
        <v>788.9</v>
      </c>
      <c r="K16">
        <v>788.9</v>
      </c>
      <c r="L16">
        <v>181</v>
      </c>
      <c r="M16">
        <v>366300</v>
      </c>
      <c r="N16" s="2" t="d">
        <v>2023-05-10</v>
      </c>
      <c r="O16">
        <v>2</v>
      </c>
      <c r="P16">
        <v>20</v>
      </c>
      <c r="Q16">
        <v>0.23505495203608701</v>
      </c>
    </row>
    <row r="17" spans="1:17" x14ac:dyDescent="0.3">
      <c r="A17" s="1" t="d">
        <v>2023-06-29</v>
      </c>
      <c r="B17" t="s">
        <v>14</v>
      </c>
      <c r="C17" t="s">
        <v>15</v>
      </c>
      <c r="D17">
        <v>0</v>
      </c>
      <c r="E17" t="s">
        <v>16</v>
      </c>
      <c r="F17">
        <v>775.25</v>
      </c>
      <c r="G17">
        <v>777.35</v>
      </c>
      <c r="H17">
        <v>781.85</v>
      </c>
      <c r="I17">
        <v>773.45</v>
      </c>
      <c r="J17">
        <v>774.5</v>
      </c>
      <c r="K17">
        <v>774.5</v>
      </c>
      <c r="L17">
        <v>356</v>
      </c>
      <c r="M17">
        <v>1161900</v>
      </c>
      <c r="N17" s="2" t="d">
        <v>2023-05-18</v>
      </c>
      <c r="O17">
        <v>2</v>
      </c>
      <c r="P17">
        <v>21</v>
      </c>
    </row>
    <row r="18" spans="1:17" x14ac:dyDescent="0.3">
      <c r="A18" s="1" t="d">
        <v>2023-06-29</v>
      </c>
      <c r="B18" t="s">
        <v>14</v>
      </c>
      <c r="C18" t="s">
        <v>15</v>
      </c>
      <c r="D18">
        <v>0</v>
      </c>
      <c r="E18" t="s">
        <v>16</v>
      </c>
      <c r="F18">
        <v>774.5</v>
      </c>
      <c r="G18">
        <v>771.75</v>
      </c>
      <c r="H18">
        <v>773</v>
      </c>
      <c r="I18">
        <v>763.2</v>
      </c>
      <c r="J18">
        <v>769.9</v>
      </c>
      <c r="K18">
        <v>769.9</v>
      </c>
      <c r="L18">
        <v>848</v>
      </c>
      <c r="M18">
        <v>1502100</v>
      </c>
      <c r="N18" s="2" t="d">
        <v>2023-05-19</v>
      </c>
      <c r="O18">
        <v>2</v>
      </c>
      <c r="P18">
        <v>21</v>
      </c>
      <c r="Q18">
        <v>-5.9393156875403776E-3</v>
      </c>
    </row>
    <row r="19" spans="1:17" x14ac:dyDescent="0.3">
      <c r="A19" s="1" t="d">
        <v>2023-06-29</v>
      </c>
      <c r="B19" t="s">
        <v>14</v>
      </c>
      <c r="C19" t="s">
        <v>15</v>
      </c>
      <c r="D19">
        <v>0</v>
      </c>
      <c r="E19" t="s">
        <v>16</v>
      </c>
      <c r="F19">
        <v>769.9</v>
      </c>
      <c r="G19">
        <v>770.15</v>
      </c>
      <c r="H19">
        <v>773.7</v>
      </c>
      <c r="I19">
        <v>767.05</v>
      </c>
      <c r="J19">
        <v>771.15</v>
      </c>
      <c r="K19">
        <v>771.15</v>
      </c>
      <c r="L19">
        <v>3567</v>
      </c>
      <c r="M19">
        <v>3699900</v>
      </c>
      <c r="N19" s="2" t="d">
        <v>2023-05-22</v>
      </c>
      <c r="O19">
        <v>2</v>
      </c>
      <c r="P19">
        <v>22</v>
      </c>
    </row>
    <row r="20" spans="1:17" x14ac:dyDescent="0.3">
      <c r="A20" s="1" t="d">
        <v>2023-06-29</v>
      </c>
      <c r="B20" t="s">
        <v>14</v>
      </c>
      <c r="C20" t="s">
        <v>15</v>
      </c>
      <c r="D20">
        <v>0</v>
      </c>
      <c r="E20" t="s">
        <v>16</v>
      </c>
      <c r="F20">
        <v>771.15</v>
      </c>
      <c r="G20">
        <v>772.95</v>
      </c>
      <c r="H20">
        <v>776.15</v>
      </c>
      <c r="I20">
        <v>768.75</v>
      </c>
      <c r="J20">
        <v>775.25</v>
      </c>
      <c r="K20">
        <v>775.25</v>
      </c>
      <c r="L20">
        <v>3785</v>
      </c>
      <c r="M20">
        <v>6189300</v>
      </c>
      <c r="N20" s="2" t="d">
        <v>2023-05-23</v>
      </c>
      <c r="O20">
        <v>2</v>
      </c>
      <c r="P20">
        <v>22</v>
      </c>
    </row>
    <row r="21" spans="1:17" x14ac:dyDescent="0.3">
      <c r="A21" s="1" t="d">
        <v>2023-07-27</v>
      </c>
      <c r="B21" t="s">
        <v>14</v>
      </c>
      <c r="C21" t="s">
        <v>15</v>
      </c>
      <c r="D21">
        <v>0</v>
      </c>
      <c r="E21" t="s">
        <v>16</v>
      </c>
      <c r="F21">
        <v>790.2</v>
      </c>
      <c r="G21">
        <v>790.85</v>
      </c>
      <c r="H21">
        <v>799.5</v>
      </c>
      <c r="I21">
        <v>790.85</v>
      </c>
      <c r="J21">
        <v>797.45</v>
      </c>
      <c r="K21">
        <v>797.45</v>
      </c>
      <c r="L21">
        <v>32</v>
      </c>
      <c r="M21">
        <v>39600</v>
      </c>
      <c r="N21" s="2" t="d">
        <v>2023-05-26</v>
      </c>
      <c r="O21">
        <v>2</v>
      </c>
      <c r="P21">
        <v>22</v>
      </c>
      <c r="Q21">
        <v>3.4104908253906601</v>
      </c>
    </row>
    <row r="22" spans="1:17" x14ac:dyDescent="0.3">
      <c r="A22" s="1" t="d">
        <v>2023-07-27</v>
      </c>
      <c r="B22" t="s">
        <v>14</v>
      </c>
      <c r="C22" t="s">
        <v>15</v>
      </c>
      <c r="D22">
        <v>0</v>
      </c>
      <c r="E22" t="s">
        <v>16</v>
      </c>
      <c r="F22">
        <v>797.45</v>
      </c>
      <c r="G22">
        <v>801.05</v>
      </c>
      <c r="H22">
        <v>804</v>
      </c>
      <c r="I22">
        <v>801</v>
      </c>
      <c r="J22">
        <v>804</v>
      </c>
      <c r="K22">
        <v>804</v>
      </c>
      <c r="L22">
        <v>20</v>
      </c>
      <c r="M22">
        <v>42300</v>
      </c>
      <c r="N22" s="2" t="d">
        <v>2023-05-29</v>
      </c>
      <c r="O22">
        <v>2</v>
      </c>
      <c r="P22">
        <v>23</v>
      </c>
    </row>
    <row r="23" spans="1:17" x14ac:dyDescent="0.3">
      <c r="A23" s="1" t="d">
        <v>2023-07-27</v>
      </c>
      <c r="B23" t="s">
        <v>14</v>
      </c>
      <c r="C23" t="s">
        <v>15</v>
      </c>
      <c r="D23">
        <v>0</v>
      </c>
      <c r="E23" t="s">
        <v>16</v>
      </c>
      <c r="F23">
        <v>804</v>
      </c>
      <c r="G23">
        <v>803.9</v>
      </c>
      <c r="H23">
        <v>803.95</v>
      </c>
      <c r="I23">
        <v>800.4</v>
      </c>
      <c r="J23">
        <v>800.4</v>
      </c>
      <c r="K23">
        <v>799.95</v>
      </c>
      <c r="L23">
        <v>6</v>
      </c>
      <c r="M23">
        <v>44100</v>
      </c>
      <c r="N23" s="2" t="d">
        <v>2023-05-30</v>
      </c>
      <c r="O23">
        <v>2</v>
      </c>
      <c r="P23">
        <v>23</v>
      </c>
    </row>
    <row r="24" spans="1:17" x14ac:dyDescent="0.3">
      <c r="A24" s="1" t="d">
        <v>2023-07-27</v>
      </c>
      <c r="B24" t="s">
        <v>14</v>
      </c>
      <c r="C24" t="s">
        <v>15</v>
      </c>
      <c r="D24">
        <v>0</v>
      </c>
      <c r="E24" t="s">
        <v>16</v>
      </c>
      <c r="F24">
        <v>800.4</v>
      </c>
      <c r="G24">
        <v>800.05</v>
      </c>
      <c r="H24">
        <v>807.95</v>
      </c>
      <c r="I24">
        <v>800</v>
      </c>
      <c r="J24">
        <v>806.9</v>
      </c>
      <c r="K24">
        <v>806.9</v>
      </c>
      <c r="L24">
        <v>57</v>
      </c>
      <c r="M24">
        <v>67500</v>
      </c>
      <c r="N24" s="2" t="d">
        <v>2023-05-31</v>
      </c>
      <c r="O24">
        <v>2</v>
      </c>
      <c r="P24">
        <v>23</v>
      </c>
    </row>
    <row r="25" spans="1:17" x14ac:dyDescent="0.3">
      <c r="A25" s="1" t="d">
        <v>2023-07-27</v>
      </c>
      <c r="B25" t="s">
        <v>14</v>
      </c>
      <c r="C25" t="s">
        <v>15</v>
      </c>
      <c r="D25">
        <v>0</v>
      </c>
      <c r="E25" t="s">
        <v>16</v>
      </c>
      <c r="F25">
        <v>806.9</v>
      </c>
      <c r="G25">
        <v>802.1</v>
      </c>
      <c r="H25">
        <v>808.4</v>
      </c>
      <c r="I25">
        <v>801.1</v>
      </c>
      <c r="J25">
        <v>801.75</v>
      </c>
      <c r="K25">
        <v>801.75</v>
      </c>
      <c r="L25">
        <v>118</v>
      </c>
      <c r="M25">
        <v>122400</v>
      </c>
      <c r="N25" s="2" t="d">
        <v>2023-06-01</v>
      </c>
      <c r="O25">
        <v>2</v>
      </c>
      <c r="P25">
        <v>23</v>
      </c>
    </row>
    <row r="26" spans="1:17" x14ac:dyDescent="0.3">
      <c r="A26" s="1" t="d">
        <v>2023-07-27</v>
      </c>
      <c r="B26" t="s">
        <v>14</v>
      </c>
      <c r="C26" t="s">
        <v>15</v>
      </c>
      <c r="D26">
        <v>0</v>
      </c>
      <c r="E26" t="s">
        <v>16</v>
      </c>
      <c r="F26">
        <v>801.75</v>
      </c>
      <c r="G26">
        <v>804.7</v>
      </c>
      <c r="H26">
        <v>807.4</v>
      </c>
      <c r="I26">
        <v>802.65</v>
      </c>
      <c r="J26">
        <v>804.85</v>
      </c>
      <c r="K26">
        <v>804.85</v>
      </c>
      <c r="L26">
        <v>108</v>
      </c>
      <c r="M26">
        <v>169200</v>
      </c>
      <c r="N26" s="2" t="d">
        <v>2023-06-02</v>
      </c>
      <c r="O26">
        <v>2</v>
      </c>
      <c r="P26">
        <v>23</v>
      </c>
      <c r="Q26">
        <v>0.105721393034829</v>
      </c>
    </row>
    <row r="27" spans="1:17" x14ac:dyDescent="0.3">
      <c r="A27" s="1" t="d">
        <v>2023-07-27</v>
      </c>
      <c r="B27" t="s">
        <v>14</v>
      </c>
      <c r="C27" t="s">
        <v>15</v>
      </c>
      <c r="D27">
        <v>0</v>
      </c>
      <c r="E27" t="s">
        <v>16</v>
      </c>
      <c r="F27">
        <v>804.85</v>
      </c>
      <c r="G27">
        <v>804.95</v>
      </c>
      <c r="H27">
        <v>809.45</v>
      </c>
      <c r="I27">
        <v>801.2</v>
      </c>
      <c r="J27">
        <v>802.85</v>
      </c>
      <c r="K27">
        <v>802.85</v>
      </c>
      <c r="L27">
        <v>201</v>
      </c>
      <c r="M27">
        <v>270900</v>
      </c>
      <c r="N27" s="2" t="d">
        <v>2023-06-05</v>
      </c>
      <c r="O27">
        <v>2</v>
      </c>
      <c r="P27">
        <v>24</v>
      </c>
    </row>
    <row r="28" spans="1:17" x14ac:dyDescent="0.3">
      <c r="A28" s="1" t="d">
        <v>2023-07-27</v>
      </c>
      <c r="B28" t="s">
        <v>14</v>
      </c>
      <c r="C28" t="s">
        <v>15</v>
      </c>
      <c r="D28">
        <v>0</v>
      </c>
      <c r="E28" t="s">
        <v>16</v>
      </c>
      <c r="F28">
        <v>802.85</v>
      </c>
      <c r="G28">
        <v>802.25</v>
      </c>
      <c r="H28">
        <v>802.25</v>
      </c>
      <c r="I28">
        <v>794.6</v>
      </c>
      <c r="J28">
        <v>799.05</v>
      </c>
      <c r="K28">
        <v>799.05</v>
      </c>
      <c r="L28">
        <v>251</v>
      </c>
      <c r="M28">
        <v>426600</v>
      </c>
      <c r="N28" s="2" t="d">
        <v>2023-06-06</v>
      </c>
      <c r="O28">
        <v>2</v>
      </c>
      <c r="P28">
        <v>24</v>
      </c>
    </row>
    <row r="29" spans="1:17" x14ac:dyDescent="0.3">
      <c r="A29" s="1" t="d">
        <v>2023-07-27</v>
      </c>
      <c r="B29" t="s">
        <v>14</v>
      </c>
      <c r="C29" t="s">
        <v>15</v>
      </c>
      <c r="D29">
        <v>0</v>
      </c>
      <c r="E29" t="s">
        <v>16</v>
      </c>
      <c r="F29">
        <v>799.05</v>
      </c>
      <c r="G29">
        <v>807.1</v>
      </c>
      <c r="H29">
        <v>831.45</v>
      </c>
      <c r="I29">
        <v>802.75</v>
      </c>
      <c r="J29">
        <v>830.45</v>
      </c>
      <c r="K29">
        <v>830.45</v>
      </c>
      <c r="L29">
        <v>215</v>
      </c>
      <c r="M29">
        <v>458100</v>
      </c>
      <c r="N29" s="2" t="d">
        <v>2023-06-07</v>
      </c>
      <c r="O29">
        <v>2</v>
      </c>
      <c r="P29">
        <v>24</v>
      </c>
    </row>
    <row r="30" spans="1:17" x14ac:dyDescent="0.3">
      <c r="A30" s="1" t="d">
        <v>2023-07-27</v>
      </c>
      <c r="B30" t="s">
        <v>14</v>
      </c>
      <c r="C30" t="s">
        <v>15</v>
      </c>
      <c r="D30">
        <v>0</v>
      </c>
      <c r="E30" t="s">
        <v>16</v>
      </c>
      <c r="F30">
        <v>830.45</v>
      </c>
      <c r="G30">
        <v>831.8</v>
      </c>
      <c r="H30">
        <v>833.2</v>
      </c>
      <c r="I30">
        <v>814.85</v>
      </c>
      <c r="J30">
        <v>815.7</v>
      </c>
      <c r="K30">
        <v>815.7</v>
      </c>
      <c r="L30">
        <v>114</v>
      </c>
      <c r="M30">
        <v>481500</v>
      </c>
      <c r="N30" s="2" t="d">
        <v>2023-06-08</v>
      </c>
      <c r="O30">
        <v>2</v>
      </c>
      <c r="P30">
        <v>24</v>
      </c>
    </row>
    <row r="31" spans="1:17" x14ac:dyDescent="0.3">
      <c r="A31" s="1" t="d">
        <v>2023-07-27</v>
      </c>
      <c r="B31" t="s">
        <v>14</v>
      </c>
      <c r="C31" t="s">
        <v>15</v>
      </c>
      <c r="D31">
        <v>0</v>
      </c>
      <c r="E31" t="s">
        <v>16</v>
      </c>
      <c r="F31">
        <v>815.7</v>
      </c>
      <c r="G31">
        <v>815.65</v>
      </c>
      <c r="H31">
        <v>818</v>
      </c>
      <c r="I31">
        <v>807</v>
      </c>
      <c r="J31">
        <v>809.5</v>
      </c>
      <c r="K31">
        <v>809.5</v>
      </c>
      <c r="L31">
        <v>418</v>
      </c>
      <c r="M31">
        <v>760500</v>
      </c>
      <c r="N31" s="2" t="d">
        <v>2023-06-09</v>
      </c>
      <c r="O31">
        <v>2</v>
      </c>
      <c r="P31">
        <v>24</v>
      </c>
      <c r="Q31">
        <v>0.82829918415643999</v>
      </c>
    </row>
    <row r="32" spans="1:17" x14ac:dyDescent="0.3">
      <c r="A32" s="1" t="d">
        <v>2023-07-27</v>
      </c>
      <c r="B32" t="s">
        <v>14</v>
      </c>
      <c r="C32" t="s">
        <v>15</v>
      </c>
      <c r="D32">
        <v>0</v>
      </c>
      <c r="E32" t="s">
        <v>16</v>
      </c>
      <c r="F32">
        <v>809.5</v>
      </c>
      <c r="G32">
        <v>808.3</v>
      </c>
      <c r="H32">
        <v>814.2</v>
      </c>
      <c r="I32">
        <v>806.85</v>
      </c>
      <c r="J32">
        <v>809.3</v>
      </c>
      <c r="K32">
        <v>809.3</v>
      </c>
      <c r="L32">
        <v>99</v>
      </c>
      <c r="M32">
        <v>799200</v>
      </c>
      <c r="N32" s="2" t="d">
        <v>2023-06-12</v>
      </c>
      <c r="O32">
        <v>2</v>
      </c>
      <c r="P32">
        <v>25</v>
      </c>
    </row>
    <row r="33" spans="1:17" x14ac:dyDescent="0.3">
      <c r="A33" s="1" t="d">
        <v>2023-07-27</v>
      </c>
      <c r="B33" t="s">
        <v>14</v>
      </c>
      <c r="C33" t="s">
        <v>15</v>
      </c>
      <c r="D33">
        <v>0</v>
      </c>
      <c r="E33" t="s">
        <v>16</v>
      </c>
      <c r="F33">
        <v>809.3</v>
      </c>
      <c r="G33">
        <v>814.35</v>
      </c>
      <c r="H33">
        <v>827</v>
      </c>
      <c r="I33">
        <v>811.5</v>
      </c>
      <c r="J33">
        <v>826</v>
      </c>
      <c r="K33">
        <v>826</v>
      </c>
      <c r="L33">
        <v>210</v>
      </c>
      <c r="M33">
        <v>865800</v>
      </c>
      <c r="N33" s="2" t="d">
        <v>2023-06-13</v>
      </c>
      <c r="O33">
        <v>2</v>
      </c>
      <c r="P33">
        <v>25</v>
      </c>
    </row>
    <row r="34" spans="1:17" x14ac:dyDescent="0.3">
      <c r="A34" s="1" t="d">
        <v>2023-07-27</v>
      </c>
      <c r="B34" t="s">
        <v>14</v>
      </c>
      <c r="C34" t="s">
        <v>15</v>
      </c>
      <c r="D34">
        <v>0</v>
      </c>
      <c r="E34" t="s">
        <v>16</v>
      </c>
      <c r="F34">
        <v>826</v>
      </c>
      <c r="G34">
        <v>825</v>
      </c>
      <c r="H34">
        <v>873.65</v>
      </c>
      <c r="I34">
        <v>822.8</v>
      </c>
      <c r="J34">
        <v>870.35</v>
      </c>
      <c r="K34">
        <v>870.35</v>
      </c>
      <c r="L34">
        <v>829</v>
      </c>
      <c r="M34">
        <v>1009800</v>
      </c>
      <c r="N34" s="2" t="d">
        <v>2023-06-14</v>
      </c>
      <c r="O34">
        <v>2</v>
      </c>
      <c r="P34">
        <v>25</v>
      </c>
    </row>
    <row r="35" spans="1:17" x14ac:dyDescent="0.3">
      <c r="A35" s="1" t="d">
        <v>2023-07-27</v>
      </c>
      <c r="B35" t="s">
        <v>14</v>
      </c>
      <c r="C35" t="s">
        <v>15</v>
      </c>
      <c r="D35">
        <v>0</v>
      </c>
      <c r="E35" t="s">
        <v>16</v>
      </c>
      <c r="F35">
        <v>870.35</v>
      </c>
      <c r="G35">
        <v>870.75</v>
      </c>
      <c r="H35">
        <v>879.05</v>
      </c>
      <c r="I35">
        <v>865</v>
      </c>
      <c r="J35">
        <v>871.2</v>
      </c>
      <c r="K35">
        <v>871.2</v>
      </c>
      <c r="L35">
        <v>445</v>
      </c>
      <c r="M35">
        <v>1080000</v>
      </c>
      <c r="N35" s="2" t="d">
        <v>2023-06-15</v>
      </c>
      <c r="O35">
        <v>2</v>
      </c>
      <c r="P35">
        <v>25</v>
      </c>
    </row>
    <row r="36" spans="1:17" x14ac:dyDescent="0.3">
      <c r="A36" s="1" t="d">
        <v>2023-07-27</v>
      </c>
      <c r="B36" t="s">
        <v>14</v>
      </c>
      <c r="C36" t="s">
        <v>15</v>
      </c>
      <c r="D36">
        <v>0</v>
      </c>
      <c r="E36" t="s">
        <v>16</v>
      </c>
      <c r="F36">
        <v>871.2</v>
      </c>
      <c r="G36">
        <v>875.1</v>
      </c>
      <c r="H36">
        <v>877.15</v>
      </c>
      <c r="I36">
        <v>859.2</v>
      </c>
      <c r="J36">
        <v>869</v>
      </c>
      <c r="K36">
        <v>869</v>
      </c>
      <c r="L36">
        <v>308</v>
      </c>
      <c r="M36">
        <v>1085400</v>
      </c>
      <c r="N36" s="2" t="d">
        <v>2023-06-16</v>
      </c>
      <c r="O36">
        <v>2</v>
      </c>
      <c r="P36">
        <v>25</v>
      </c>
      <c r="Q36">
        <v>7.3767453354751096</v>
      </c>
    </row>
    <row r="37" spans="1:17" x14ac:dyDescent="0.3">
      <c r="A37" s="1" t="d">
        <v>2023-07-27</v>
      </c>
      <c r="B37" t="s">
        <v>14</v>
      </c>
      <c r="C37" t="s">
        <v>15</v>
      </c>
      <c r="D37">
        <v>0</v>
      </c>
      <c r="E37" t="s">
        <v>16</v>
      </c>
      <c r="F37">
        <v>869</v>
      </c>
      <c r="G37">
        <v>867.5</v>
      </c>
      <c r="H37">
        <v>875.45</v>
      </c>
      <c r="I37">
        <v>862.05</v>
      </c>
      <c r="J37">
        <v>865.55</v>
      </c>
      <c r="K37">
        <v>865.55</v>
      </c>
      <c r="L37">
        <v>324</v>
      </c>
      <c r="M37">
        <v>1075500</v>
      </c>
      <c r="N37" s="2" t="d">
        <v>2023-06-19</v>
      </c>
      <c r="O37">
        <v>2</v>
      </c>
      <c r="P37">
        <v>26</v>
      </c>
    </row>
    <row r="38" spans="1:17" x14ac:dyDescent="0.3">
      <c r="A38" s="1" t="d">
        <v>2023-07-27</v>
      </c>
      <c r="B38" t="s">
        <v>14</v>
      </c>
      <c r="C38" t="s">
        <v>15</v>
      </c>
      <c r="D38">
        <v>0</v>
      </c>
      <c r="E38" t="s">
        <v>16</v>
      </c>
      <c r="F38">
        <v>865.55</v>
      </c>
      <c r="G38">
        <v>867.95</v>
      </c>
      <c r="H38">
        <v>872.8</v>
      </c>
      <c r="I38">
        <v>855</v>
      </c>
      <c r="J38">
        <v>866.5</v>
      </c>
      <c r="K38">
        <v>866.5</v>
      </c>
      <c r="L38">
        <v>517</v>
      </c>
      <c r="M38">
        <v>1155600</v>
      </c>
      <c r="N38" s="2" t="d">
        <v>2023-06-20</v>
      </c>
      <c r="O38">
        <v>2</v>
      </c>
      <c r="P38">
        <v>26</v>
      </c>
    </row>
    <row r="39" spans="1:17" x14ac:dyDescent="0.3">
      <c r="A39" s="1" t="d">
        <v>2023-07-27</v>
      </c>
      <c r="B39" t="s">
        <v>14</v>
      </c>
      <c r="C39" t="s">
        <v>15</v>
      </c>
      <c r="D39">
        <v>0</v>
      </c>
      <c r="E39" t="s">
        <v>16</v>
      </c>
      <c r="F39">
        <v>866.5</v>
      </c>
      <c r="G39">
        <v>867.2</v>
      </c>
      <c r="H39">
        <v>882.9</v>
      </c>
      <c r="I39">
        <v>859.7</v>
      </c>
      <c r="J39">
        <v>865.6</v>
      </c>
      <c r="K39">
        <v>865.6</v>
      </c>
      <c r="L39">
        <v>953</v>
      </c>
      <c r="M39">
        <v>1431900</v>
      </c>
      <c r="N39" s="2" t="d">
        <v>2023-06-21</v>
      </c>
      <c r="O39">
        <v>2</v>
      </c>
      <c r="P39">
        <v>26</v>
      </c>
    </row>
    <row r="40" spans="1:17" x14ac:dyDescent="0.3">
      <c r="A40" s="1" t="d">
        <v>2023-07-27</v>
      </c>
      <c r="B40" t="s">
        <v>14</v>
      </c>
      <c r="C40" t="s">
        <v>15</v>
      </c>
      <c r="D40">
        <v>0</v>
      </c>
      <c r="E40" t="s">
        <v>16</v>
      </c>
      <c r="F40">
        <v>865.6</v>
      </c>
      <c r="G40">
        <v>867.05</v>
      </c>
      <c r="H40">
        <v>867.45</v>
      </c>
      <c r="I40">
        <v>848.05</v>
      </c>
      <c r="J40">
        <v>849.45</v>
      </c>
      <c r="K40">
        <v>849.45</v>
      </c>
      <c r="L40">
        <v>868</v>
      </c>
      <c r="M40">
        <v>1576800</v>
      </c>
      <c r="N40" s="2" t="d">
        <v>2023-06-22</v>
      </c>
      <c r="O40">
        <v>2</v>
      </c>
      <c r="P40">
        <v>26</v>
      </c>
    </row>
    <row r="41" spans="1:17" x14ac:dyDescent="0.3">
      <c r="A41" s="1" t="d">
        <v>2023-07-27</v>
      </c>
      <c r="B41" t="s">
        <v>14</v>
      </c>
      <c r="C41" t="s">
        <v>15</v>
      </c>
      <c r="D41">
        <v>0</v>
      </c>
      <c r="E41" t="s">
        <v>16</v>
      </c>
      <c r="F41">
        <v>849.45</v>
      </c>
      <c r="G41">
        <v>850.05</v>
      </c>
      <c r="H41">
        <v>852</v>
      </c>
      <c r="I41">
        <v>838.8</v>
      </c>
      <c r="J41">
        <v>847.7</v>
      </c>
      <c r="K41">
        <v>847.7</v>
      </c>
      <c r="L41">
        <v>1909</v>
      </c>
      <c r="M41">
        <v>2561400</v>
      </c>
      <c r="N41" s="2" t="d">
        <v>2023-06-23</v>
      </c>
      <c r="O41">
        <v>2</v>
      </c>
      <c r="P41">
        <v>26</v>
      </c>
      <c r="Q41">
        <v>-2.0622725434694602</v>
      </c>
    </row>
    <row r="42" spans="1:17" x14ac:dyDescent="0.3">
      <c r="A42" s="1" t="d">
        <v>2023-07-27</v>
      </c>
      <c r="B42" t="s">
        <v>14</v>
      </c>
      <c r="C42" t="s">
        <v>15</v>
      </c>
      <c r="D42">
        <v>0</v>
      </c>
      <c r="E42" t="s">
        <v>16</v>
      </c>
      <c r="F42">
        <v>847.7</v>
      </c>
      <c r="G42">
        <v>850.9</v>
      </c>
      <c r="H42">
        <v>871.95</v>
      </c>
      <c r="I42">
        <v>850.9</v>
      </c>
      <c r="J42">
        <v>869.25</v>
      </c>
      <c r="K42">
        <v>869.25</v>
      </c>
      <c r="L42">
        <v>5391</v>
      </c>
      <c r="M42">
        <v>5137200</v>
      </c>
      <c r="N42" s="2" t="d">
        <v>2023-06-26</v>
      </c>
      <c r="O42">
        <v>2</v>
      </c>
      <c r="P42">
        <v>27</v>
      </c>
    </row>
    <row r="43" spans="1:17" x14ac:dyDescent="0.3">
      <c r="A43" s="1" t="d">
        <v>2023-07-27</v>
      </c>
      <c r="B43" t="s">
        <v>14</v>
      </c>
      <c r="C43" t="s">
        <v>15</v>
      </c>
      <c r="D43">
        <v>0</v>
      </c>
      <c r="E43" t="s">
        <v>16</v>
      </c>
      <c r="F43">
        <v>869.25</v>
      </c>
      <c r="G43">
        <v>870</v>
      </c>
      <c r="H43">
        <v>872.75</v>
      </c>
      <c r="I43">
        <v>858.05</v>
      </c>
      <c r="J43">
        <v>859.3</v>
      </c>
      <c r="K43">
        <v>859.3</v>
      </c>
      <c r="L43">
        <v>4257</v>
      </c>
      <c r="M43">
        <v>7400700</v>
      </c>
      <c r="N43" s="2" t="d">
        <v>2023-06-27</v>
      </c>
      <c r="O43">
        <v>2</v>
      </c>
      <c r="P43">
        <v>27</v>
      </c>
    </row>
    <row r="44" spans="1:17" x14ac:dyDescent="0.3">
      <c r="A44" s="1" t="d">
        <v>2023-07-27</v>
      </c>
      <c r="B44" t="s">
        <v>14</v>
      </c>
      <c r="C44" t="s">
        <v>15</v>
      </c>
      <c r="D44">
        <v>0</v>
      </c>
      <c r="E44" t="s">
        <v>16</v>
      </c>
      <c r="F44">
        <v>859.3</v>
      </c>
      <c r="G44">
        <v>859.25</v>
      </c>
      <c r="H44">
        <v>864.8</v>
      </c>
      <c r="I44">
        <v>856.35</v>
      </c>
      <c r="J44">
        <v>859.65</v>
      </c>
      <c r="K44">
        <v>859.65</v>
      </c>
      <c r="L44">
        <v>3819</v>
      </c>
      <c r="M44">
        <v>9059400</v>
      </c>
      <c r="N44" s="2" t="d">
        <v>2023-06-28</v>
      </c>
      <c r="O44">
        <v>2</v>
      </c>
      <c r="P44">
        <v>27</v>
      </c>
    </row>
    <row r="45" spans="1:17" x14ac:dyDescent="0.3">
      <c r="A45" s="1" t="d">
        <v>2023-08-31</v>
      </c>
      <c r="B45" t="s">
        <v>14</v>
      </c>
      <c r="C45" t="s">
        <v>15</v>
      </c>
      <c r="D45">
        <v>0</v>
      </c>
      <c r="E45" t="s">
        <v>16</v>
      </c>
      <c r="F45">
        <v>866.2</v>
      </c>
      <c r="G45">
        <v>861.7</v>
      </c>
      <c r="H45">
        <v>873.95</v>
      </c>
      <c r="I45">
        <v>860.45</v>
      </c>
      <c r="J45">
        <v>872.9</v>
      </c>
      <c r="K45">
        <v>872.9</v>
      </c>
      <c r="L45">
        <v>94</v>
      </c>
      <c r="M45">
        <v>81000</v>
      </c>
      <c r="N45" s="2" t="d">
        <v>2023-06-30</v>
      </c>
      <c r="O45">
        <v>2</v>
      </c>
      <c r="P45">
        <v>27</v>
      </c>
      <c r="Q45">
        <v>0.41990221455277299</v>
      </c>
    </row>
    <row r="46" spans="1:17" x14ac:dyDescent="0.3">
      <c r="A46" s="1" t="d">
        <v>2023-08-31</v>
      </c>
      <c r="B46" t="s">
        <v>14</v>
      </c>
      <c r="C46" t="s">
        <v>15</v>
      </c>
      <c r="D46">
        <v>0</v>
      </c>
      <c r="E46" t="s">
        <v>16</v>
      </c>
      <c r="F46">
        <v>872.9</v>
      </c>
      <c r="G46">
        <v>873.85</v>
      </c>
      <c r="H46">
        <v>874.95</v>
      </c>
      <c r="I46">
        <v>868.5</v>
      </c>
      <c r="J46">
        <v>869.75</v>
      </c>
      <c r="K46">
        <v>869.75</v>
      </c>
      <c r="L46">
        <v>143</v>
      </c>
      <c r="M46">
        <v>137700</v>
      </c>
      <c r="N46" s="2" t="d">
        <v>2023-07-03</v>
      </c>
      <c r="O46">
        <v>2</v>
      </c>
      <c r="P46">
        <v>28</v>
      </c>
    </row>
    <row r="47" spans="1:17" x14ac:dyDescent="0.3">
      <c r="A47" s="1" t="d">
        <v>2023-08-31</v>
      </c>
      <c r="B47" t="s">
        <v>14</v>
      </c>
      <c r="C47" t="s">
        <v>15</v>
      </c>
      <c r="D47">
        <v>0</v>
      </c>
      <c r="E47" t="s">
        <v>16</v>
      </c>
      <c r="F47">
        <v>869.75</v>
      </c>
      <c r="G47">
        <v>868.9</v>
      </c>
      <c r="H47">
        <v>870.05</v>
      </c>
      <c r="I47">
        <v>863.2</v>
      </c>
      <c r="J47">
        <v>866.5</v>
      </c>
      <c r="K47">
        <v>866.5</v>
      </c>
      <c r="L47">
        <v>83</v>
      </c>
      <c r="M47">
        <v>159300</v>
      </c>
      <c r="N47" s="2" t="d">
        <v>2023-07-04</v>
      </c>
      <c r="O47">
        <v>2</v>
      </c>
      <c r="P47">
        <v>28</v>
      </c>
    </row>
    <row r="48" spans="1:17" x14ac:dyDescent="0.3">
      <c r="A48" s="1" t="d">
        <v>2023-08-31</v>
      </c>
      <c r="B48" t="s">
        <v>14</v>
      </c>
      <c r="C48" t="s">
        <v>15</v>
      </c>
      <c r="D48">
        <v>0</v>
      </c>
      <c r="E48" t="s">
        <v>16</v>
      </c>
      <c r="F48">
        <v>866.5</v>
      </c>
      <c r="G48">
        <v>867.25</v>
      </c>
      <c r="H48">
        <v>870.25</v>
      </c>
      <c r="I48">
        <v>851.75</v>
      </c>
      <c r="J48">
        <v>856.95</v>
      </c>
      <c r="K48">
        <v>856.95</v>
      </c>
      <c r="L48">
        <v>241</v>
      </c>
      <c r="M48">
        <v>223200</v>
      </c>
      <c r="N48" s="2" t="d">
        <v>2023-07-05</v>
      </c>
      <c r="O48">
        <v>2</v>
      </c>
      <c r="P48">
        <v>28</v>
      </c>
    </row>
    <row r="49" spans="1:17" x14ac:dyDescent="0.3">
      <c r="A49" s="1" t="d">
        <v>2023-08-31</v>
      </c>
      <c r="B49" t="s">
        <v>14</v>
      </c>
      <c r="C49" t="s">
        <v>15</v>
      </c>
      <c r="D49">
        <v>0</v>
      </c>
      <c r="E49" t="s">
        <v>16</v>
      </c>
      <c r="F49">
        <v>856.95</v>
      </c>
      <c r="G49">
        <v>853.9</v>
      </c>
      <c r="H49">
        <v>856.25</v>
      </c>
      <c r="I49">
        <v>851.8</v>
      </c>
      <c r="J49">
        <v>855.05</v>
      </c>
      <c r="K49">
        <v>855.05</v>
      </c>
      <c r="L49">
        <v>200</v>
      </c>
      <c r="M49">
        <v>312300</v>
      </c>
      <c r="N49" s="2" t="d">
        <v>2023-07-06</v>
      </c>
      <c r="O49">
        <v>2</v>
      </c>
      <c r="P49">
        <v>28</v>
      </c>
    </row>
    <row r="50" spans="1:17" x14ac:dyDescent="0.3">
      <c r="A50" s="1" t="d">
        <v>2023-08-31</v>
      </c>
      <c r="B50" t="s">
        <v>14</v>
      </c>
      <c r="C50" t="s">
        <v>15</v>
      </c>
      <c r="D50">
        <v>0</v>
      </c>
      <c r="E50" t="s">
        <v>16</v>
      </c>
      <c r="F50">
        <v>855.05</v>
      </c>
      <c r="G50">
        <v>856.35</v>
      </c>
      <c r="H50">
        <v>861.6</v>
      </c>
      <c r="I50">
        <v>841</v>
      </c>
      <c r="J50">
        <v>841.85</v>
      </c>
      <c r="K50">
        <v>841.85</v>
      </c>
      <c r="L50">
        <v>242</v>
      </c>
      <c r="M50">
        <v>416700</v>
      </c>
      <c r="N50" s="2" t="d">
        <v>2023-07-07</v>
      </c>
      <c r="O50">
        <v>2</v>
      </c>
      <c r="P50">
        <v>28</v>
      </c>
      <c r="Q50">
        <v>-3.207818338603044E-2</v>
      </c>
    </row>
    <row r="51" spans="1:17" x14ac:dyDescent="0.3">
      <c r="A51" s="1" t="d">
        <v>2023-08-31</v>
      </c>
      <c r="B51" t="s">
        <v>14</v>
      </c>
      <c r="C51" t="s">
        <v>15</v>
      </c>
      <c r="D51">
        <v>0</v>
      </c>
      <c r="E51" t="s">
        <v>16</v>
      </c>
      <c r="F51">
        <v>841.85</v>
      </c>
      <c r="G51">
        <v>844.9</v>
      </c>
      <c r="H51">
        <v>844.9</v>
      </c>
      <c r="I51">
        <v>830.7</v>
      </c>
      <c r="J51">
        <v>835.1</v>
      </c>
      <c r="K51">
        <v>835.1</v>
      </c>
      <c r="L51">
        <v>316</v>
      </c>
      <c r="M51">
        <v>555300</v>
      </c>
      <c r="N51" s="2" t="d">
        <v>2023-07-10</v>
      </c>
      <c r="O51">
        <v>2</v>
      </c>
      <c r="P51">
        <v>29</v>
      </c>
    </row>
    <row r="52" spans="1:17" x14ac:dyDescent="0.3">
      <c r="A52" s="1" t="d">
        <v>2023-08-31</v>
      </c>
      <c r="B52" t="s">
        <v>14</v>
      </c>
      <c r="C52" t="s">
        <v>15</v>
      </c>
      <c r="D52">
        <v>0</v>
      </c>
      <c r="E52" t="s">
        <v>16</v>
      </c>
      <c r="F52">
        <v>835.1</v>
      </c>
      <c r="G52">
        <v>837.7</v>
      </c>
      <c r="H52">
        <v>850</v>
      </c>
      <c r="I52">
        <v>837.7</v>
      </c>
      <c r="J52">
        <v>847.95</v>
      </c>
      <c r="K52">
        <v>847.95</v>
      </c>
      <c r="L52">
        <v>240</v>
      </c>
      <c r="M52">
        <v>647100</v>
      </c>
      <c r="N52" s="2" t="d">
        <v>2023-07-11</v>
      </c>
      <c r="O52">
        <v>2</v>
      </c>
      <c r="P52">
        <v>29</v>
      </c>
    </row>
    <row r="53" spans="1:17" x14ac:dyDescent="0.3">
      <c r="A53" s="1" t="d">
        <v>2023-08-31</v>
      </c>
      <c r="B53" t="s">
        <v>14</v>
      </c>
      <c r="C53" t="s">
        <v>15</v>
      </c>
      <c r="D53">
        <v>0</v>
      </c>
      <c r="E53" t="s">
        <v>16</v>
      </c>
      <c r="F53">
        <v>847.95</v>
      </c>
      <c r="G53">
        <v>850.95</v>
      </c>
      <c r="H53">
        <v>854.9</v>
      </c>
      <c r="I53">
        <v>847.95</v>
      </c>
      <c r="J53">
        <v>851</v>
      </c>
      <c r="K53">
        <v>851</v>
      </c>
      <c r="L53">
        <v>98</v>
      </c>
      <c r="M53">
        <v>657000</v>
      </c>
      <c r="N53" s="2" t="d">
        <v>2023-07-12</v>
      </c>
      <c r="O53">
        <v>2</v>
      </c>
      <c r="P53">
        <v>29</v>
      </c>
    </row>
    <row r="54" spans="1:17" x14ac:dyDescent="0.3">
      <c r="A54" s="1" t="d">
        <v>2023-08-31</v>
      </c>
      <c r="B54" t="s">
        <v>14</v>
      </c>
      <c r="C54" t="s">
        <v>15</v>
      </c>
      <c r="D54">
        <v>0</v>
      </c>
      <c r="E54" t="s">
        <v>16</v>
      </c>
      <c r="F54">
        <v>851</v>
      </c>
      <c r="G54">
        <v>853.5</v>
      </c>
      <c r="H54">
        <v>857.15</v>
      </c>
      <c r="I54">
        <v>844</v>
      </c>
      <c r="J54">
        <v>845.8</v>
      </c>
      <c r="K54">
        <v>845.8</v>
      </c>
      <c r="L54">
        <v>91</v>
      </c>
      <c r="M54">
        <v>679500</v>
      </c>
      <c r="N54" s="2" t="d">
        <v>2023-07-13</v>
      </c>
      <c r="O54">
        <v>2</v>
      </c>
      <c r="P54">
        <v>29</v>
      </c>
    </row>
    <row r="55" spans="1:17" x14ac:dyDescent="0.3">
      <c r="A55" s="1" t="d">
        <v>2023-08-31</v>
      </c>
      <c r="B55" t="s">
        <v>14</v>
      </c>
      <c r="C55" t="s">
        <v>15</v>
      </c>
      <c r="D55">
        <v>0</v>
      </c>
      <c r="E55" t="s">
        <v>16</v>
      </c>
      <c r="F55">
        <v>845.8</v>
      </c>
      <c r="G55">
        <v>843.2</v>
      </c>
      <c r="H55">
        <v>860</v>
      </c>
      <c r="I55">
        <v>843.1</v>
      </c>
      <c r="J55">
        <v>858.95</v>
      </c>
      <c r="K55">
        <v>858.95</v>
      </c>
      <c r="L55">
        <v>188</v>
      </c>
      <c r="M55">
        <v>651600</v>
      </c>
      <c r="N55" s="2" t="d">
        <v>2023-07-14</v>
      </c>
      <c r="O55">
        <v>2</v>
      </c>
      <c r="P55">
        <v>29</v>
      </c>
      <c r="Q55">
        <v>2.8559453957609899</v>
      </c>
    </row>
    <row r="56" spans="1:17" x14ac:dyDescent="0.3">
      <c r="A56" s="1" t="d">
        <v>2023-08-31</v>
      </c>
      <c r="B56" t="s">
        <v>14</v>
      </c>
      <c r="C56" t="s">
        <v>15</v>
      </c>
      <c r="D56">
        <v>0</v>
      </c>
      <c r="E56" t="s">
        <v>16</v>
      </c>
      <c r="F56">
        <v>858.95</v>
      </c>
      <c r="G56">
        <v>862.75</v>
      </c>
      <c r="H56">
        <v>868</v>
      </c>
      <c r="I56">
        <v>857.05</v>
      </c>
      <c r="J56">
        <v>859.25</v>
      </c>
      <c r="K56">
        <v>859.25</v>
      </c>
      <c r="L56">
        <v>378</v>
      </c>
      <c r="M56">
        <v>703800</v>
      </c>
      <c r="N56" s="2" t="d">
        <v>2023-07-17</v>
      </c>
      <c r="O56">
        <v>2</v>
      </c>
      <c r="P56">
        <v>30</v>
      </c>
    </row>
    <row r="57" spans="1:17" x14ac:dyDescent="0.3">
      <c r="A57" s="1" t="d">
        <v>2023-08-31</v>
      </c>
      <c r="B57" t="s">
        <v>14</v>
      </c>
      <c r="C57" t="s">
        <v>15</v>
      </c>
      <c r="D57">
        <v>0</v>
      </c>
      <c r="E57" t="s">
        <v>16</v>
      </c>
      <c r="F57">
        <v>859.25</v>
      </c>
      <c r="G57">
        <v>857.85</v>
      </c>
      <c r="H57">
        <v>869</v>
      </c>
      <c r="I57">
        <v>856</v>
      </c>
      <c r="J57">
        <v>864.5</v>
      </c>
      <c r="K57">
        <v>864.5</v>
      </c>
      <c r="L57">
        <v>245</v>
      </c>
      <c r="M57">
        <v>738900</v>
      </c>
      <c r="N57" s="2" t="d">
        <v>2023-07-18</v>
      </c>
      <c r="O57">
        <v>2</v>
      </c>
      <c r="P57">
        <v>30</v>
      </c>
    </row>
    <row r="58" spans="1:17" x14ac:dyDescent="0.3">
      <c r="A58" s="1" t="d">
        <v>2023-08-31</v>
      </c>
      <c r="B58" t="s">
        <v>14</v>
      </c>
      <c r="C58" t="s">
        <v>15</v>
      </c>
      <c r="D58">
        <v>0</v>
      </c>
      <c r="E58" t="s">
        <v>16</v>
      </c>
      <c r="F58">
        <v>864.5</v>
      </c>
      <c r="G58">
        <v>865.15</v>
      </c>
      <c r="H58">
        <v>869.15</v>
      </c>
      <c r="I58">
        <v>860.25</v>
      </c>
      <c r="J58">
        <v>865.65</v>
      </c>
      <c r="K58">
        <v>865.65</v>
      </c>
      <c r="L58">
        <v>264</v>
      </c>
      <c r="M58">
        <v>765900</v>
      </c>
      <c r="N58" s="2" t="d">
        <v>2023-07-19</v>
      </c>
      <c r="O58">
        <v>2</v>
      </c>
      <c r="P58">
        <v>30</v>
      </c>
    </row>
    <row r="59" spans="1:17" x14ac:dyDescent="0.3">
      <c r="A59" s="1" t="d">
        <v>2023-08-31</v>
      </c>
      <c r="B59" t="s">
        <v>14</v>
      </c>
      <c r="C59" t="s">
        <v>15</v>
      </c>
      <c r="D59">
        <v>0</v>
      </c>
      <c r="E59" t="s">
        <v>16</v>
      </c>
      <c r="F59">
        <v>865.65</v>
      </c>
      <c r="G59">
        <v>864.6</v>
      </c>
      <c r="H59">
        <v>883.55</v>
      </c>
      <c r="I59">
        <v>862.55</v>
      </c>
      <c r="J59">
        <v>880.85</v>
      </c>
      <c r="K59">
        <v>880.85</v>
      </c>
      <c r="L59">
        <v>738</v>
      </c>
      <c r="M59">
        <v>954900</v>
      </c>
      <c r="N59" s="2" t="d">
        <v>2023-07-20</v>
      </c>
      <c r="O59">
        <v>2</v>
      </c>
      <c r="P59">
        <v>30</v>
      </c>
    </row>
    <row r="60" spans="1:17" x14ac:dyDescent="0.3">
      <c r="A60" s="1" t="d">
        <v>2023-08-31</v>
      </c>
      <c r="B60" t="s">
        <v>14</v>
      </c>
      <c r="C60" t="s">
        <v>15</v>
      </c>
      <c r="D60">
        <v>0</v>
      </c>
      <c r="E60" t="s">
        <v>16</v>
      </c>
      <c r="F60">
        <v>880.85</v>
      </c>
      <c r="G60">
        <v>878.15</v>
      </c>
      <c r="H60">
        <v>882.55</v>
      </c>
      <c r="I60">
        <v>858.2</v>
      </c>
      <c r="J60">
        <v>860.65</v>
      </c>
      <c r="K60">
        <v>860.65</v>
      </c>
      <c r="L60">
        <v>2019</v>
      </c>
      <c r="M60">
        <v>1932300</v>
      </c>
      <c r="N60" s="2" t="d">
        <v>2023-07-21</v>
      </c>
      <c r="O60">
        <v>2</v>
      </c>
      <c r="P60">
        <v>30</v>
      </c>
      <c r="Q60">
        <v>0.16293279022403001</v>
      </c>
    </row>
    <row r="61" spans="1:17" x14ac:dyDescent="0.3">
      <c r="A61" s="1" t="d">
        <v>2023-08-31</v>
      </c>
      <c r="B61" t="s">
        <v>14</v>
      </c>
      <c r="C61" t="s">
        <v>15</v>
      </c>
      <c r="D61">
        <v>0</v>
      </c>
      <c r="E61" t="s">
        <v>16</v>
      </c>
      <c r="F61">
        <v>860.65</v>
      </c>
      <c r="G61">
        <v>857.75</v>
      </c>
      <c r="H61">
        <v>872.6</v>
      </c>
      <c r="I61">
        <v>855.2</v>
      </c>
      <c r="J61">
        <v>868.9</v>
      </c>
      <c r="K61">
        <v>868.9</v>
      </c>
      <c r="L61">
        <v>4153</v>
      </c>
      <c r="M61">
        <v>4590900</v>
      </c>
      <c r="N61" s="2" t="d">
        <v>2023-07-24</v>
      </c>
      <c r="O61">
        <v>2</v>
      </c>
      <c r="P61">
        <v>31</v>
      </c>
    </row>
    <row r="62" spans="1:17" x14ac:dyDescent="0.3">
      <c r="A62" s="1" t="d">
        <v>2023-08-31</v>
      </c>
      <c r="B62" t="s">
        <v>14</v>
      </c>
      <c r="C62" t="s">
        <v>15</v>
      </c>
      <c r="D62">
        <v>0</v>
      </c>
      <c r="E62" t="s">
        <v>16</v>
      </c>
      <c r="F62">
        <v>868.9</v>
      </c>
      <c r="G62">
        <v>867.5</v>
      </c>
      <c r="H62">
        <v>877.1</v>
      </c>
      <c r="I62">
        <v>862.45</v>
      </c>
      <c r="J62">
        <v>875.9</v>
      </c>
      <c r="K62">
        <v>875.9</v>
      </c>
      <c r="L62">
        <v>3561</v>
      </c>
      <c r="M62">
        <v>6614100</v>
      </c>
      <c r="N62" s="2" t="d">
        <v>2023-07-25</v>
      </c>
      <c r="O62">
        <v>2</v>
      </c>
      <c r="P62">
        <v>31</v>
      </c>
    </row>
    <row r="63" spans="1:17" x14ac:dyDescent="0.3">
      <c r="A63" s="1" t="d">
        <v>2023-08-31</v>
      </c>
      <c r="B63" t="s">
        <v>14</v>
      </c>
      <c r="C63" t="s">
        <v>15</v>
      </c>
      <c r="D63">
        <v>0</v>
      </c>
      <c r="E63" t="s">
        <v>16</v>
      </c>
      <c r="F63">
        <v>875.9</v>
      </c>
      <c r="G63">
        <v>873.65</v>
      </c>
      <c r="H63">
        <v>890.9</v>
      </c>
      <c r="I63">
        <v>873.65</v>
      </c>
      <c r="J63">
        <v>879.4</v>
      </c>
      <c r="K63">
        <v>879.4</v>
      </c>
      <c r="L63">
        <v>6096</v>
      </c>
      <c r="M63">
        <v>9039600</v>
      </c>
      <c r="N63" s="2" t="d">
        <v>2023-07-26</v>
      </c>
      <c r="O63">
        <v>2</v>
      </c>
      <c r="P63">
        <v>31</v>
      </c>
    </row>
    <row r="64" spans="1:17" x14ac:dyDescent="0.3">
      <c r="A64" s="1" t="d">
        <v>2023-08-31</v>
      </c>
      <c r="B64" t="s">
        <v>14</v>
      </c>
      <c r="C64" t="s">
        <v>15</v>
      </c>
      <c r="D64">
        <v>0</v>
      </c>
      <c r="E64" t="s">
        <v>16</v>
      </c>
      <c r="F64">
        <v>879.4</v>
      </c>
      <c r="G64">
        <v>879.95</v>
      </c>
      <c r="H64">
        <v>881.45</v>
      </c>
      <c r="I64">
        <v>853.55</v>
      </c>
      <c r="J64">
        <v>856.1</v>
      </c>
      <c r="K64">
        <v>856.1</v>
      </c>
      <c r="L64">
        <v>8675</v>
      </c>
      <c r="M64">
        <v>11080800</v>
      </c>
      <c r="N64" s="2" t="d">
        <v>2023-07-27</v>
      </c>
      <c r="O64">
        <v>2</v>
      </c>
      <c r="P64">
        <v>31</v>
      </c>
    </row>
    <row r="65" spans="1:17" x14ac:dyDescent="0.3">
      <c r="A65" s="1" t="d">
        <v>2023-09-28</v>
      </c>
      <c r="B65" t="s">
        <v>14</v>
      </c>
      <c r="C65" t="s">
        <v>15</v>
      </c>
      <c r="D65">
        <v>0</v>
      </c>
      <c r="E65" t="s">
        <v>16</v>
      </c>
      <c r="F65">
        <v>861.45</v>
      </c>
      <c r="G65">
        <v>854.7</v>
      </c>
      <c r="H65">
        <v>874.4</v>
      </c>
      <c r="I65">
        <v>854.7</v>
      </c>
      <c r="J65">
        <v>873.35</v>
      </c>
      <c r="K65">
        <v>873.35</v>
      </c>
      <c r="L65">
        <v>75</v>
      </c>
      <c r="M65">
        <v>66600</v>
      </c>
      <c r="N65" s="2" t="d">
        <v>2023-07-28</v>
      </c>
      <c r="O65">
        <v>2</v>
      </c>
      <c r="P65">
        <v>31</v>
      </c>
      <c r="Q65">
        <v>0.51214178846818303</v>
      </c>
    </row>
    <row r="66" spans="1:17" x14ac:dyDescent="0.3">
      <c r="A66" s="1" t="d">
        <v>2023-09-28</v>
      </c>
      <c r="B66" t="s">
        <v>14</v>
      </c>
      <c r="C66" t="s">
        <v>15</v>
      </c>
      <c r="D66">
        <v>0</v>
      </c>
      <c r="E66" t="s">
        <v>16</v>
      </c>
      <c r="F66">
        <v>873.35</v>
      </c>
      <c r="G66">
        <v>869.75</v>
      </c>
      <c r="H66">
        <v>871.85</v>
      </c>
      <c r="I66">
        <v>868.5</v>
      </c>
      <c r="J66">
        <v>870.5</v>
      </c>
      <c r="K66">
        <v>870.5</v>
      </c>
      <c r="L66">
        <v>31</v>
      </c>
      <c r="M66">
        <v>72900</v>
      </c>
      <c r="N66" s="2" t="d">
        <v>2023-07-31</v>
      </c>
      <c r="O66">
        <v>2</v>
      </c>
      <c r="P66">
        <v>32</v>
      </c>
    </row>
    <row r="67" spans="1:17" x14ac:dyDescent="0.3">
      <c r="A67" s="1" t="d">
        <v>2023-09-28</v>
      </c>
      <c r="B67" t="s">
        <v>14</v>
      </c>
      <c r="C67" t="s">
        <v>15</v>
      </c>
      <c r="D67">
        <v>0</v>
      </c>
      <c r="E67" t="s">
        <v>16</v>
      </c>
      <c r="F67">
        <v>870.5</v>
      </c>
      <c r="G67">
        <v>870.8</v>
      </c>
      <c r="H67">
        <v>873.5</v>
      </c>
      <c r="I67">
        <v>865</v>
      </c>
      <c r="J67">
        <v>867.65</v>
      </c>
      <c r="K67">
        <v>867.65</v>
      </c>
      <c r="L67">
        <v>52</v>
      </c>
      <c r="M67">
        <v>90000</v>
      </c>
      <c r="N67" s="2" t="d">
        <v>2023-08-01</v>
      </c>
      <c r="O67">
        <v>2</v>
      </c>
      <c r="P67">
        <v>32</v>
      </c>
    </row>
    <row r="68" spans="1:17" x14ac:dyDescent="0.3">
      <c r="A68" s="1" t="d">
        <v>2023-09-28</v>
      </c>
      <c r="B68" t="s">
        <v>14</v>
      </c>
      <c r="C68" t="s">
        <v>15</v>
      </c>
      <c r="D68">
        <v>0</v>
      </c>
      <c r="E68" t="s">
        <v>16</v>
      </c>
      <c r="F68">
        <v>867.65</v>
      </c>
      <c r="G68">
        <v>862.4</v>
      </c>
      <c r="H68">
        <v>863.15</v>
      </c>
      <c r="I68">
        <v>851</v>
      </c>
      <c r="J68">
        <v>854.55</v>
      </c>
      <c r="K68">
        <v>854.55</v>
      </c>
      <c r="L68">
        <v>101</v>
      </c>
      <c r="M68">
        <v>114300</v>
      </c>
      <c r="N68" s="2" t="d">
        <v>2023-08-02</v>
      </c>
      <c r="O68">
        <v>2</v>
      </c>
      <c r="P68">
        <v>32</v>
      </c>
    </row>
    <row r="69" spans="1:17" x14ac:dyDescent="0.3">
      <c r="A69" s="1" t="d">
        <v>2023-09-28</v>
      </c>
      <c r="B69" t="s">
        <v>14</v>
      </c>
      <c r="C69" t="s">
        <v>15</v>
      </c>
      <c r="D69">
        <v>0</v>
      </c>
      <c r="E69" t="s">
        <v>16</v>
      </c>
      <c r="F69">
        <v>854.55</v>
      </c>
      <c r="G69">
        <v>850.45</v>
      </c>
      <c r="H69">
        <v>851.7</v>
      </c>
      <c r="I69">
        <v>846.15</v>
      </c>
      <c r="J69">
        <v>848.05</v>
      </c>
      <c r="K69">
        <v>848.05</v>
      </c>
      <c r="L69">
        <v>45</v>
      </c>
      <c r="M69">
        <v>123300</v>
      </c>
      <c r="N69" s="2" t="d">
        <v>2023-08-03</v>
      </c>
      <c r="O69">
        <v>2</v>
      </c>
      <c r="P69">
        <v>32</v>
      </c>
    </row>
    <row r="70" spans="1:17" x14ac:dyDescent="0.3">
      <c r="A70" s="1" t="d">
        <v>2023-09-28</v>
      </c>
      <c r="B70" t="s">
        <v>14</v>
      </c>
      <c r="C70" t="s">
        <v>15</v>
      </c>
      <c r="D70">
        <v>0</v>
      </c>
      <c r="E70" t="s">
        <v>16</v>
      </c>
      <c r="F70">
        <v>848.05</v>
      </c>
      <c r="G70">
        <v>851</v>
      </c>
      <c r="H70">
        <v>851</v>
      </c>
      <c r="I70">
        <v>841.9</v>
      </c>
      <c r="J70">
        <v>846.4</v>
      </c>
      <c r="K70">
        <v>846.4</v>
      </c>
      <c r="L70">
        <v>44</v>
      </c>
      <c r="M70">
        <v>130500</v>
      </c>
      <c r="N70" s="2" t="d">
        <v>2023-08-04</v>
      </c>
      <c r="O70">
        <v>2</v>
      </c>
      <c r="P70">
        <v>32</v>
      </c>
      <c r="Q70">
        <v>-2.7685238368753615E-2</v>
      </c>
    </row>
    <row r="71" spans="1:17" x14ac:dyDescent="0.3">
      <c r="A71" s="1" t="d">
        <v>2023-09-28</v>
      </c>
      <c r="B71" t="s">
        <v>14</v>
      </c>
      <c r="C71" t="s">
        <v>15</v>
      </c>
      <c r="D71">
        <v>0</v>
      </c>
      <c r="E71" t="s">
        <v>16</v>
      </c>
      <c r="F71">
        <v>846.4</v>
      </c>
      <c r="G71">
        <v>845.25</v>
      </c>
      <c r="H71">
        <v>848.85</v>
      </c>
      <c r="I71">
        <v>839.8</v>
      </c>
      <c r="J71">
        <v>846.2</v>
      </c>
      <c r="K71">
        <v>846.2</v>
      </c>
      <c r="L71">
        <v>115</v>
      </c>
      <c r="M71">
        <v>162900</v>
      </c>
      <c r="N71" s="2" t="d">
        <v>2023-08-07</v>
      </c>
      <c r="O71">
        <v>2</v>
      </c>
      <c r="P71">
        <v>33</v>
      </c>
    </row>
    <row r="72" spans="1:17" x14ac:dyDescent="0.3">
      <c r="A72" s="1" t="d">
        <v>2023-09-28</v>
      </c>
      <c r="B72" t="s">
        <v>14</v>
      </c>
      <c r="C72" t="s">
        <v>15</v>
      </c>
      <c r="D72">
        <v>0</v>
      </c>
      <c r="E72" t="s">
        <v>16</v>
      </c>
      <c r="F72">
        <v>846.2</v>
      </c>
      <c r="G72">
        <v>846.4</v>
      </c>
      <c r="H72">
        <v>861.3</v>
      </c>
      <c r="I72">
        <v>842.9</v>
      </c>
      <c r="J72">
        <v>855.3</v>
      </c>
      <c r="K72">
        <v>855.3</v>
      </c>
      <c r="L72">
        <v>152</v>
      </c>
      <c r="M72">
        <v>212400</v>
      </c>
      <c r="N72" s="2" t="d">
        <v>2023-08-08</v>
      </c>
      <c r="O72">
        <v>2</v>
      </c>
      <c r="P72">
        <v>33</v>
      </c>
    </row>
    <row r="73" spans="1:17" x14ac:dyDescent="0.3">
      <c r="A73" s="1" t="d">
        <v>2023-09-28</v>
      </c>
      <c r="B73" t="s">
        <v>14</v>
      </c>
      <c r="C73" t="s">
        <v>15</v>
      </c>
      <c r="D73">
        <v>0</v>
      </c>
      <c r="E73" t="s">
        <v>16</v>
      </c>
      <c r="F73">
        <v>855.3</v>
      </c>
      <c r="G73">
        <v>857.2</v>
      </c>
      <c r="H73">
        <v>870.45</v>
      </c>
      <c r="I73">
        <v>855.45</v>
      </c>
      <c r="J73">
        <v>868.55</v>
      </c>
      <c r="K73">
        <v>868.55</v>
      </c>
      <c r="L73">
        <v>144</v>
      </c>
      <c r="M73">
        <v>251100</v>
      </c>
      <c r="N73" s="2" t="d">
        <v>2023-08-09</v>
      </c>
      <c r="O73">
        <v>2</v>
      </c>
      <c r="P73">
        <v>33</v>
      </c>
    </row>
    <row r="74" spans="1:17" x14ac:dyDescent="0.3">
      <c r="A74" s="1" t="d">
        <v>2023-09-28</v>
      </c>
      <c r="B74" t="s">
        <v>14</v>
      </c>
      <c r="C74" t="s">
        <v>15</v>
      </c>
      <c r="D74">
        <v>0</v>
      </c>
      <c r="E74" t="s">
        <v>16</v>
      </c>
      <c r="F74">
        <v>868.55</v>
      </c>
      <c r="G74">
        <v>863.95</v>
      </c>
      <c r="H74">
        <v>864.35</v>
      </c>
      <c r="I74">
        <v>856.55</v>
      </c>
      <c r="J74">
        <v>858.3</v>
      </c>
      <c r="K74">
        <v>858.3</v>
      </c>
      <c r="L74">
        <v>87</v>
      </c>
      <c r="M74">
        <v>274500</v>
      </c>
      <c r="N74" s="2" t="d">
        <v>2023-08-10</v>
      </c>
      <c r="O74">
        <v>2</v>
      </c>
      <c r="P74">
        <v>33</v>
      </c>
    </row>
    <row r="75" spans="1:17" x14ac:dyDescent="0.3">
      <c r="A75" s="1" t="d">
        <v>2023-09-28</v>
      </c>
      <c r="B75" t="s">
        <v>14</v>
      </c>
      <c r="C75" t="s">
        <v>15</v>
      </c>
      <c r="D75">
        <v>0</v>
      </c>
      <c r="E75" t="s">
        <v>16</v>
      </c>
      <c r="F75">
        <v>858.3</v>
      </c>
      <c r="G75">
        <v>853.25</v>
      </c>
      <c r="H75">
        <v>853.25</v>
      </c>
      <c r="I75">
        <v>843.75</v>
      </c>
      <c r="J75">
        <v>844.75</v>
      </c>
      <c r="K75">
        <v>844.75</v>
      </c>
      <c r="L75">
        <v>89</v>
      </c>
      <c r="M75">
        <v>306000</v>
      </c>
      <c r="N75" s="2" t="d">
        <v>2023-08-11</v>
      </c>
      <c r="O75">
        <v>2</v>
      </c>
      <c r="P75">
        <v>33</v>
      </c>
      <c r="Q75">
        <v>-0.17135428976601799</v>
      </c>
    </row>
    <row r="76" spans="1:17" x14ac:dyDescent="0.3">
      <c r="A76" s="1" t="d">
        <v>2023-09-28</v>
      </c>
      <c r="B76" t="s">
        <v>14</v>
      </c>
      <c r="C76" t="s">
        <v>15</v>
      </c>
      <c r="D76">
        <v>0</v>
      </c>
      <c r="E76" t="s">
        <v>16</v>
      </c>
      <c r="F76">
        <v>844.75</v>
      </c>
      <c r="G76">
        <v>840</v>
      </c>
      <c r="H76">
        <v>852</v>
      </c>
      <c r="I76">
        <v>839</v>
      </c>
      <c r="J76">
        <v>851.05</v>
      </c>
      <c r="K76">
        <v>851.05</v>
      </c>
      <c r="L76">
        <v>69</v>
      </c>
      <c r="M76">
        <v>312300</v>
      </c>
      <c r="N76" s="2" t="d">
        <v>2023-08-14</v>
      </c>
      <c r="O76">
        <v>2</v>
      </c>
      <c r="P76">
        <v>34</v>
      </c>
    </row>
    <row r="77" spans="1:17" x14ac:dyDescent="0.3">
      <c r="A77" s="1" t="d">
        <v>2023-09-28</v>
      </c>
      <c r="B77" t="s">
        <v>14</v>
      </c>
      <c r="C77" t="s">
        <v>15</v>
      </c>
      <c r="D77">
        <v>0</v>
      </c>
      <c r="E77" t="s">
        <v>16</v>
      </c>
      <c r="F77">
        <v>851.05</v>
      </c>
      <c r="G77">
        <v>847.7</v>
      </c>
      <c r="H77">
        <v>848.55</v>
      </c>
      <c r="I77">
        <v>843.6</v>
      </c>
      <c r="J77">
        <v>847.9</v>
      </c>
      <c r="K77">
        <v>847.9</v>
      </c>
      <c r="L77">
        <v>60</v>
      </c>
      <c r="M77">
        <v>326700</v>
      </c>
      <c r="N77" s="2" t="d">
        <v>2023-08-16</v>
      </c>
      <c r="O77">
        <v>2</v>
      </c>
      <c r="P77">
        <v>34</v>
      </c>
    </row>
    <row r="78" spans="1:17" x14ac:dyDescent="0.3">
      <c r="A78" s="1" t="d">
        <v>2023-09-28</v>
      </c>
      <c r="B78" t="s">
        <v>14</v>
      </c>
      <c r="C78" t="s">
        <v>15</v>
      </c>
      <c r="D78">
        <v>0</v>
      </c>
      <c r="E78" t="s">
        <v>16</v>
      </c>
      <c r="F78">
        <v>847.9</v>
      </c>
      <c r="G78">
        <v>843.25</v>
      </c>
      <c r="H78">
        <v>850.45</v>
      </c>
      <c r="I78">
        <v>843</v>
      </c>
      <c r="J78">
        <v>849.8</v>
      </c>
      <c r="K78">
        <v>849.8</v>
      </c>
      <c r="L78">
        <v>88</v>
      </c>
      <c r="M78">
        <v>343800</v>
      </c>
      <c r="N78" s="2" t="d">
        <v>2023-08-17</v>
      </c>
      <c r="O78">
        <v>2</v>
      </c>
      <c r="P78">
        <v>34</v>
      </c>
    </row>
    <row r="79" spans="1:17" x14ac:dyDescent="0.3">
      <c r="A79" s="1" t="d">
        <v>2023-09-28</v>
      </c>
      <c r="B79" t="s">
        <v>14</v>
      </c>
      <c r="C79" t="s">
        <v>15</v>
      </c>
      <c r="D79">
        <v>0</v>
      </c>
      <c r="E79" t="s">
        <v>16</v>
      </c>
      <c r="F79">
        <v>849.8</v>
      </c>
      <c r="G79">
        <v>847.3</v>
      </c>
      <c r="H79">
        <v>852.75</v>
      </c>
      <c r="I79">
        <v>841</v>
      </c>
      <c r="J79">
        <v>848.55</v>
      </c>
      <c r="K79">
        <v>848.55</v>
      </c>
      <c r="L79">
        <v>169</v>
      </c>
      <c r="M79">
        <v>395100</v>
      </c>
      <c r="N79" s="2" t="d">
        <v>2023-08-18</v>
      </c>
      <c r="O79">
        <v>2</v>
      </c>
      <c r="P79">
        <v>34</v>
      </c>
      <c r="Q79">
        <v>-0.29375477351507001</v>
      </c>
    </row>
    <row r="80" spans="1:17" x14ac:dyDescent="0.3">
      <c r="A80" s="1" t="d">
        <v>2023-09-28</v>
      </c>
      <c r="B80" t="s">
        <v>14</v>
      </c>
      <c r="C80" t="s">
        <v>15</v>
      </c>
      <c r="D80">
        <v>0</v>
      </c>
      <c r="E80" t="s">
        <v>16</v>
      </c>
      <c r="F80">
        <v>848.55</v>
      </c>
      <c r="G80">
        <v>849.3</v>
      </c>
      <c r="H80">
        <v>854.35</v>
      </c>
      <c r="I80">
        <v>846</v>
      </c>
      <c r="J80">
        <v>853.55</v>
      </c>
      <c r="K80">
        <v>853.55</v>
      </c>
      <c r="L80">
        <v>169</v>
      </c>
      <c r="M80">
        <v>441900</v>
      </c>
      <c r="N80" s="2" t="d">
        <v>2023-08-21</v>
      </c>
      <c r="O80">
        <v>2</v>
      </c>
      <c r="P80">
        <v>35</v>
      </c>
    </row>
    <row r="81" spans="1:17" x14ac:dyDescent="0.3">
      <c r="A81" s="1" t="d">
        <v>2023-09-28</v>
      </c>
      <c r="B81" t="s">
        <v>14</v>
      </c>
      <c r="C81" t="s">
        <v>15</v>
      </c>
      <c r="D81">
        <v>0</v>
      </c>
      <c r="E81" t="s">
        <v>16</v>
      </c>
      <c r="F81">
        <v>853.55</v>
      </c>
      <c r="G81">
        <v>853.25</v>
      </c>
      <c r="H81">
        <v>856.85</v>
      </c>
      <c r="I81">
        <v>849.7</v>
      </c>
      <c r="J81">
        <v>853.45</v>
      </c>
      <c r="K81">
        <v>853.45</v>
      </c>
      <c r="L81">
        <v>228</v>
      </c>
      <c r="M81">
        <v>494100</v>
      </c>
      <c r="N81" s="2" t="d">
        <v>2023-08-22</v>
      </c>
      <c r="O81">
        <v>2</v>
      </c>
      <c r="P81">
        <v>35</v>
      </c>
    </row>
    <row r="82" spans="1:17" x14ac:dyDescent="0.3">
      <c r="A82" s="1" t="d">
        <v>2023-09-28</v>
      </c>
      <c r="B82" t="s">
        <v>14</v>
      </c>
      <c r="C82" t="s">
        <v>15</v>
      </c>
      <c r="D82">
        <v>0</v>
      </c>
      <c r="E82" t="s">
        <v>16</v>
      </c>
      <c r="F82">
        <v>853.45</v>
      </c>
      <c r="G82">
        <v>852</v>
      </c>
      <c r="H82">
        <v>852.6</v>
      </c>
      <c r="I82">
        <v>846</v>
      </c>
      <c r="J82">
        <v>850.05</v>
      </c>
      <c r="K82">
        <v>850.05</v>
      </c>
      <c r="L82">
        <v>143</v>
      </c>
      <c r="M82">
        <v>512100</v>
      </c>
      <c r="N82" s="2" t="d">
        <v>2023-08-23</v>
      </c>
      <c r="O82">
        <v>2</v>
      </c>
      <c r="P82">
        <v>35</v>
      </c>
    </row>
    <row r="83" spans="1:17" x14ac:dyDescent="0.3">
      <c r="A83" s="1" t="d">
        <v>2023-09-28</v>
      </c>
      <c r="B83" t="s">
        <v>14</v>
      </c>
      <c r="C83" t="s">
        <v>15</v>
      </c>
      <c r="D83">
        <v>0</v>
      </c>
      <c r="E83" t="s">
        <v>16</v>
      </c>
      <c r="F83">
        <v>850.05</v>
      </c>
      <c r="G83">
        <v>852</v>
      </c>
      <c r="H83">
        <v>859.5</v>
      </c>
      <c r="I83">
        <v>849.05</v>
      </c>
      <c r="J83">
        <v>849.85</v>
      </c>
      <c r="K83">
        <v>849.85</v>
      </c>
      <c r="L83">
        <v>366</v>
      </c>
      <c r="M83">
        <v>612000</v>
      </c>
      <c r="N83" s="2" t="d">
        <v>2023-08-24</v>
      </c>
      <c r="O83">
        <v>2</v>
      </c>
      <c r="P83">
        <v>35</v>
      </c>
    </row>
    <row r="84" spans="1:17" x14ac:dyDescent="0.3">
      <c r="A84" s="1" t="d">
        <v>2023-09-28</v>
      </c>
      <c r="B84" t="s">
        <v>14</v>
      </c>
      <c r="C84" t="s">
        <v>15</v>
      </c>
      <c r="D84">
        <v>0</v>
      </c>
      <c r="E84" t="s">
        <v>16</v>
      </c>
      <c r="F84">
        <v>849.85</v>
      </c>
      <c r="G84">
        <v>847.4</v>
      </c>
      <c r="H84">
        <v>851.6</v>
      </c>
      <c r="I84">
        <v>837.1</v>
      </c>
      <c r="J84">
        <v>838.85</v>
      </c>
      <c r="K84">
        <v>838.85</v>
      </c>
      <c r="L84">
        <v>574</v>
      </c>
      <c r="M84">
        <v>847800</v>
      </c>
      <c r="N84" s="2" t="d">
        <v>2023-08-25</v>
      </c>
      <c r="O84">
        <v>2</v>
      </c>
      <c r="P84">
        <v>35</v>
      </c>
      <c r="Q84">
        <v>-1.7222189678401889E-2</v>
      </c>
    </row>
    <row r="85" spans="1:17" x14ac:dyDescent="0.3">
      <c r="A85" s="1" t="d">
        <v>2023-09-28</v>
      </c>
      <c r="B85" t="s">
        <v>14</v>
      </c>
      <c r="C85" t="s">
        <v>15</v>
      </c>
      <c r="D85">
        <v>0</v>
      </c>
      <c r="E85" t="s">
        <v>16</v>
      </c>
      <c r="F85">
        <v>838.85</v>
      </c>
      <c r="G85">
        <v>835.25</v>
      </c>
      <c r="H85">
        <v>846.6</v>
      </c>
      <c r="I85">
        <v>834</v>
      </c>
      <c r="J85">
        <v>846</v>
      </c>
      <c r="K85">
        <v>846</v>
      </c>
      <c r="L85">
        <v>3350</v>
      </c>
      <c r="M85">
        <v>3057300</v>
      </c>
      <c r="N85" s="2" t="d">
        <v>2023-08-28</v>
      </c>
      <c r="O85">
        <v>2</v>
      </c>
      <c r="P85">
        <v>36</v>
      </c>
    </row>
    <row r="86" spans="1:17" x14ac:dyDescent="0.3">
      <c r="A86" s="1" t="d">
        <v>2023-09-28</v>
      </c>
      <c r="B86" t="s">
        <v>14</v>
      </c>
      <c r="C86" t="s">
        <v>15</v>
      </c>
      <c r="D86">
        <v>0</v>
      </c>
      <c r="E86" t="s">
        <v>16</v>
      </c>
      <c r="F86">
        <v>846</v>
      </c>
      <c r="G86">
        <v>843.95</v>
      </c>
      <c r="H86">
        <v>847.3</v>
      </c>
      <c r="I86">
        <v>840.05</v>
      </c>
      <c r="J86">
        <v>842.05</v>
      </c>
      <c r="K86">
        <v>842.05</v>
      </c>
      <c r="L86">
        <v>2725</v>
      </c>
      <c r="M86">
        <v>4837500</v>
      </c>
      <c r="N86" s="2" t="d">
        <v>2023-08-29</v>
      </c>
      <c r="O86">
        <v>2</v>
      </c>
      <c r="P86">
        <v>36</v>
      </c>
    </row>
    <row r="87" spans="1:17" x14ac:dyDescent="0.3">
      <c r="A87" s="1" t="d">
        <v>2023-09-28</v>
      </c>
      <c r="B87" t="s">
        <v>14</v>
      </c>
      <c r="C87" t="s">
        <v>15</v>
      </c>
      <c r="D87">
        <v>0</v>
      </c>
      <c r="E87" t="s">
        <v>16</v>
      </c>
      <c r="F87">
        <v>842.05</v>
      </c>
      <c r="G87">
        <v>846.05</v>
      </c>
      <c r="H87">
        <v>854.45</v>
      </c>
      <c r="I87">
        <v>843</v>
      </c>
      <c r="J87">
        <v>852.8</v>
      </c>
      <c r="K87">
        <v>852.8</v>
      </c>
      <c r="L87">
        <v>3875</v>
      </c>
      <c r="M87">
        <v>7081200</v>
      </c>
      <c r="N87" s="2" t="d">
        <v>2023-08-30</v>
      </c>
      <c r="O87">
        <v>2</v>
      </c>
      <c r="P87">
        <v>36</v>
      </c>
    </row>
    <row r="88" spans="1:17" x14ac:dyDescent="0.3">
      <c r="A88" s="1" t="d">
        <v>2023-09-28</v>
      </c>
      <c r="B88" t="s">
        <v>14</v>
      </c>
      <c r="C88" t="s">
        <v>15</v>
      </c>
      <c r="D88">
        <v>0</v>
      </c>
      <c r="E88" t="s">
        <v>16</v>
      </c>
      <c r="F88">
        <v>852.8</v>
      </c>
      <c r="G88">
        <v>853.6</v>
      </c>
      <c r="H88">
        <v>853.6</v>
      </c>
      <c r="I88">
        <v>835</v>
      </c>
      <c r="J88">
        <v>839.45</v>
      </c>
      <c r="K88">
        <v>839.45</v>
      </c>
      <c r="L88">
        <v>5947</v>
      </c>
      <c r="M88">
        <v>9563400</v>
      </c>
      <c r="N88" s="2" t="d">
        <v>2023-08-31</v>
      </c>
      <c r="O88">
        <v>2</v>
      </c>
      <c r="P88">
        <v>36</v>
      </c>
    </row>
    <row r="89" spans="1:17" x14ac:dyDescent="0.3">
      <c r="A89" s="1" t="d">
        <v>2023-10-26</v>
      </c>
      <c r="B89" t="s">
        <v>14</v>
      </c>
      <c r="C89" t="s">
        <v>15</v>
      </c>
      <c r="D89">
        <v>0</v>
      </c>
      <c r="E89" t="s">
        <v>16</v>
      </c>
      <c r="F89">
        <v>844.7</v>
      </c>
      <c r="G89">
        <v>850.7</v>
      </c>
      <c r="H89">
        <v>856.5</v>
      </c>
      <c r="I89">
        <v>850</v>
      </c>
      <c r="J89">
        <v>853.95</v>
      </c>
      <c r="K89">
        <v>853.95</v>
      </c>
      <c r="L89">
        <v>47</v>
      </c>
      <c r="M89">
        <v>51300</v>
      </c>
      <c r="N89" s="2" t="d">
        <v>2023-09-01</v>
      </c>
      <c r="O89">
        <v>2</v>
      </c>
      <c r="P89">
        <v>36</v>
      </c>
      <c r="Q89">
        <v>0.939716312056743</v>
      </c>
    </row>
    <row r="90" spans="1:17" x14ac:dyDescent="0.3">
      <c r="A90" s="1" t="d">
        <v>2023-10-26</v>
      </c>
      <c r="B90" t="s">
        <v>14</v>
      </c>
      <c r="C90" t="s">
        <v>15</v>
      </c>
      <c r="D90">
        <v>0</v>
      </c>
      <c r="E90" t="s">
        <v>16</v>
      </c>
      <c r="F90">
        <v>853.95</v>
      </c>
      <c r="G90">
        <v>856.75</v>
      </c>
      <c r="H90">
        <v>856.75</v>
      </c>
      <c r="I90">
        <v>847.65</v>
      </c>
      <c r="J90">
        <v>855.35</v>
      </c>
      <c r="K90">
        <v>855.35</v>
      </c>
      <c r="L90">
        <v>36</v>
      </c>
      <c r="M90">
        <v>59400</v>
      </c>
      <c r="N90" s="2" t="d">
        <v>2023-09-04</v>
      </c>
      <c r="O90">
        <v>2</v>
      </c>
      <c r="P90">
        <v>37</v>
      </c>
    </row>
    <row r="91" spans="1:17" x14ac:dyDescent="0.3">
      <c r="A91" s="1" t="d">
        <v>2023-10-26</v>
      </c>
      <c r="B91" t="s">
        <v>14</v>
      </c>
      <c r="C91" t="s">
        <v>15</v>
      </c>
      <c r="D91">
        <v>0</v>
      </c>
      <c r="E91" t="s">
        <v>16</v>
      </c>
      <c r="F91">
        <v>855.35</v>
      </c>
      <c r="G91">
        <v>856</v>
      </c>
      <c r="H91">
        <v>860.85</v>
      </c>
      <c r="I91">
        <v>853.1</v>
      </c>
      <c r="J91">
        <v>855.9</v>
      </c>
      <c r="K91">
        <v>855.9</v>
      </c>
      <c r="L91">
        <v>119</v>
      </c>
      <c r="M91">
        <v>95400</v>
      </c>
      <c r="N91" s="2" t="d">
        <v>2023-09-05</v>
      </c>
      <c r="O91">
        <v>2</v>
      </c>
      <c r="P91">
        <v>37</v>
      </c>
    </row>
    <row r="92" spans="1:17" x14ac:dyDescent="0.3">
      <c r="A92" s="1" t="d">
        <v>2023-10-26</v>
      </c>
      <c r="B92" t="s">
        <v>14</v>
      </c>
      <c r="C92" t="s">
        <v>15</v>
      </c>
      <c r="D92">
        <v>0</v>
      </c>
      <c r="E92" t="s">
        <v>16</v>
      </c>
      <c r="F92">
        <v>855.9</v>
      </c>
      <c r="G92">
        <v>862</v>
      </c>
      <c r="H92">
        <v>891.8</v>
      </c>
      <c r="I92">
        <v>856.75</v>
      </c>
      <c r="J92">
        <v>887.5</v>
      </c>
      <c r="K92">
        <v>887.5</v>
      </c>
      <c r="L92">
        <v>270</v>
      </c>
      <c r="M92">
        <v>112500</v>
      </c>
      <c r="N92" s="2" t="d">
        <v>2023-09-06</v>
      </c>
      <c r="O92">
        <v>2</v>
      </c>
      <c r="P92">
        <v>37</v>
      </c>
    </row>
    <row r="93" spans="1:17" x14ac:dyDescent="0.3">
      <c r="A93" s="1" t="d">
        <v>2023-10-26</v>
      </c>
      <c r="B93" t="s">
        <v>14</v>
      </c>
      <c r="C93" t="s">
        <v>15</v>
      </c>
      <c r="D93">
        <v>0</v>
      </c>
      <c r="E93" t="s">
        <v>16</v>
      </c>
      <c r="F93">
        <v>887.5</v>
      </c>
      <c r="G93">
        <v>881.95</v>
      </c>
      <c r="H93">
        <v>881.95</v>
      </c>
      <c r="I93">
        <v>861.15</v>
      </c>
      <c r="J93">
        <v>865.95</v>
      </c>
      <c r="K93">
        <v>865.95</v>
      </c>
      <c r="L93">
        <v>449</v>
      </c>
      <c r="M93">
        <v>265500</v>
      </c>
      <c r="N93" s="2" t="d">
        <v>2023-09-07</v>
      </c>
      <c r="O93">
        <v>2</v>
      </c>
      <c r="P93">
        <v>37</v>
      </c>
    </row>
    <row r="94" spans="1:17" x14ac:dyDescent="0.3">
      <c r="A94" s="1" t="d">
        <v>2023-10-26</v>
      </c>
      <c r="B94" t="s">
        <v>14</v>
      </c>
      <c r="C94" t="s">
        <v>15</v>
      </c>
      <c r="D94">
        <v>0</v>
      </c>
      <c r="E94" t="s">
        <v>16</v>
      </c>
      <c r="F94">
        <v>865.95</v>
      </c>
      <c r="G94">
        <v>867.45</v>
      </c>
      <c r="H94">
        <v>867.7</v>
      </c>
      <c r="I94">
        <v>861.45</v>
      </c>
      <c r="J94">
        <v>862.25</v>
      </c>
      <c r="K94">
        <v>862.25</v>
      </c>
      <c r="L94">
        <v>197</v>
      </c>
      <c r="M94">
        <v>290700</v>
      </c>
      <c r="N94" s="2" t="d">
        <v>2023-09-08</v>
      </c>
      <c r="O94">
        <v>2</v>
      </c>
      <c r="P94">
        <v>37</v>
      </c>
      <c r="Q94">
        <v>0.80668732097971296</v>
      </c>
    </row>
    <row r="95" spans="1:17" x14ac:dyDescent="0.3">
      <c r="A95" s="1" t="d">
        <v>2023-10-26</v>
      </c>
      <c r="B95" t="s">
        <v>14</v>
      </c>
      <c r="C95" t="s">
        <v>15</v>
      </c>
      <c r="D95">
        <v>0</v>
      </c>
      <c r="E95" t="s">
        <v>16</v>
      </c>
      <c r="F95">
        <v>862.25</v>
      </c>
      <c r="G95">
        <v>864.5</v>
      </c>
      <c r="H95">
        <v>871.9</v>
      </c>
      <c r="I95">
        <v>862.25</v>
      </c>
      <c r="J95">
        <v>871.3</v>
      </c>
      <c r="K95">
        <v>871.3</v>
      </c>
      <c r="L95">
        <v>229</v>
      </c>
      <c r="M95">
        <v>261000</v>
      </c>
      <c r="N95" s="2" t="d">
        <v>2023-09-11</v>
      </c>
      <c r="O95">
        <v>2</v>
      </c>
      <c r="P95">
        <v>38</v>
      </c>
    </row>
    <row r="96" spans="1:17" x14ac:dyDescent="0.3">
      <c r="A96" s="1" t="d">
        <v>2023-10-26</v>
      </c>
      <c r="B96" t="s">
        <v>14</v>
      </c>
      <c r="C96" t="s">
        <v>15</v>
      </c>
      <c r="D96">
        <v>0</v>
      </c>
      <c r="E96" t="s">
        <v>16</v>
      </c>
      <c r="F96">
        <v>871.3</v>
      </c>
      <c r="G96">
        <v>872.35</v>
      </c>
      <c r="H96">
        <v>881</v>
      </c>
      <c r="I96">
        <v>863.5</v>
      </c>
      <c r="J96">
        <v>870.85</v>
      </c>
      <c r="K96">
        <v>870.85</v>
      </c>
      <c r="L96">
        <v>331</v>
      </c>
      <c r="M96">
        <v>302400</v>
      </c>
      <c r="N96" s="2" t="d">
        <v>2023-09-12</v>
      </c>
      <c r="O96">
        <v>2</v>
      </c>
      <c r="P96">
        <v>38</v>
      </c>
    </row>
    <row r="97" spans="1:17" x14ac:dyDescent="0.3">
      <c r="A97" s="1" t="d">
        <v>2023-10-26</v>
      </c>
      <c r="B97" t="s">
        <v>14</v>
      </c>
      <c r="C97" t="s">
        <v>15</v>
      </c>
      <c r="D97">
        <v>0</v>
      </c>
      <c r="E97" t="s">
        <v>16</v>
      </c>
      <c r="F97">
        <v>870.85</v>
      </c>
      <c r="G97">
        <v>870.85</v>
      </c>
      <c r="H97">
        <v>899.9</v>
      </c>
      <c r="I97">
        <v>870.85</v>
      </c>
      <c r="J97">
        <v>898.3</v>
      </c>
      <c r="K97">
        <v>898.3</v>
      </c>
      <c r="L97">
        <v>561</v>
      </c>
      <c r="M97">
        <v>346500</v>
      </c>
      <c r="N97" s="2" t="d">
        <v>2023-09-13</v>
      </c>
      <c r="O97">
        <v>2</v>
      </c>
      <c r="P97">
        <v>38</v>
      </c>
    </row>
    <row r="98" spans="1:17" x14ac:dyDescent="0.3">
      <c r="A98" s="1" t="d">
        <v>2023-10-26</v>
      </c>
      <c r="B98" t="s">
        <v>14</v>
      </c>
      <c r="C98" t="s">
        <v>15</v>
      </c>
      <c r="D98">
        <v>0</v>
      </c>
      <c r="E98" t="s">
        <v>16</v>
      </c>
      <c r="F98">
        <v>898.3</v>
      </c>
      <c r="G98">
        <v>901.6</v>
      </c>
      <c r="H98">
        <v>904</v>
      </c>
      <c r="I98">
        <v>888.4</v>
      </c>
      <c r="J98">
        <v>891</v>
      </c>
      <c r="K98">
        <v>891</v>
      </c>
      <c r="L98">
        <v>519</v>
      </c>
      <c r="M98">
        <v>467100</v>
      </c>
      <c r="N98" s="2" t="d">
        <v>2023-09-14</v>
      </c>
      <c r="O98">
        <v>2</v>
      </c>
      <c r="P98">
        <v>38</v>
      </c>
    </row>
    <row r="99" spans="1:17" x14ac:dyDescent="0.3">
      <c r="A99" s="1" t="d">
        <v>2023-10-26</v>
      </c>
      <c r="B99" t="s">
        <v>14</v>
      </c>
      <c r="C99" t="s">
        <v>15</v>
      </c>
      <c r="D99">
        <v>0</v>
      </c>
      <c r="E99" t="s">
        <v>16</v>
      </c>
      <c r="F99">
        <v>891</v>
      </c>
      <c r="G99">
        <v>893.05</v>
      </c>
      <c r="H99">
        <v>893.85</v>
      </c>
      <c r="I99">
        <v>882.7</v>
      </c>
      <c r="J99">
        <v>884.95</v>
      </c>
      <c r="K99">
        <v>884.95</v>
      </c>
      <c r="L99">
        <v>438</v>
      </c>
      <c r="M99">
        <v>609300</v>
      </c>
      <c r="N99" s="2" t="d">
        <v>2023-09-15</v>
      </c>
      <c r="O99">
        <v>2</v>
      </c>
      <c r="P99">
        <v>38</v>
      </c>
      <c r="Q99">
        <v>1.5666245839550199</v>
      </c>
    </row>
    <row r="100" spans="1:17" x14ac:dyDescent="0.3">
      <c r="A100" s="1" t="d">
        <v>2023-10-26</v>
      </c>
      <c r="B100" t="s">
        <v>14</v>
      </c>
      <c r="C100" t="s">
        <v>15</v>
      </c>
      <c r="D100">
        <v>0</v>
      </c>
      <c r="E100" t="s">
        <v>16</v>
      </c>
      <c r="F100">
        <v>884.95</v>
      </c>
      <c r="G100">
        <v>884.95</v>
      </c>
      <c r="H100">
        <v>892</v>
      </c>
      <c r="I100">
        <v>884.95</v>
      </c>
      <c r="J100">
        <v>887.1</v>
      </c>
      <c r="K100">
        <v>887.1</v>
      </c>
      <c r="L100">
        <v>275</v>
      </c>
      <c r="M100">
        <v>682200</v>
      </c>
      <c r="N100" s="2" t="d">
        <v>2023-09-18</v>
      </c>
      <c r="O100">
        <v>2</v>
      </c>
      <c r="P100">
        <v>39</v>
      </c>
    </row>
    <row r="101" spans="1:17" x14ac:dyDescent="0.3">
      <c r="A101" s="1" t="d">
        <v>2023-10-26</v>
      </c>
      <c r="B101" t="s">
        <v>14</v>
      </c>
      <c r="C101" t="s">
        <v>15</v>
      </c>
      <c r="D101">
        <v>0</v>
      </c>
      <c r="E101" t="s">
        <v>16</v>
      </c>
      <c r="F101">
        <v>887.1</v>
      </c>
      <c r="G101">
        <v>883.2</v>
      </c>
      <c r="H101">
        <v>886</v>
      </c>
      <c r="I101">
        <v>873</v>
      </c>
      <c r="J101">
        <v>876.45</v>
      </c>
      <c r="K101">
        <v>876.45</v>
      </c>
      <c r="L101">
        <v>555</v>
      </c>
      <c r="M101">
        <v>867600</v>
      </c>
      <c r="N101" s="2" t="d">
        <v>2023-09-20</v>
      </c>
      <c r="O101">
        <v>2</v>
      </c>
      <c r="P101">
        <v>39</v>
      </c>
    </row>
    <row r="102" spans="1:17" x14ac:dyDescent="0.3">
      <c r="A102" s="1" t="d">
        <v>2023-10-26</v>
      </c>
      <c r="B102" t="s">
        <v>14</v>
      </c>
      <c r="C102" t="s">
        <v>15</v>
      </c>
      <c r="D102">
        <v>0</v>
      </c>
      <c r="E102" t="s">
        <v>16</v>
      </c>
      <c r="F102">
        <v>876.45</v>
      </c>
      <c r="G102">
        <v>876</v>
      </c>
      <c r="H102">
        <v>880.25</v>
      </c>
      <c r="I102">
        <v>868.85</v>
      </c>
      <c r="J102">
        <v>876.8</v>
      </c>
      <c r="K102">
        <v>876.8</v>
      </c>
      <c r="L102">
        <v>650</v>
      </c>
      <c r="M102">
        <v>1016100</v>
      </c>
      <c r="N102" s="2" t="d">
        <v>2023-09-21</v>
      </c>
      <c r="O102">
        <v>2</v>
      </c>
      <c r="P102">
        <v>39</v>
      </c>
    </row>
    <row r="103" spans="1:17" x14ac:dyDescent="0.3">
      <c r="A103" s="1" t="d">
        <v>2023-10-26</v>
      </c>
      <c r="B103" t="s">
        <v>14</v>
      </c>
      <c r="C103" t="s">
        <v>15</v>
      </c>
      <c r="D103">
        <v>0</v>
      </c>
      <c r="E103" t="s">
        <v>16</v>
      </c>
      <c r="F103">
        <v>876.8</v>
      </c>
      <c r="G103">
        <v>880.5</v>
      </c>
      <c r="H103">
        <v>896</v>
      </c>
      <c r="I103">
        <v>876.05</v>
      </c>
      <c r="J103">
        <v>884.35</v>
      </c>
      <c r="K103">
        <v>884.35</v>
      </c>
      <c r="L103">
        <v>1500</v>
      </c>
      <c r="M103">
        <v>1432800</v>
      </c>
      <c r="N103" s="2" t="d">
        <v>2023-09-22</v>
      </c>
      <c r="O103">
        <v>2</v>
      </c>
      <c r="P103">
        <v>39</v>
      </c>
      <c r="Q103">
        <v>-0.309998872731372</v>
      </c>
    </row>
    <row r="104" spans="1:17" x14ac:dyDescent="0.3">
      <c r="A104" s="1" t="d">
        <v>2023-10-26</v>
      </c>
      <c r="B104" t="s">
        <v>14</v>
      </c>
      <c r="C104" t="s">
        <v>15</v>
      </c>
      <c r="D104">
        <v>0</v>
      </c>
      <c r="E104" t="s">
        <v>16</v>
      </c>
      <c r="F104">
        <v>884.35</v>
      </c>
      <c r="G104">
        <v>881.35</v>
      </c>
      <c r="H104">
        <v>912.45</v>
      </c>
      <c r="I104">
        <v>875.2</v>
      </c>
      <c r="J104">
        <v>908.55</v>
      </c>
      <c r="K104">
        <v>908.55</v>
      </c>
      <c r="L104">
        <v>4975</v>
      </c>
      <c r="M104">
        <v>3528900</v>
      </c>
      <c r="N104" s="2" t="d">
        <v>2023-09-25</v>
      </c>
      <c r="O104">
        <v>2</v>
      </c>
      <c r="P104">
        <v>40</v>
      </c>
    </row>
    <row r="105" spans="1:17" x14ac:dyDescent="0.3">
      <c r="A105" s="1" t="d">
        <v>2023-10-26</v>
      </c>
      <c r="B105" t="s">
        <v>14</v>
      </c>
      <c r="C105" t="s">
        <v>15</v>
      </c>
      <c r="D105">
        <v>0</v>
      </c>
      <c r="E105" t="s">
        <v>16</v>
      </c>
      <c r="F105">
        <v>908.55</v>
      </c>
      <c r="G105">
        <v>910.7</v>
      </c>
      <c r="H105">
        <v>914.35</v>
      </c>
      <c r="I105">
        <v>899.55</v>
      </c>
      <c r="J105">
        <v>902.55</v>
      </c>
      <c r="K105">
        <v>902.55</v>
      </c>
      <c r="L105">
        <v>5674</v>
      </c>
      <c r="M105">
        <v>6004800</v>
      </c>
      <c r="N105" s="2" t="d">
        <v>2023-09-26</v>
      </c>
      <c r="O105">
        <v>2</v>
      </c>
      <c r="P105">
        <v>40</v>
      </c>
    </row>
    <row r="106" spans="1:17" x14ac:dyDescent="0.3">
      <c r="A106" s="1" t="d">
        <v>2023-10-26</v>
      </c>
      <c r="B106" t="s">
        <v>14</v>
      </c>
      <c r="C106" t="s">
        <v>15</v>
      </c>
      <c r="D106">
        <v>0</v>
      </c>
      <c r="E106" t="s">
        <v>16</v>
      </c>
      <c r="F106">
        <v>902.55</v>
      </c>
      <c r="G106">
        <v>901.3</v>
      </c>
      <c r="H106">
        <v>907.9</v>
      </c>
      <c r="I106">
        <v>893</v>
      </c>
      <c r="J106">
        <v>896.6</v>
      </c>
      <c r="K106">
        <v>896.6</v>
      </c>
      <c r="L106">
        <v>4402</v>
      </c>
      <c r="M106">
        <v>7956900</v>
      </c>
      <c r="N106" s="2" t="d">
        <v>2023-09-27</v>
      </c>
      <c r="O106">
        <v>2</v>
      </c>
      <c r="P106">
        <v>40</v>
      </c>
    </row>
    <row r="107" spans="1:17" x14ac:dyDescent="0.3">
      <c r="A107" s="1" t="d">
        <v>2023-10-26</v>
      </c>
      <c r="B107" t="s">
        <v>14</v>
      </c>
      <c r="C107" t="s">
        <v>15</v>
      </c>
      <c r="D107">
        <v>0</v>
      </c>
      <c r="E107" t="s">
        <v>16</v>
      </c>
      <c r="F107">
        <v>896.6</v>
      </c>
      <c r="G107">
        <v>895</v>
      </c>
      <c r="H107">
        <v>900.8</v>
      </c>
      <c r="I107">
        <v>876</v>
      </c>
      <c r="J107">
        <v>880.25</v>
      </c>
      <c r="K107">
        <v>880.25</v>
      </c>
      <c r="L107">
        <v>6292</v>
      </c>
      <c r="M107">
        <v>10150200</v>
      </c>
      <c r="N107" s="2" t="d">
        <v>2023-09-28</v>
      </c>
      <c r="O107">
        <v>2</v>
      </c>
      <c r="P107">
        <v>40</v>
      </c>
    </row>
    <row r="108" spans="1:17" x14ac:dyDescent="0.3">
      <c r="A108" s="1" t="d">
        <v>2023-11-30</v>
      </c>
      <c r="B108" t="s">
        <v>14</v>
      </c>
      <c r="C108" t="s">
        <v>15</v>
      </c>
      <c r="D108">
        <v>0</v>
      </c>
      <c r="E108" t="s">
        <v>16</v>
      </c>
      <c r="F108">
        <v>885.95</v>
      </c>
      <c r="G108">
        <v>888.1</v>
      </c>
      <c r="H108">
        <v>893</v>
      </c>
      <c r="I108">
        <v>883</v>
      </c>
      <c r="J108">
        <v>887.65</v>
      </c>
      <c r="K108">
        <v>887.65</v>
      </c>
      <c r="L108">
        <v>71</v>
      </c>
      <c r="M108">
        <v>117900</v>
      </c>
      <c r="N108" s="2" t="d">
        <v>2023-09-29</v>
      </c>
      <c r="O108">
        <v>2</v>
      </c>
      <c r="P108">
        <v>40</v>
      </c>
      <c r="Q108">
        <v>-2.3003687193880334E-2</v>
      </c>
    </row>
    <row r="109" spans="1:17" x14ac:dyDescent="0.3">
      <c r="A109" s="1" t="d">
        <v>2023-11-30</v>
      </c>
      <c r="B109" t="s">
        <v>14</v>
      </c>
      <c r="C109" t="s">
        <v>15</v>
      </c>
      <c r="D109">
        <v>0</v>
      </c>
      <c r="E109" t="s">
        <v>16</v>
      </c>
      <c r="F109">
        <v>887.65</v>
      </c>
      <c r="G109">
        <v>882</v>
      </c>
      <c r="H109">
        <v>887.45</v>
      </c>
      <c r="I109">
        <v>875.05</v>
      </c>
      <c r="J109">
        <v>880.7</v>
      </c>
      <c r="K109">
        <v>880.7</v>
      </c>
      <c r="L109">
        <v>89</v>
      </c>
      <c r="M109">
        <v>137700</v>
      </c>
      <c r="N109" s="2" t="d">
        <v>2023-10-03</v>
      </c>
      <c r="O109">
        <v>2</v>
      </c>
      <c r="P109">
        <v>41</v>
      </c>
    </row>
    <row r="110" spans="1:17" x14ac:dyDescent="0.3">
      <c r="A110" s="1" t="d">
        <v>2023-11-30</v>
      </c>
      <c r="B110" t="s">
        <v>14</v>
      </c>
      <c r="C110" t="s">
        <v>15</v>
      </c>
      <c r="D110">
        <v>0</v>
      </c>
      <c r="E110" t="s">
        <v>16</v>
      </c>
      <c r="F110">
        <v>880.7</v>
      </c>
      <c r="G110">
        <v>875.55</v>
      </c>
      <c r="H110">
        <v>878.65</v>
      </c>
      <c r="I110">
        <v>864.1</v>
      </c>
      <c r="J110">
        <v>873.5</v>
      </c>
      <c r="K110">
        <v>873.5</v>
      </c>
      <c r="L110">
        <v>122</v>
      </c>
      <c r="M110">
        <v>159300</v>
      </c>
      <c r="N110" s="2" t="d">
        <v>2023-10-04</v>
      </c>
      <c r="O110">
        <v>2</v>
      </c>
      <c r="P110">
        <v>41</v>
      </c>
    </row>
    <row r="111" spans="1:17" x14ac:dyDescent="0.3">
      <c r="A111" s="1" t="d">
        <v>2023-11-30</v>
      </c>
      <c r="B111" t="s">
        <v>14</v>
      </c>
      <c r="C111" t="s">
        <v>15</v>
      </c>
      <c r="D111">
        <v>0</v>
      </c>
      <c r="E111" t="s">
        <v>16</v>
      </c>
      <c r="F111">
        <v>873.5</v>
      </c>
      <c r="G111">
        <v>874</v>
      </c>
      <c r="H111">
        <v>876</v>
      </c>
      <c r="I111">
        <v>867.15</v>
      </c>
      <c r="J111">
        <v>869</v>
      </c>
      <c r="K111">
        <v>869</v>
      </c>
      <c r="L111">
        <v>52</v>
      </c>
      <c r="M111">
        <v>171000</v>
      </c>
      <c r="N111" s="2" t="d">
        <v>2023-10-05</v>
      </c>
      <c r="O111">
        <v>2</v>
      </c>
      <c r="P111">
        <v>41</v>
      </c>
    </row>
    <row r="112" spans="1:17" x14ac:dyDescent="0.3">
      <c r="A112" s="1" t="d">
        <v>2023-11-30</v>
      </c>
      <c r="B112" t="s">
        <v>14</v>
      </c>
      <c r="C112" t="s">
        <v>15</v>
      </c>
      <c r="D112">
        <v>0</v>
      </c>
      <c r="E112" t="s">
        <v>16</v>
      </c>
      <c r="F112">
        <v>869</v>
      </c>
      <c r="G112">
        <v>872.65</v>
      </c>
      <c r="H112">
        <v>885.55</v>
      </c>
      <c r="I112">
        <v>872.6</v>
      </c>
      <c r="J112">
        <v>884</v>
      </c>
      <c r="K112">
        <v>884</v>
      </c>
      <c r="L112">
        <v>109</v>
      </c>
      <c r="M112">
        <v>197100</v>
      </c>
      <c r="N112" s="2" t="d">
        <v>2023-10-06</v>
      </c>
      <c r="O112">
        <v>2</v>
      </c>
      <c r="P112">
        <v>41</v>
      </c>
      <c r="Q112">
        <v>0.37470194163732901</v>
      </c>
    </row>
    <row r="113" spans="1:17" x14ac:dyDescent="0.3">
      <c r="A113" s="1" t="d">
        <v>2023-11-30</v>
      </c>
      <c r="B113" t="s">
        <v>14</v>
      </c>
      <c r="C113" t="s">
        <v>15</v>
      </c>
      <c r="D113">
        <v>0</v>
      </c>
      <c r="E113" t="s">
        <v>16</v>
      </c>
      <c r="F113">
        <v>884</v>
      </c>
      <c r="G113">
        <v>881.05</v>
      </c>
      <c r="H113">
        <v>892</v>
      </c>
      <c r="I113">
        <v>879.9</v>
      </c>
      <c r="J113">
        <v>889.85</v>
      </c>
      <c r="K113">
        <v>889.85</v>
      </c>
      <c r="L113">
        <v>162</v>
      </c>
      <c r="M113">
        <v>245700</v>
      </c>
      <c r="N113" s="2" t="d">
        <v>2023-10-09</v>
      </c>
      <c r="O113">
        <v>2</v>
      </c>
      <c r="P113">
        <v>42</v>
      </c>
    </row>
    <row r="114" spans="1:17" x14ac:dyDescent="0.3">
      <c r="A114" s="1" t="d">
        <v>2023-11-30</v>
      </c>
      <c r="B114" t="s">
        <v>14</v>
      </c>
      <c r="C114" t="s">
        <v>15</v>
      </c>
      <c r="D114">
        <v>0</v>
      </c>
      <c r="E114" t="s">
        <v>16</v>
      </c>
      <c r="F114">
        <v>889.85</v>
      </c>
      <c r="G114">
        <v>893.05</v>
      </c>
      <c r="H114">
        <v>899.35</v>
      </c>
      <c r="I114">
        <v>890.05</v>
      </c>
      <c r="J114">
        <v>897.15</v>
      </c>
      <c r="K114">
        <v>897.15</v>
      </c>
      <c r="L114">
        <v>246</v>
      </c>
      <c r="M114">
        <v>333900</v>
      </c>
      <c r="N114" s="2" t="d">
        <v>2023-10-10</v>
      </c>
      <c r="O114">
        <v>2</v>
      </c>
      <c r="P114">
        <v>42</v>
      </c>
    </row>
    <row r="115" spans="1:17" x14ac:dyDescent="0.3">
      <c r="A115" s="1" t="d">
        <v>2023-11-30</v>
      </c>
      <c r="B115" t="s">
        <v>14</v>
      </c>
      <c r="C115" t="s">
        <v>15</v>
      </c>
      <c r="D115">
        <v>0</v>
      </c>
      <c r="E115" t="s">
        <v>16</v>
      </c>
      <c r="F115">
        <v>897.15</v>
      </c>
      <c r="G115">
        <v>897.45</v>
      </c>
      <c r="H115">
        <v>905.2</v>
      </c>
      <c r="I115">
        <v>896.55</v>
      </c>
      <c r="J115">
        <v>897.65</v>
      </c>
      <c r="K115">
        <v>897.65</v>
      </c>
      <c r="L115">
        <v>160</v>
      </c>
      <c r="M115">
        <v>370800</v>
      </c>
      <c r="N115" s="2" t="d">
        <v>2023-10-11</v>
      </c>
      <c r="O115">
        <v>2</v>
      </c>
      <c r="P115">
        <v>42</v>
      </c>
    </row>
    <row r="116" spans="1:17" x14ac:dyDescent="0.3">
      <c r="A116" s="1" t="d">
        <v>2023-11-30</v>
      </c>
      <c r="B116" t="s">
        <v>14</v>
      </c>
      <c r="C116" t="s">
        <v>15</v>
      </c>
      <c r="D116">
        <v>0</v>
      </c>
      <c r="E116" t="s">
        <v>16</v>
      </c>
      <c r="F116">
        <v>897.65</v>
      </c>
      <c r="G116">
        <v>898.7</v>
      </c>
      <c r="H116">
        <v>902</v>
      </c>
      <c r="I116">
        <v>892.95</v>
      </c>
      <c r="J116">
        <v>900.85</v>
      </c>
      <c r="K116">
        <v>900.85</v>
      </c>
      <c r="L116">
        <v>167</v>
      </c>
      <c r="M116">
        <v>423900</v>
      </c>
      <c r="N116" s="2" t="d">
        <v>2023-10-12</v>
      </c>
      <c r="O116">
        <v>2</v>
      </c>
      <c r="P116">
        <v>42</v>
      </c>
    </row>
    <row r="117" spans="1:17" x14ac:dyDescent="0.3">
      <c r="A117" s="1" t="d">
        <v>2023-11-30</v>
      </c>
      <c r="B117" t="s">
        <v>14</v>
      </c>
      <c r="C117" t="s">
        <v>15</v>
      </c>
      <c r="D117">
        <v>0</v>
      </c>
      <c r="E117" t="s">
        <v>16</v>
      </c>
      <c r="F117">
        <v>900.85</v>
      </c>
      <c r="G117">
        <v>902.4</v>
      </c>
      <c r="H117">
        <v>923.9</v>
      </c>
      <c r="I117">
        <v>902</v>
      </c>
      <c r="J117">
        <v>919.15</v>
      </c>
      <c r="K117">
        <v>919.15</v>
      </c>
      <c r="L117">
        <v>981</v>
      </c>
      <c r="M117">
        <v>650700</v>
      </c>
      <c r="N117" s="2" t="d">
        <v>2023-10-13</v>
      </c>
      <c r="O117">
        <v>2</v>
      </c>
      <c r="P117">
        <v>42</v>
      </c>
      <c r="Q117">
        <v>3.2926897791762602</v>
      </c>
    </row>
    <row r="118" spans="1:17" x14ac:dyDescent="0.3">
      <c r="A118" s="1" t="d">
        <v>2023-11-30</v>
      </c>
      <c r="B118" t="s">
        <v>14</v>
      </c>
      <c r="C118" t="s">
        <v>15</v>
      </c>
      <c r="D118">
        <v>0</v>
      </c>
      <c r="E118" t="s">
        <v>16</v>
      </c>
      <c r="F118">
        <v>919.15</v>
      </c>
      <c r="G118">
        <v>923.9</v>
      </c>
      <c r="H118">
        <v>923.9</v>
      </c>
      <c r="I118">
        <v>913.65</v>
      </c>
      <c r="J118">
        <v>914.85</v>
      </c>
      <c r="K118">
        <v>914.85</v>
      </c>
      <c r="L118">
        <v>376</v>
      </c>
      <c r="M118">
        <v>807300</v>
      </c>
      <c r="N118" s="2" t="d">
        <v>2023-10-16</v>
      </c>
      <c r="O118">
        <v>2</v>
      </c>
      <c r="P118">
        <v>43</v>
      </c>
    </row>
    <row r="119" spans="1:17" x14ac:dyDescent="0.3">
      <c r="A119" s="1" t="d">
        <v>2023-11-30</v>
      </c>
      <c r="B119" t="s">
        <v>14</v>
      </c>
      <c r="C119" t="s">
        <v>15</v>
      </c>
      <c r="D119">
        <v>0</v>
      </c>
      <c r="E119" t="s">
        <v>16</v>
      </c>
      <c r="F119">
        <v>914.85</v>
      </c>
      <c r="G119">
        <v>916.45</v>
      </c>
      <c r="H119">
        <v>932.75</v>
      </c>
      <c r="I119">
        <v>913.7</v>
      </c>
      <c r="J119">
        <v>915.75</v>
      </c>
      <c r="K119">
        <v>915.75</v>
      </c>
      <c r="L119">
        <v>692</v>
      </c>
      <c r="M119">
        <v>930600</v>
      </c>
      <c r="N119" s="2" t="d">
        <v>2023-10-17</v>
      </c>
      <c r="O119">
        <v>2</v>
      </c>
      <c r="P119">
        <v>43</v>
      </c>
    </row>
    <row r="120" spans="1:17" x14ac:dyDescent="0.3">
      <c r="A120" s="1" t="d">
        <v>2023-11-30</v>
      </c>
      <c r="B120" t="s">
        <v>14</v>
      </c>
      <c r="C120" t="s">
        <v>15</v>
      </c>
      <c r="D120">
        <v>0</v>
      </c>
      <c r="E120" t="s">
        <v>16</v>
      </c>
      <c r="F120">
        <v>915.75</v>
      </c>
      <c r="G120">
        <v>915.75</v>
      </c>
      <c r="H120">
        <v>915.75</v>
      </c>
      <c r="I120">
        <v>900</v>
      </c>
      <c r="J120">
        <v>901.3</v>
      </c>
      <c r="K120">
        <v>901.3</v>
      </c>
      <c r="L120">
        <v>538</v>
      </c>
      <c r="M120">
        <v>1014300</v>
      </c>
      <c r="N120" s="2" t="d">
        <v>2023-10-18</v>
      </c>
      <c r="O120">
        <v>2</v>
      </c>
      <c r="P120">
        <v>43</v>
      </c>
    </row>
    <row r="121" spans="1:17" x14ac:dyDescent="0.3">
      <c r="A121" s="1" t="d">
        <v>2023-11-30</v>
      </c>
      <c r="B121" t="s">
        <v>14</v>
      </c>
      <c r="C121" t="s">
        <v>15</v>
      </c>
      <c r="D121">
        <v>0</v>
      </c>
      <c r="E121" t="s">
        <v>16</v>
      </c>
      <c r="F121">
        <v>901.3</v>
      </c>
      <c r="G121">
        <v>895.4</v>
      </c>
      <c r="H121">
        <v>904.65</v>
      </c>
      <c r="I121">
        <v>887.35</v>
      </c>
      <c r="J121">
        <v>901</v>
      </c>
      <c r="K121">
        <v>901</v>
      </c>
      <c r="L121">
        <v>738</v>
      </c>
      <c r="M121">
        <v>1197000</v>
      </c>
      <c r="N121" s="2" t="d">
        <v>2023-10-19</v>
      </c>
      <c r="O121">
        <v>2</v>
      </c>
      <c r="P121">
        <v>43</v>
      </c>
    </row>
    <row r="122" spans="1:17" x14ac:dyDescent="0.3">
      <c r="A122" s="1" t="d">
        <v>2023-11-30</v>
      </c>
      <c r="B122" t="s">
        <v>14</v>
      </c>
      <c r="C122" t="s">
        <v>15</v>
      </c>
      <c r="D122">
        <v>0</v>
      </c>
      <c r="E122" t="s">
        <v>16</v>
      </c>
      <c r="F122">
        <v>901</v>
      </c>
      <c r="G122">
        <v>899.35</v>
      </c>
      <c r="H122">
        <v>905.05</v>
      </c>
      <c r="I122">
        <v>893.15</v>
      </c>
      <c r="J122">
        <v>903.05</v>
      </c>
      <c r="K122">
        <v>903.05</v>
      </c>
      <c r="L122">
        <v>3239</v>
      </c>
      <c r="M122">
        <v>3285000</v>
      </c>
      <c r="N122" s="2" t="d">
        <v>2023-10-20</v>
      </c>
      <c r="O122">
        <v>2</v>
      </c>
      <c r="P122">
        <v>43</v>
      </c>
      <c r="Q122">
        <v>-1.2898289337049864E-2</v>
      </c>
    </row>
    <row r="123" spans="1:17" x14ac:dyDescent="0.3">
      <c r="A123" s="1" t="d">
        <v>2023-11-30</v>
      </c>
      <c r="B123" t="s">
        <v>14</v>
      </c>
      <c r="C123" t="s">
        <v>15</v>
      </c>
      <c r="D123">
        <v>0</v>
      </c>
      <c r="E123" t="s">
        <v>16</v>
      </c>
      <c r="F123">
        <v>903.05</v>
      </c>
      <c r="G123">
        <v>901.1</v>
      </c>
      <c r="H123">
        <v>909.45</v>
      </c>
      <c r="I123">
        <v>887.15</v>
      </c>
      <c r="J123">
        <v>889.95</v>
      </c>
      <c r="K123">
        <v>889.95</v>
      </c>
      <c r="L123">
        <v>4875</v>
      </c>
      <c r="M123">
        <v>5712300</v>
      </c>
      <c r="N123" s="2" t="d">
        <v>2023-10-23</v>
      </c>
      <c r="O123">
        <v>2</v>
      </c>
      <c r="P123">
        <v>44</v>
      </c>
    </row>
    <row r="124" spans="1:17" x14ac:dyDescent="0.3">
      <c r="A124" s="1" t="d">
        <v>2023-11-30</v>
      </c>
      <c r="B124" t="s">
        <v>14</v>
      </c>
      <c r="C124" t="s">
        <v>15</v>
      </c>
      <c r="D124">
        <v>0</v>
      </c>
      <c r="E124" t="s">
        <v>16</v>
      </c>
      <c r="F124">
        <v>889.95</v>
      </c>
      <c r="G124">
        <v>885.6</v>
      </c>
      <c r="H124">
        <v>901.15</v>
      </c>
      <c r="I124">
        <v>885.6</v>
      </c>
      <c r="J124">
        <v>894.95</v>
      </c>
      <c r="K124">
        <v>894.95</v>
      </c>
      <c r="L124">
        <v>5427</v>
      </c>
      <c r="M124">
        <v>7886700</v>
      </c>
      <c r="N124" s="2" t="d">
        <v>2023-10-25</v>
      </c>
      <c r="O124">
        <v>2</v>
      </c>
      <c r="P124">
        <v>44</v>
      </c>
    </row>
    <row r="125" spans="1:17" x14ac:dyDescent="0.3">
      <c r="A125" s="1" t="d">
        <v>2023-11-30</v>
      </c>
      <c r="B125" t="s">
        <v>14</v>
      </c>
      <c r="C125" t="s">
        <v>15</v>
      </c>
      <c r="D125">
        <v>0</v>
      </c>
      <c r="E125" t="s">
        <v>16</v>
      </c>
      <c r="F125">
        <v>894.95</v>
      </c>
      <c r="G125">
        <v>887</v>
      </c>
      <c r="H125">
        <v>892.15</v>
      </c>
      <c r="I125">
        <v>878.6</v>
      </c>
      <c r="J125">
        <v>885.05</v>
      </c>
      <c r="K125">
        <v>885.05</v>
      </c>
      <c r="L125">
        <v>5793</v>
      </c>
      <c r="M125">
        <v>8976600</v>
      </c>
      <c r="N125" s="2" t="d">
        <v>2023-10-26</v>
      </c>
      <c r="O125">
        <v>2</v>
      </c>
      <c r="P125">
        <v>44</v>
      </c>
    </row>
    <row r="126" spans="1:17" x14ac:dyDescent="0.3">
      <c r="A126" s="1" t="d">
        <v>2023-12-28</v>
      </c>
      <c r="B126" t="s">
        <v>14</v>
      </c>
      <c r="C126" t="s">
        <v>15</v>
      </c>
      <c r="D126">
        <v>0</v>
      </c>
      <c r="E126" t="s">
        <v>16</v>
      </c>
      <c r="F126">
        <v>891.55</v>
      </c>
      <c r="G126">
        <v>891.55</v>
      </c>
      <c r="H126">
        <v>903.5</v>
      </c>
      <c r="I126">
        <v>891.55</v>
      </c>
      <c r="J126">
        <v>900.75</v>
      </c>
      <c r="K126">
        <v>900.75</v>
      </c>
      <c r="L126">
        <v>37</v>
      </c>
      <c r="M126">
        <v>99000</v>
      </c>
      <c r="N126" s="2" t="d">
        <v>2023-10-27</v>
      </c>
      <c r="O126">
        <v>2</v>
      </c>
      <c r="P126">
        <v>44</v>
      </c>
      <c r="Q126">
        <v>1.2135513231080299</v>
      </c>
    </row>
    <row r="127" spans="1:17" x14ac:dyDescent="0.3">
      <c r="A127" s="1" t="d">
        <v>2023-12-28</v>
      </c>
      <c r="B127" t="s">
        <v>14</v>
      </c>
      <c r="C127" t="s">
        <v>15</v>
      </c>
      <c r="D127">
        <v>0</v>
      </c>
      <c r="E127" t="s">
        <v>16</v>
      </c>
      <c r="F127">
        <v>900.75</v>
      </c>
      <c r="G127">
        <v>895</v>
      </c>
      <c r="H127">
        <v>905.95</v>
      </c>
      <c r="I127">
        <v>891.4</v>
      </c>
      <c r="J127">
        <v>904.35</v>
      </c>
      <c r="K127">
        <v>904.35</v>
      </c>
      <c r="L127">
        <v>50</v>
      </c>
      <c r="M127">
        <v>94500</v>
      </c>
      <c r="N127" s="2" t="d">
        <v>2023-10-30</v>
      </c>
      <c r="O127">
        <v>2</v>
      </c>
      <c r="P127">
        <v>45</v>
      </c>
    </row>
    <row r="128" spans="1:17" x14ac:dyDescent="0.3">
      <c r="A128" s="1" t="d">
        <v>2023-12-28</v>
      </c>
      <c r="B128" t="s">
        <v>14</v>
      </c>
      <c r="C128" t="s">
        <v>15</v>
      </c>
      <c r="D128">
        <v>0</v>
      </c>
      <c r="E128" t="s">
        <v>16</v>
      </c>
      <c r="F128">
        <v>904.35</v>
      </c>
      <c r="G128">
        <v>908.2</v>
      </c>
      <c r="H128">
        <v>912.85</v>
      </c>
      <c r="I128">
        <v>902</v>
      </c>
      <c r="J128">
        <v>911.25</v>
      </c>
      <c r="K128">
        <v>911.25</v>
      </c>
      <c r="L128">
        <v>94</v>
      </c>
      <c r="M128">
        <v>112500</v>
      </c>
      <c r="N128" s="2" t="d">
        <v>2023-10-31</v>
      </c>
      <c r="O128">
        <v>2</v>
      </c>
      <c r="P128">
        <v>45</v>
      </c>
    </row>
    <row r="129" spans="1:17" x14ac:dyDescent="0.3">
      <c r="A129" s="1" t="d">
        <v>2023-12-28</v>
      </c>
      <c r="B129" t="s">
        <v>14</v>
      </c>
      <c r="C129" t="s">
        <v>15</v>
      </c>
      <c r="D129">
        <v>0</v>
      </c>
      <c r="E129" t="s">
        <v>16</v>
      </c>
      <c r="F129">
        <v>911.25</v>
      </c>
      <c r="G129">
        <v>906.95</v>
      </c>
      <c r="H129">
        <v>925.25</v>
      </c>
      <c r="I129">
        <v>906.95</v>
      </c>
      <c r="J129">
        <v>911.15</v>
      </c>
      <c r="K129">
        <v>911.15</v>
      </c>
      <c r="L129">
        <v>128</v>
      </c>
      <c r="M129">
        <v>131400</v>
      </c>
      <c r="N129" s="2" t="d">
        <v>2023-11-01</v>
      </c>
      <c r="O129">
        <v>2</v>
      </c>
      <c r="P129">
        <v>45</v>
      </c>
    </row>
    <row r="130" spans="1:17" x14ac:dyDescent="0.3">
      <c r="A130" s="1" t="d">
        <v>2023-12-28</v>
      </c>
      <c r="B130" t="s">
        <v>14</v>
      </c>
      <c r="C130" t="s">
        <v>15</v>
      </c>
      <c r="D130">
        <v>0</v>
      </c>
      <c r="E130" t="s">
        <v>16</v>
      </c>
      <c r="F130">
        <v>911.15</v>
      </c>
      <c r="G130">
        <v>916.5</v>
      </c>
      <c r="H130">
        <v>925</v>
      </c>
      <c r="I130">
        <v>912</v>
      </c>
      <c r="J130">
        <v>922.6</v>
      </c>
      <c r="K130">
        <v>922.6</v>
      </c>
      <c r="L130">
        <v>56</v>
      </c>
      <c r="M130">
        <v>138600</v>
      </c>
      <c r="N130" s="2" t="d">
        <v>2023-11-02</v>
      </c>
      <c r="O130">
        <v>2</v>
      </c>
      <c r="P130">
        <v>45</v>
      </c>
    </row>
    <row r="131" spans="1:17" x14ac:dyDescent="0.3">
      <c r="A131" s="1" t="d">
        <v>2023-12-28</v>
      </c>
      <c r="B131" t="s">
        <v>14</v>
      </c>
      <c r="C131" t="s">
        <v>15</v>
      </c>
      <c r="D131">
        <v>0</v>
      </c>
      <c r="E131" t="s">
        <v>16</v>
      </c>
      <c r="F131">
        <v>922.6</v>
      </c>
      <c r="G131">
        <v>925</v>
      </c>
      <c r="H131">
        <v>929</v>
      </c>
      <c r="I131">
        <v>921.2</v>
      </c>
      <c r="J131">
        <v>923.2</v>
      </c>
      <c r="K131">
        <v>923.2</v>
      </c>
      <c r="L131">
        <v>46</v>
      </c>
      <c r="M131">
        <v>145800</v>
      </c>
      <c r="N131" s="2" t="d">
        <v>2023-11-03</v>
      </c>
      <c r="O131">
        <v>2</v>
      </c>
      <c r="P131">
        <v>45</v>
      </c>
      <c r="Q131">
        <v>2.0843699894952201</v>
      </c>
    </row>
    <row r="132" spans="1:17" x14ac:dyDescent="0.3">
      <c r="A132" s="1" t="d">
        <v>2023-12-28</v>
      </c>
      <c r="B132" t="s">
        <v>14</v>
      </c>
      <c r="C132" t="s">
        <v>15</v>
      </c>
      <c r="D132">
        <v>0</v>
      </c>
      <c r="E132" t="s">
        <v>16</v>
      </c>
      <c r="F132">
        <v>923.2</v>
      </c>
      <c r="G132">
        <v>928.5</v>
      </c>
      <c r="H132">
        <v>933.6</v>
      </c>
      <c r="I132">
        <v>927</v>
      </c>
      <c r="J132">
        <v>928.05</v>
      </c>
      <c r="K132">
        <v>928.05</v>
      </c>
      <c r="L132">
        <v>57</v>
      </c>
      <c r="M132">
        <v>147600</v>
      </c>
      <c r="N132" s="2" t="d">
        <v>2023-11-06</v>
      </c>
      <c r="O132">
        <v>2</v>
      </c>
      <c r="P132">
        <v>46</v>
      </c>
    </row>
    <row r="133" spans="1:17" x14ac:dyDescent="0.3">
      <c r="A133" s="1" t="d">
        <v>2023-12-28</v>
      </c>
      <c r="B133" t="s">
        <v>14</v>
      </c>
      <c r="C133" t="s">
        <v>15</v>
      </c>
      <c r="D133">
        <v>0</v>
      </c>
      <c r="E133" t="s">
        <v>16</v>
      </c>
      <c r="F133">
        <v>928.05</v>
      </c>
      <c r="G133">
        <v>925</v>
      </c>
      <c r="H133">
        <v>931</v>
      </c>
      <c r="I133">
        <v>923</v>
      </c>
      <c r="J133">
        <v>930.05</v>
      </c>
      <c r="K133">
        <v>930.05</v>
      </c>
      <c r="L133">
        <v>36</v>
      </c>
      <c r="M133">
        <v>161100</v>
      </c>
      <c r="N133" s="2" t="d">
        <v>2023-11-07</v>
      </c>
      <c r="O133">
        <v>2</v>
      </c>
      <c r="P133">
        <v>46</v>
      </c>
    </row>
    <row r="134" spans="1:17" x14ac:dyDescent="0.3">
      <c r="A134" s="1" t="d">
        <v>2023-12-28</v>
      </c>
      <c r="B134" t="s">
        <v>14</v>
      </c>
      <c r="C134" t="s">
        <v>15</v>
      </c>
      <c r="D134">
        <v>0</v>
      </c>
      <c r="E134" t="s">
        <v>16</v>
      </c>
      <c r="F134">
        <v>930.05</v>
      </c>
      <c r="G134">
        <v>931</v>
      </c>
      <c r="H134">
        <v>937.6</v>
      </c>
      <c r="I134">
        <v>924.05</v>
      </c>
      <c r="J134">
        <v>925.3</v>
      </c>
      <c r="K134">
        <v>925.3</v>
      </c>
      <c r="L134">
        <v>86</v>
      </c>
      <c r="M134">
        <v>194400</v>
      </c>
      <c r="N134" s="2" t="d">
        <v>2023-11-08</v>
      </c>
      <c r="O134">
        <v>2</v>
      </c>
      <c r="P134">
        <v>46</v>
      </c>
    </row>
    <row r="135" spans="1:17" x14ac:dyDescent="0.3">
      <c r="A135" s="1" t="d">
        <v>2023-12-28</v>
      </c>
      <c r="B135" t="s">
        <v>14</v>
      </c>
      <c r="C135" t="s">
        <v>15</v>
      </c>
      <c r="D135">
        <v>0</v>
      </c>
      <c r="E135" t="s">
        <v>16</v>
      </c>
      <c r="F135">
        <v>925.3</v>
      </c>
      <c r="G135">
        <v>915.35</v>
      </c>
      <c r="H135">
        <v>915.35</v>
      </c>
      <c r="I135">
        <v>907.3</v>
      </c>
      <c r="J135">
        <v>911.6</v>
      </c>
      <c r="K135">
        <v>911.6</v>
      </c>
      <c r="L135">
        <v>194</v>
      </c>
      <c r="M135">
        <v>245700</v>
      </c>
      <c r="N135" s="2" t="d">
        <v>2023-11-09</v>
      </c>
      <c r="O135">
        <v>2</v>
      </c>
      <c r="P135">
        <v>46</v>
      </c>
    </row>
    <row r="136" spans="1:17" x14ac:dyDescent="0.3">
      <c r="A136" s="1" t="d">
        <v>2023-12-28</v>
      </c>
      <c r="B136" t="s">
        <v>14</v>
      </c>
      <c r="C136" t="s">
        <v>15</v>
      </c>
      <c r="D136">
        <v>0</v>
      </c>
      <c r="E136" t="s">
        <v>16</v>
      </c>
      <c r="F136">
        <v>911.6</v>
      </c>
      <c r="G136">
        <v>906.7</v>
      </c>
      <c r="H136">
        <v>924.65</v>
      </c>
      <c r="I136">
        <v>904.7</v>
      </c>
      <c r="J136">
        <v>920.45</v>
      </c>
      <c r="K136">
        <v>920.45</v>
      </c>
      <c r="L136">
        <v>177</v>
      </c>
      <c r="M136">
        <v>310500</v>
      </c>
      <c r="N136" s="2" t="d">
        <v>2023-11-10</v>
      </c>
      <c r="O136">
        <v>2</v>
      </c>
      <c r="P136">
        <v>46</v>
      </c>
      <c r="Q136">
        <v>-8.189213943214169E-3</v>
      </c>
    </row>
    <row r="137" spans="1:17" x14ac:dyDescent="0.3">
      <c r="A137" s="1" t="d">
        <v>2023-12-28</v>
      </c>
      <c r="B137" t="s">
        <v>14</v>
      </c>
      <c r="C137" t="s">
        <v>15</v>
      </c>
      <c r="D137">
        <v>0</v>
      </c>
      <c r="E137" t="s">
        <v>16</v>
      </c>
      <c r="F137">
        <v>921.2</v>
      </c>
      <c r="G137">
        <v>919.3</v>
      </c>
      <c r="H137">
        <v>926.05</v>
      </c>
      <c r="I137">
        <v>915.45</v>
      </c>
      <c r="J137">
        <v>922.2</v>
      </c>
      <c r="K137">
        <v>922.2</v>
      </c>
      <c r="L137">
        <v>201</v>
      </c>
      <c r="M137">
        <v>418500</v>
      </c>
      <c r="N137" s="2" t="d">
        <v>2023-11-13</v>
      </c>
      <c r="O137">
        <v>2</v>
      </c>
      <c r="P137">
        <v>47</v>
      </c>
    </row>
    <row r="138" spans="1:17" x14ac:dyDescent="0.3">
      <c r="A138" s="1" t="d">
        <v>2023-12-28</v>
      </c>
      <c r="B138" t="s">
        <v>14</v>
      </c>
      <c r="C138" t="s">
        <v>15</v>
      </c>
      <c r="D138">
        <v>0</v>
      </c>
      <c r="E138" t="s">
        <v>16</v>
      </c>
      <c r="F138">
        <v>922.2</v>
      </c>
      <c r="G138">
        <v>929.75</v>
      </c>
      <c r="H138">
        <v>938.4</v>
      </c>
      <c r="I138">
        <v>924.35</v>
      </c>
      <c r="J138">
        <v>934.7</v>
      </c>
      <c r="K138">
        <v>934.7</v>
      </c>
      <c r="L138">
        <v>237</v>
      </c>
      <c r="M138">
        <v>521100</v>
      </c>
      <c r="N138" s="2" t="d">
        <v>2023-11-15</v>
      </c>
      <c r="O138">
        <v>2</v>
      </c>
      <c r="P138">
        <v>47</v>
      </c>
    </row>
    <row r="139" spans="1:17" x14ac:dyDescent="0.3">
      <c r="A139" s="1" t="d">
        <v>2023-12-28</v>
      </c>
      <c r="B139" t="s">
        <v>14</v>
      </c>
      <c r="C139" t="s">
        <v>15</v>
      </c>
      <c r="D139">
        <v>0</v>
      </c>
      <c r="E139" t="s">
        <v>16</v>
      </c>
      <c r="F139">
        <v>934.7</v>
      </c>
      <c r="G139">
        <v>932.95</v>
      </c>
      <c r="H139">
        <v>936.8</v>
      </c>
      <c r="I139">
        <v>927.3</v>
      </c>
      <c r="J139">
        <v>928.45</v>
      </c>
      <c r="K139">
        <v>928.45</v>
      </c>
      <c r="L139">
        <v>126</v>
      </c>
      <c r="M139">
        <v>551700</v>
      </c>
      <c r="N139" s="2" t="d">
        <v>2023-11-16</v>
      </c>
      <c r="O139">
        <v>2</v>
      </c>
      <c r="P139">
        <v>47</v>
      </c>
    </row>
    <row r="140" spans="1:17" x14ac:dyDescent="0.3">
      <c r="A140" s="1" t="d">
        <v>2023-12-28</v>
      </c>
      <c r="B140" t="s">
        <v>14</v>
      </c>
      <c r="C140" t="s">
        <v>15</v>
      </c>
      <c r="D140">
        <v>0</v>
      </c>
      <c r="E140" t="s">
        <v>16</v>
      </c>
      <c r="F140">
        <v>928.45</v>
      </c>
      <c r="G140">
        <v>929.25</v>
      </c>
      <c r="H140">
        <v>941.8</v>
      </c>
      <c r="I140">
        <v>928.55</v>
      </c>
      <c r="J140">
        <v>939.8</v>
      </c>
      <c r="K140">
        <v>939.8</v>
      </c>
      <c r="L140">
        <v>178</v>
      </c>
      <c r="M140">
        <v>576000</v>
      </c>
      <c r="N140" s="2" t="d">
        <v>2023-11-17</v>
      </c>
      <c r="O140">
        <v>2</v>
      </c>
      <c r="P140">
        <v>47</v>
      </c>
      <c r="Q140">
        <v>1.9084797224029399</v>
      </c>
    </row>
    <row r="141" spans="1:17" x14ac:dyDescent="0.3">
      <c r="A141" s="1" t="d">
        <v>2023-12-28</v>
      </c>
      <c r="B141" t="s">
        <v>14</v>
      </c>
      <c r="C141" t="s">
        <v>15</v>
      </c>
      <c r="D141">
        <v>0</v>
      </c>
      <c r="E141" t="s">
        <v>16</v>
      </c>
      <c r="F141">
        <v>939.8</v>
      </c>
      <c r="G141">
        <v>943</v>
      </c>
      <c r="H141">
        <v>945</v>
      </c>
      <c r="I141">
        <v>935.2</v>
      </c>
      <c r="J141">
        <v>937.85</v>
      </c>
      <c r="K141">
        <v>937.85</v>
      </c>
      <c r="L141">
        <v>381</v>
      </c>
      <c r="M141">
        <v>744300</v>
      </c>
      <c r="N141" s="2" t="d">
        <v>2023-11-20</v>
      </c>
      <c r="O141">
        <v>2</v>
      </c>
      <c r="P141">
        <v>48</v>
      </c>
    </row>
    <row r="142" spans="1:17" x14ac:dyDescent="0.3">
      <c r="A142" s="1" t="d">
        <v>2023-12-28</v>
      </c>
      <c r="B142" t="s">
        <v>14</v>
      </c>
      <c r="C142" t="s">
        <v>15</v>
      </c>
      <c r="D142">
        <v>0</v>
      </c>
      <c r="E142" t="s">
        <v>16</v>
      </c>
      <c r="F142">
        <v>937.85</v>
      </c>
      <c r="G142">
        <v>930</v>
      </c>
      <c r="H142">
        <v>937.95</v>
      </c>
      <c r="I142">
        <v>930</v>
      </c>
      <c r="J142">
        <v>934.45</v>
      </c>
      <c r="K142">
        <v>934.45</v>
      </c>
      <c r="L142">
        <v>238</v>
      </c>
      <c r="M142">
        <v>783000</v>
      </c>
      <c r="N142" s="2" t="d">
        <v>2023-11-21</v>
      </c>
      <c r="O142">
        <v>2</v>
      </c>
      <c r="P142">
        <v>48</v>
      </c>
    </row>
    <row r="143" spans="1:17" x14ac:dyDescent="0.3">
      <c r="A143" s="1" t="d">
        <v>2023-12-28</v>
      </c>
      <c r="B143" t="s">
        <v>14</v>
      </c>
      <c r="C143" t="s">
        <v>15</v>
      </c>
      <c r="D143">
        <v>0</v>
      </c>
      <c r="E143" t="s">
        <v>16</v>
      </c>
      <c r="F143">
        <v>934.45</v>
      </c>
      <c r="G143">
        <v>937.05</v>
      </c>
      <c r="H143">
        <v>945.1</v>
      </c>
      <c r="I143">
        <v>929.6</v>
      </c>
      <c r="J143">
        <v>935.7</v>
      </c>
      <c r="K143">
        <v>935.7</v>
      </c>
      <c r="L143">
        <v>483</v>
      </c>
      <c r="M143">
        <v>936900</v>
      </c>
      <c r="N143" s="2" t="d">
        <v>2023-11-22</v>
      </c>
      <c r="O143">
        <v>2</v>
      </c>
      <c r="P143">
        <v>48</v>
      </c>
    </row>
    <row r="144" spans="1:17" x14ac:dyDescent="0.3">
      <c r="A144" s="1" t="d">
        <v>2023-12-28</v>
      </c>
      <c r="B144" t="s">
        <v>14</v>
      </c>
      <c r="C144" t="s">
        <v>15</v>
      </c>
      <c r="D144">
        <v>0</v>
      </c>
      <c r="E144" t="s">
        <v>16</v>
      </c>
      <c r="F144">
        <v>935.7</v>
      </c>
      <c r="G144">
        <v>936.65</v>
      </c>
      <c r="H144">
        <v>942.45</v>
      </c>
      <c r="I144">
        <v>932.65</v>
      </c>
      <c r="J144">
        <v>937.85</v>
      </c>
      <c r="K144">
        <v>937.85</v>
      </c>
      <c r="L144">
        <v>893</v>
      </c>
      <c r="M144">
        <v>1327500</v>
      </c>
      <c r="N144" s="2" t="d">
        <v>2023-11-23</v>
      </c>
      <c r="O144">
        <v>2</v>
      </c>
      <c r="P144">
        <v>48</v>
      </c>
    </row>
    <row r="145" spans="1:17" x14ac:dyDescent="0.3">
      <c r="A145" s="1" t="d">
        <v>2023-12-28</v>
      </c>
      <c r="B145" t="s">
        <v>14</v>
      </c>
      <c r="C145" t="s">
        <v>15</v>
      </c>
      <c r="D145">
        <v>0</v>
      </c>
      <c r="E145" t="s">
        <v>16</v>
      </c>
      <c r="F145">
        <v>937.85</v>
      </c>
      <c r="G145">
        <v>938</v>
      </c>
      <c r="H145">
        <v>941.65</v>
      </c>
      <c r="I145">
        <v>929.4</v>
      </c>
      <c r="J145">
        <v>932.2</v>
      </c>
      <c r="K145">
        <v>932.2</v>
      </c>
      <c r="L145">
        <v>2173</v>
      </c>
      <c r="M145">
        <v>2683800</v>
      </c>
      <c r="N145" s="2" t="d">
        <v>2023-11-24</v>
      </c>
      <c r="O145">
        <v>2</v>
      </c>
      <c r="P145">
        <v>48</v>
      </c>
      <c r="Q145">
        <v>-0.60244175507810205</v>
      </c>
    </row>
    <row r="146" spans="1:17" x14ac:dyDescent="0.3">
      <c r="A146" s="1" t="d">
        <v>2023-12-28</v>
      </c>
      <c r="B146" t="s">
        <v>14</v>
      </c>
      <c r="C146" t="s">
        <v>15</v>
      </c>
      <c r="D146">
        <v>0</v>
      </c>
      <c r="E146" t="s">
        <v>16</v>
      </c>
      <c r="F146">
        <v>932.2</v>
      </c>
      <c r="G146">
        <v>935.4</v>
      </c>
      <c r="H146">
        <v>940</v>
      </c>
      <c r="I146">
        <v>928.9</v>
      </c>
      <c r="J146">
        <v>938</v>
      </c>
      <c r="K146">
        <v>938</v>
      </c>
      <c r="L146">
        <v>4651</v>
      </c>
      <c r="M146">
        <v>5714100</v>
      </c>
      <c r="N146" s="2" t="d">
        <v>2023-11-28</v>
      </c>
      <c r="O146">
        <v>2</v>
      </c>
      <c r="P146">
        <v>49</v>
      </c>
    </row>
    <row r="147" spans="1:17" x14ac:dyDescent="0.3">
      <c r="A147" s="1" t="d">
        <v>2023-12-28</v>
      </c>
      <c r="B147" t="s">
        <v>14</v>
      </c>
      <c r="C147" t="s">
        <v>15</v>
      </c>
      <c r="D147">
        <v>0</v>
      </c>
      <c r="E147" t="s">
        <v>16</v>
      </c>
      <c r="F147">
        <v>938</v>
      </c>
      <c r="G147">
        <v>939</v>
      </c>
      <c r="H147">
        <v>944.85</v>
      </c>
      <c r="I147">
        <v>935.8</v>
      </c>
      <c r="J147">
        <v>941.35</v>
      </c>
      <c r="K147">
        <v>941.35</v>
      </c>
      <c r="L147">
        <v>4074</v>
      </c>
      <c r="M147">
        <v>7922700</v>
      </c>
      <c r="N147" s="2" t="d">
        <v>2023-11-29</v>
      </c>
      <c r="O147">
        <v>2</v>
      </c>
      <c r="P147">
        <v>49</v>
      </c>
    </row>
    <row r="148" spans="1:17" x14ac:dyDescent="0.3">
      <c r="A148" s="1" t="d">
        <v>2023-12-28</v>
      </c>
      <c r="B148" t="s">
        <v>14</v>
      </c>
      <c r="C148" t="s">
        <v>15</v>
      </c>
      <c r="D148">
        <v>0</v>
      </c>
      <c r="E148" t="s">
        <v>16</v>
      </c>
      <c r="F148">
        <v>941.35</v>
      </c>
      <c r="G148">
        <v>941.65</v>
      </c>
      <c r="H148">
        <v>953.5</v>
      </c>
      <c r="I148">
        <v>939.4</v>
      </c>
      <c r="J148">
        <v>946.8</v>
      </c>
      <c r="K148">
        <v>946.8</v>
      </c>
      <c r="L148">
        <v>5822</v>
      </c>
      <c r="M148">
        <v>9262800</v>
      </c>
      <c r="N148" s="2" t="d">
        <v>2023-11-30</v>
      </c>
      <c r="O148">
        <v>2</v>
      </c>
      <c r="P148">
        <v>49</v>
      </c>
    </row>
    <row r="149" spans="1:17" x14ac:dyDescent="0.3">
      <c r="A149" s="1" t="d">
        <v>2024-01-25</v>
      </c>
      <c r="B149" t="s">
        <v>14</v>
      </c>
      <c r="C149" t="s">
        <v>15</v>
      </c>
      <c r="D149">
        <v>0</v>
      </c>
      <c r="E149" t="s">
        <v>16</v>
      </c>
      <c r="F149">
        <v>951.45</v>
      </c>
      <c r="G149">
        <v>956.55</v>
      </c>
      <c r="H149">
        <v>964.8</v>
      </c>
      <c r="I149">
        <v>953</v>
      </c>
      <c r="J149">
        <v>954.8</v>
      </c>
      <c r="K149">
        <v>954.8</v>
      </c>
      <c r="L149">
        <v>82</v>
      </c>
      <c r="M149">
        <v>98100</v>
      </c>
      <c r="N149" s="2" t="d">
        <v>2023-12-01</v>
      </c>
      <c r="O149">
        <v>2</v>
      </c>
      <c r="P149">
        <v>49</v>
      </c>
      <c r="Q149">
        <v>1.7910447761193999</v>
      </c>
    </row>
    <row r="150" spans="1:17" x14ac:dyDescent="0.3">
      <c r="A150" s="1" t="d">
        <v>2024-01-25</v>
      </c>
      <c r="B150" t="s">
        <v>14</v>
      </c>
      <c r="C150" t="s">
        <v>15</v>
      </c>
      <c r="D150">
        <v>0</v>
      </c>
      <c r="E150" t="s">
        <v>16</v>
      </c>
      <c r="F150">
        <v>954.8</v>
      </c>
      <c r="G150">
        <v>961.6</v>
      </c>
      <c r="H150">
        <v>968</v>
      </c>
      <c r="I150">
        <v>955.4</v>
      </c>
      <c r="J150">
        <v>958.5</v>
      </c>
      <c r="K150">
        <v>958.5</v>
      </c>
      <c r="L150">
        <v>87</v>
      </c>
      <c r="M150">
        <v>111600</v>
      </c>
      <c r="N150" s="2" t="d">
        <v>2023-12-04</v>
      </c>
      <c r="O150">
        <v>2</v>
      </c>
      <c r="P150">
        <v>50</v>
      </c>
    </row>
    <row r="151" spans="1:17" x14ac:dyDescent="0.3">
      <c r="A151" s="1" t="d">
        <v>2024-01-25</v>
      </c>
      <c r="B151" t="s">
        <v>14</v>
      </c>
      <c r="C151" t="s">
        <v>15</v>
      </c>
      <c r="D151">
        <v>0</v>
      </c>
      <c r="E151" t="s">
        <v>16</v>
      </c>
      <c r="F151">
        <v>958.5</v>
      </c>
      <c r="G151">
        <v>957.9</v>
      </c>
      <c r="H151">
        <v>961.5</v>
      </c>
      <c r="I151">
        <v>955.75</v>
      </c>
      <c r="J151">
        <v>960.05</v>
      </c>
      <c r="K151">
        <v>960.05</v>
      </c>
      <c r="L151">
        <v>66</v>
      </c>
      <c r="M151">
        <v>124200</v>
      </c>
      <c r="N151" s="2" t="d">
        <v>2023-12-05</v>
      </c>
      <c r="O151">
        <v>2</v>
      </c>
      <c r="P151">
        <v>50</v>
      </c>
    </row>
    <row r="152" spans="1:17" x14ac:dyDescent="0.3">
      <c r="A152" s="1" t="d">
        <v>2024-01-25</v>
      </c>
      <c r="B152" t="s">
        <v>14</v>
      </c>
      <c r="C152" t="s">
        <v>15</v>
      </c>
      <c r="D152">
        <v>0</v>
      </c>
      <c r="E152" t="s">
        <v>16</v>
      </c>
      <c r="F152">
        <v>960.05</v>
      </c>
      <c r="G152">
        <v>962.4</v>
      </c>
      <c r="H152">
        <v>970.35</v>
      </c>
      <c r="I152">
        <v>960.65</v>
      </c>
      <c r="J152">
        <v>962.8</v>
      </c>
      <c r="K152">
        <v>962.8</v>
      </c>
      <c r="L152">
        <v>59</v>
      </c>
      <c r="M152">
        <v>135900</v>
      </c>
      <c r="N152" s="2" t="d">
        <v>2023-12-06</v>
      </c>
      <c r="O152">
        <v>2</v>
      </c>
      <c r="P152">
        <v>50</v>
      </c>
    </row>
    <row r="153" spans="1:17" x14ac:dyDescent="0.3">
      <c r="A153" s="1" t="d">
        <v>2024-01-25</v>
      </c>
      <c r="B153" t="s">
        <v>14</v>
      </c>
      <c r="C153" t="s">
        <v>15</v>
      </c>
      <c r="D153">
        <v>0</v>
      </c>
      <c r="E153" t="s">
        <v>16</v>
      </c>
      <c r="F153">
        <v>962.8</v>
      </c>
      <c r="G153">
        <v>960.25</v>
      </c>
      <c r="H153">
        <v>967.85</v>
      </c>
      <c r="I153">
        <v>960</v>
      </c>
      <c r="J153">
        <v>966.1</v>
      </c>
      <c r="K153">
        <v>966.1</v>
      </c>
      <c r="L153">
        <v>77</v>
      </c>
      <c r="M153">
        <v>159300</v>
      </c>
      <c r="N153" s="2" t="d">
        <v>2023-12-07</v>
      </c>
      <c r="O153">
        <v>2</v>
      </c>
      <c r="P153">
        <v>50</v>
      </c>
    </row>
    <row r="154" spans="1:17" x14ac:dyDescent="0.3">
      <c r="A154" s="1" t="d">
        <v>2024-01-25</v>
      </c>
      <c r="B154" t="s">
        <v>14</v>
      </c>
      <c r="C154" t="s">
        <v>15</v>
      </c>
      <c r="D154">
        <v>0</v>
      </c>
      <c r="E154" t="s">
        <v>16</v>
      </c>
      <c r="F154">
        <v>966.1</v>
      </c>
      <c r="G154">
        <v>970</v>
      </c>
      <c r="H154">
        <v>971.45</v>
      </c>
      <c r="I154">
        <v>954.3</v>
      </c>
      <c r="J154">
        <v>957.75</v>
      </c>
      <c r="K154">
        <v>957.75</v>
      </c>
      <c r="L154">
        <v>104</v>
      </c>
      <c r="M154">
        <v>214200</v>
      </c>
      <c r="N154" s="2" t="d">
        <v>2023-12-08</v>
      </c>
      <c r="O154">
        <v>2</v>
      </c>
      <c r="P154">
        <v>50</v>
      </c>
      <c r="Q154">
        <v>-7.82472613458529E-2</v>
      </c>
    </row>
    <row r="155" spans="1:17" x14ac:dyDescent="0.3">
      <c r="A155" s="1" t="d">
        <v>2024-01-25</v>
      </c>
      <c r="B155" t="s">
        <v>14</v>
      </c>
      <c r="C155" t="s">
        <v>15</v>
      </c>
      <c r="D155">
        <v>0</v>
      </c>
      <c r="E155" t="s">
        <v>16</v>
      </c>
      <c r="F155">
        <v>957.75</v>
      </c>
      <c r="G155">
        <v>956.2</v>
      </c>
      <c r="H155">
        <v>960.1</v>
      </c>
      <c r="I155">
        <v>954.05</v>
      </c>
      <c r="J155">
        <v>959.25</v>
      </c>
      <c r="K155">
        <v>959.25</v>
      </c>
      <c r="L155">
        <v>126</v>
      </c>
      <c r="M155">
        <v>281700</v>
      </c>
      <c r="N155" s="2" t="d">
        <v>2023-12-11</v>
      </c>
      <c r="O155">
        <v>2</v>
      </c>
      <c r="P155">
        <v>51</v>
      </c>
    </row>
    <row r="156" spans="1:17" x14ac:dyDescent="0.3">
      <c r="A156" s="1" t="d">
        <v>2024-01-25</v>
      </c>
      <c r="B156" t="s">
        <v>14</v>
      </c>
      <c r="C156" t="s">
        <v>15</v>
      </c>
      <c r="D156">
        <v>0</v>
      </c>
      <c r="E156" t="s">
        <v>16</v>
      </c>
      <c r="F156">
        <v>959.25</v>
      </c>
      <c r="G156">
        <v>959.2</v>
      </c>
      <c r="H156">
        <v>969.95</v>
      </c>
      <c r="I156">
        <v>955.6</v>
      </c>
      <c r="J156">
        <v>958.45</v>
      </c>
      <c r="K156">
        <v>958.45</v>
      </c>
      <c r="L156">
        <v>196</v>
      </c>
      <c r="M156">
        <v>364500</v>
      </c>
      <c r="N156" s="2" t="d">
        <v>2023-12-12</v>
      </c>
      <c r="O156">
        <v>2</v>
      </c>
      <c r="P156">
        <v>51</v>
      </c>
    </row>
    <row r="157" spans="1:17" x14ac:dyDescent="0.3">
      <c r="A157" s="1" t="d">
        <v>2024-01-25</v>
      </c>
      <c r="B157" t="s">
        <v>14</v>
      </c>
      <c r="C157" t="s">
        <v>15</v>
      </c>
      <c r="D157">
        <v>0</v>
      </c>
      <c r="E157" t="s">
        <v>16</v>
      </c>
      <c r="F157">
        <v>958.45</v>
      </c>
      <c r="G157">
        <v>954.6</v>
      </c>
      <c r="H157">
        <v>967.8</v>
      </c>
      <c r="I157">
        <v>954.6</v>
      </c>
      <c r="J157">
        <v>967.15</v>
      </c>
      <c r="K157">
        <v>967.15</v>
      </c>
      <c r="L157">
        <v>153</v>
      </c>
      <c r="M157">
        <v>430200</v>
      </c>
      <c r="N157" s="2" t="d">
        <v>2023-12-13</v>
      </c>
      <c r="O157">
        <v>2</v>
      </c>
      <c r="P157">
        <v>51</v>
      </c>
    </row>
    <row r="158" spans="1:17" x14ac:dyDescent="0.3">
      <c r="A158" s="1" t="d">
        <v>2024-01-25</v>
      </c>
      <c r="B158" t="s">
        <v>14</v>
      </c>
      <c r="C158" t="s">
        <v>15</v>
      </c>
      <c r="D158">
        <v>0</v>
      </c>
      <c r="E158" t="s">
        <v>16</v>
      </c>
      <c r="F158">
        <v>967.15</v>
      </c>
      <c r="G158">
        <v>966.55</v>
      </c>
      <c r="H158">
        <v>969</v>
      </c>
      <c r="I158">
        <v>958.15</v>
      </c>
      <c r="J158">
        <v>962.45</v>
      </c>
      <c r="K158">
        <v>962.45</v>
      </c>
      <c r="L158">
        <v>156</v>
      </c>
      <c r="M158">
        <v>491400</v>
      </c>
      <c r="N158" s="2" t="d">
        <v>2023-12-14</v>
      </c>
      <c r="O158">
        <v>2</v>
      </c>
      <c r="P158">
        <v>51</v>
      </c>
    </row>
    <row r="159" spans="1:17" x14ac:dyDescent="0.3">
      <c r="A159" s="1" t="d">
        <v>2024-01-25</v>
      </c>
      <c r="B159" t="s">
        <v>14</v>
      </c>
      <c r="C159" t="s">
        <v>15</v>
      </c>
      <c r="D159">
        <v>0</v>
      </c>
      <c r="E159" t="s">
        <v>16</v>
      </c>
      <c r="F159">
        <v>962.45</v>
      </c>
      <c r="G159">
        <v>964.75</v>
      </c>
      <c r="H159">
        <v>967</v>
      </c>
      <c r="I159">
        <v>961.1</v>
      </c>
      <c r="J159">
        <v>963.35</v>
      </c>
      <c r="K159">
        <v>963.35</v>
      </c>
      <c r="L159">
        <v>260</v>
      </c>
      <c r="M159">
        <v>617400</v>
      </c>
      <c r="N159" s="2" t="d">
        <v>2023-12-15</v>
      </c>
      <c r="O159">
        <v>2</v>
      </c>
      <c r="P159">
        <v>51</v>
      </c>
      <c r="Q159">
        <v>0.427417253062291</v>
      </c>
    </row>
    <row r="160" spans="1:17" x14ac:dyDescent="0.3">
      <c r="A160" s="1" t="d">
        <v>2024-01-25</v>
      </c>
      <c r="B160" t="s">
        <v>14</v>
      </c>
      <c r="C160" t="s">
        <v>15</v>
      </c>
      <c r="D160">
        <v>0</v>
      </c>
      <c r="E160" t="s">
        <v>16</v>
      </c>
      <c r="F160">
        <v>963.35</v>
      </c>
      <c r="G160">
        <v>963.65</v>
      </c>
      <c r="H160">
        <v>965.9</v>
      </c>
      <c r="I160">
        <v>956</v>
      </c>
      <c r="J160">
        <v>957.9</v>
      </c>
      <c r="K160">
        <v>957.9</v>
      </c>
      <c r="L160">
        <v>359</v>
      </c>
      <c r="M160">
        <v>827100</v>
      </c>
      <c r="N160" s="2" t="d">
        <v>2023-12-18</v>
      </c>
      <c r="O160">
        <v>2</v>
      </c>
      <c r="P160">
        <v>52</v>
      </c>
    </row>
    <row r="161" spans="1:17" x14ac:dyDescent="0.3">
      <c r="A161" s="1" t="d">
        <v>2024-01-25</v>
      </c>
      <c r="B161" t="s">
        <v>14</v>
      </c>
      <c r="C161" t="s">
        <v>15</v>
      </c>
      <c r="D161">
        <v>0</v>
      </c>
      <c r="E161" t="s">
        <v>16</v>
      </c>
      <c r="F161">
        <v>957.9</v>
      </c>
      <c r="G161">
        <v>959.15</v>
      </c>
      <c r="H161">
        <v>985</v>
      </c>
      <c r="I161">
        <v>958.7</v>
      </c>
      <c r="J161">
        <v>975.15</v>
      </c>
      <c r="K161">
        <v>975.15</v>
      </c>
      <c r="L161">
        <v>1456</v>
      </c>
      <c r="M161">
        <v>1205100</v>
      </c>
      <c r="N161" s="2" t="d">
        <v>2023-12-19</v>
      </c>
      <c r="O161">
        <v>2</v>
      </c>
      <c r="P161">
        <v>52</v>
      </c>
    </row>
    <row r="162" spans="1:17" x14ac:dyDescent="0.3">
      <c r="A162" s="1" t="d">
        <v>2024-01-25</v>
      </c>
      <c r="B162" t="s">
        <v>14</v>
      </c>
      <c r="C162" t="s">
        <v>15</v>
      </c>
      <c r="D162">
        <v>0</v>
      </c>
      <c r="E162" t="s">
        <v>16</v>
      </c>
      <c r="F162">
        <v>975.15</v>
      </c>
      <c r="G162">
        <v>980.35</v>
      </c>
      <c r="H162">
        <v>1020.9</v>
      </c>
      <c r="I162">
        <v>979.05</v>
      </c>
      <c r="J162">
        <v>986.7</v>
      </c>
      <c r="K162">
        <v>986.7</v>
      </c>
      <c r="L162">
        <v>2512</v>
      </c>
      <c r="M162">
        <v>1781100</v>
      </c>
      <c r="N162" s="2" t="d">
        <v>2023-12-20</v>
      </c>
      <c r="O162">
        <v>2</v>
      </c>
      <c r="P162">
        <v>52</v>
      </c>
    </row>
    <row r="163" spans="1:17" x14ac:dyDescent="0.3">
      <c r="A163" s="1" t="d">
        <v>2024-01-25</v>
      </c>
      <c r="B163" t="s">
        <v>14</v>
      </c>
      <c r="C163" t="s">
        <v>15</v>
      </c>
      <c r="D163">
        <v>0</v>
      </c>
      <c r="E163" t="s">
        <v>16</v>
      </c>
      <c r="F163">
        <v>986.7</v>
      </c>
      <c r="G163">
        <v>982.75</v>
      </c>
      <c r="H163">
        <v>991.9</v>
      </c>
      <c r="I163">
        <v>973.85</v>
      </c>
      <c r="J163">
        <v>987.8</v>
      </c>
      <c r="K163">
        <v>987.8</v>
      </c>
      <c r="L163">
        <v>1337</v>
      </c>
      <c r="M163">
        <v>2120400</v>
      </c>
      <c r="N163" s="2" t="d">
        <v>2023-12-21</v>
      </c>
      <c r="O163">
        <v>2</v>
      </c>
      <c r="P163">
        <v>52</v>
      </c>
    </row>
    <row r="164" spans="1:17" x14ac:dyDescent="0.3">
      <c r="A164" s="1" t="d">
        <v>2024-01-25</v>
      </c>
      <c r="B164" t="s">
        <v>14</v>
      </c>
      <c r="C164" t="s">
        <v>15</v>
      </c>
      <c r="D164">
        <v>0</v>
      </c>
      <c r="E164" t="s">
        <v>16</v>
      </c>
      <c r="F164">
        <v>987.8</v>
      </c>
      <c r="G164">
        <v>991.75</v>
      </c>
      <c r="H164">
        <v>1006.25</v>
      </c>
      <c r="I164">
        <v>987.3</v>
      </c>
      <c r="J164">
        <v>999.95</v>
      </c>
      <c r="K164">
        <v>999.95</v>
      </c>
      <c r="L164">
        <v>3010</v>
      </c>
      <c r="M164">
        <v>3589200</v>
      </c>
      <c r="N164" s="2" t="d">
        <v>2023-12-22</v>
      </c>
      <c r="O164">
        <v>2</v>
      </c>
      <c r="P164">
        <v>52</v>
      </c>
      <c r="Q164">
        <v>4.3898110449942704</v>
      </c>
    </row>
    <row r="165" spans="1:17" x14ac:dyDescent="0.3">
      <c r="A165" s="1" t="d">
        <v>2024-01-25</v>
      </c>
      <c r="B165" t="s">
        <v>14</v>
      </c>
      <c r="C165" t="s">
        <v>15</v>
      </c>
      <c r="D165">
        <v>0</v>
      </c>
      <c r="E165" t="s">
        <v>16</v>
      </c>
      <c r="F165">
        <v>999.95</v>
      </c>
      <c r="G165">
        <v>1002.15</v>
      </c>
      <c r="H165">
        <v>1025</v>
      </c>
      <c r="I165">
        <v>1002.15</v>
      </c>
      <c r="J165">
        <v>1018.35</v>
      </c>
      <c r="K165">
        <v>1018.35</v>
      </c>
      <c r="L165">
        <v>3899</v>
      </c>
      <c r="M165">
        <v>5220000</v>
      </c>
      <c r="N165" s="2" t="d">
        <v>2023-12-26</v>
      </c>
      <c r="O165">
        <v>2</v>
      </c>
      <c r="P165">
        <v>53</v>
      </c>
    </row>
    <row r="166" spans="1:17" x14ac:dyDescent="0.3">
      <c r="A166" s="1" t="d">
        <v>2024-01-25</v>
      </c>
      <c r="B166" t="s">
        <v>14</v>
      </c>
      <c r="C166" t="s">
        <v>15</v>
      </c>
      <c r="D166">
        <v>0</v>
      </c>
      <c r="E166" t="s">
        <v>16</v>
      </c>
      <c r="F166">
        <v>1018.35</v>
      </c>
      <c r="G166">
        <v>1023.7</v>
      </c>
      <c r="H166">
        <v>1036.0999999999999</v>
      </c>
      <c r="I166">
        <v>1018.45</v>
      </c>
      <c r="J166">
        <v>1034.45</v>
      </c>
      <c r="K166">
        <v>1034.45</v>
      </c>
      <c r="L166">
        <v>3356</v>
      </c>
      <c r="M166">
        <v>6117300</v>
      </c>
      <c r="N166" s="2" t="d">
        <v>2023-12-27</v>
      </c>
      <c r="O166">
        <v>2</v>
      </c>
      <c r="P166">
        <v>53</v>
      </c>
    </row>
    <row r="167" spans="1:17" x14ac:dyDescent="0.3">
      <c r="A167" s="1" t="d">
        <v>2024-01-25</v>
      </c>
      <c r="B167" t="s">
        <v>14</v>
      </c>
      <c r="C167" t="s">
        <v>15</v>
      </c>
      <c r="D167">
        <v>0</v>
      </c>
      <c r="E167" t="s">
        <v>16</v>
      </c>
      <c r="F167">
        <v>1034.45</v>
      </c>
      <c r="G167">
        <v>1032.5999999999999</v>
      </c>
      <c r="H167">
        <v>1046.8</v>
      </c>
      <c r="I167">
        <v>1030.2</v>
      </c>
      <c r="J167">
        <v>1044.0999999999999</v>
      </c>
      <c r="K167">
        <v>1044.0999999999999</v>
      </c>
      <c r="L167">
        <v>4582</v>
      </c>
      <c r="M167">
        <v>7691400</v>
      </c>
      <c r="N167" s="2" t="d">
        <v>2023-12-28</v>
      </c>
      <c r="O167">
        <v>2</v>
      </c>
      <c r="P167">
        <v>53</v>
      </c>
    </row>
    <row r="168" spans="1:17" x14ac:dyDescent="0.3">
      <c r="A168" s="1" t="d">
        <v>2024-02-29</v>
      </c>
      <c r="B168" t="s">
        <v>14</v>
      </c>
      <c r="C168" t="s">
        <v>15</v>
      </c>
      <c r="D168">
        <v>0</v>
      </c>
      <c r="E168" t="s">
        <v>16</v>
      </c>
      <c r="F168">
        <v>1046.3</v>
      </c>
      <c r="G168">
        <v>1065.1500000000001</v>
      </c>
      <c r="H168">
        <v>1093.6500000000001</v>
      </c>
      <c r="I168">
        <v>1065.1500000000001</v>
      </c>
      <c r="J168">
        <v>1090.7</v>
      </c>
      <c r="K168">
        <v>1090.7</v>
      </c>
      <c r="L168">
        <v>577</v>
      </c>
      <c r="M168">
        <v>362700</v>
      </c>
      <c r="N168" s="2" t="d">
        <v>2023-12-29</v>
      </c>
      <c r="O168">
        <v>2</v>
      </c>
      <c r="P168">
        <v>53</v>
      </c>
      <c r="Q168">
        <v>7.1046300387882404</v>
      </c>
    </row>
    <row r="169" spans="1:17" x14ac:dyDescent="0.3">
      <c r="A169" s="1" t="d">
        <v>2024-02-29</v>
      </c>
      <c r="B169" t="s">
        <v>14</v>
      </c>
      <c r="C169" t="s">
        <v>15</v>
      </c>
      <c r="D169">
        <v>0</v>
      </c>
      <c r="E169" t="s">
        <v>16</v>
      </c>
      <c r="F169">
        <v>1090.7</v>
      </c>
      <c r="G169">
        <v>1089</v>
      </c>
      <c r="H169">
        <v>1099</v>
      </c>
      <c r="I169">
        <v>1085</v>
      </c>
      <c r="J169">
        <v>1089.9000000000001</v>
      </c>
      <c r="K169">
        <v>1089.9000000000001</v>
      </c>
      <c r="L169">
        <v>203</v>
      </c>
      <c r="M169">
        <v>449100</v>
      </c>
      <c r="N169" s="2" t="d">
        <v>2024-01-01</v>
      </c>
      <c r="O169">
        <v>2</v>
      </c>
      <c r="P169">
        <v>1</v>
      </c>
    </row>
    <row r="170" spans="1:17" x14ac:dyDescent="0.3">
      <c r="A170" s="1" t="d">
        <v>2024-02-29</v>
      </c>
      <c r="B170" t="s">
        <v>14</v>
      </c>
      <c r="C170" t="s">
        <v>15</v>
      </c>
      <c r="D170">
        <v>0</v>
      </c>
      <c r="E170" t="s">
        <v>16</v>
      </c>
      <c r="F170">
        <v>1089.9000000000001</v>
      </c>
      <c r="G170">
        <v>1092.45</v>
      </c>
      <c r="H170">
        <v>1109.25</v>
      </c>
      <c r="I170">
        <v>1087.7</v>
      </c>
      <c r="J170">
        <v>1105.05</v>
      </c>
      <c r="K170">
        <v>1105.05</v>
      </c>
      <c r="L170">
        <v>390</v>
      </c>
      <c r="M170">
        <v>674100</v>
      </c>
      <c r="N170" s="2" t="d">
        <v>2024-01-02</v>
      </c>
      <c r="O170">
        <v>2</v>
      </c>
      <c r="P170">
        <v>1</v>
      </c>
    </row>
    <row r="171" spans="1:17" x14ac:dyDescent="0.3">
      <c r="A171" s="1" t="d">
        <v>2024-02-29</v>
      </c>
      <c r="B171" t="s">
        <v>14</v>
      </c>
      <c r="C171" t="s">
        <v>15</v>
      </c>
      <c r="D171">
        <v>0</v>
      </c>
      <c r="E171" t="s">
        <v>16</v>
      </c>
      <c r="F171">
        <v>1105.05</v>
      </c>
      <c r="G171">
        <v>1105.05</v>
      </c>
      <c r="H171">
        <v>1107.9000000000001</v>
      </c>
      <c r="I171">
        <v>1096.05</v>
      </c>
      <c r="J171">
        <v>1098.05</v>
      </c>
      <c r="K171">
        <v>1098.05</v>
      </c>
      <c r="L171">
        <v>246</v>
      </c>
      <c r="M171">
        <v>792900</v>
      </c>
      <c r="N171" s="2" t="d">
        <v>2024-01-03</v>
      </c>
      <c r="O171">
        <v>2</v>
      </c>
      <c r="P171">
        <v>1</v>
      </c>
    </row>
    <row r="172" spans="1:17" x14ac:dyDescent="0.3">
      <c r="A172" s="1" t="d">
        <v>2024-02-29</v>
      </c>
      <c r="B172" t="s">
        <v>14</v>
      </c>
      <c r="C172" t="s">
        <v>15</v>
      </c>
      <c r="D172">
        <v>0</v>
      </c>
      <c r="E172" t="s">
        <v>16</v>
      </c>
      <c r="F172">
        <v>1098.05</v>
      </c>
      <c r="G172">
        <v>1101</v>
      </c>
      <c r="H172">
        <v>1134</v>
      </c>
      <c r="I172">
        <v>1100.6500000000001</v>
      </c>
      <c r="J172">
        <v>1129.75</v>
      </c>
      <c r="K172">
        <v>1129.75</v>
      </c>
      <c r="L172">
        <v>354</v>
      </c>
      <c r="M172">
        <v>970200</v>
      </c>
      <c r="N172" s="2" t="d">
        <v>2024-01-04</v>
      </c>
      <c r="O172">
        <v>2</v>
      </c>
      <c r="P172">
        <v>1</v>
      </c>
    </row>
    <row r="173" spans="1:17" x14ac:dyDescent="0.3">
      <c r="A173" s="1" t="d">
        <v>2024-02-29</v>
      </c>
      <c r="B173" t="s">
        <v>14</v>
      </c>
      <c r="C173" t="s">
        <v>15</v>
      </c>
      <c r="D173">
        <v>0</v>
      </c>
      <c r="E173" t="s">
        <v>16</v>
      </c>
      <c r="F173">
        <v>1129.75</v>
      </c>
      <c r="G173">
        <v>1135</v>
      </c>
      <c r="H173">
        <v>1136.75</v>
      </c>
      <c r="I173">
        <v>1119.95</v>
      </c>
      <c r="J173">
        <v>1129.45</v>
      </c>
      <c r="K173">
        <v>1129.45</v>
      </c>
      <c r="L173">
        <v>414</v>
      </c>
      <c r="M173">
        <v>1160100</v>
      </c>
      <c r="N173" s="2" t="d">
        <v>2024-01-05</v>
      </c>
      <c r="O173">
        <v>2</v>
      </c>
      <c r="P173">
        <v>1</v>
      </c>
      <c r="Q173">
        <v>3.6287732819524701</v>
      </c>
    </row>
    <row r="174" spans="1:17" x14ac:dyDescent="0.3">
      <c r="A174" s="1" t="d">
        <v>2024-02-29</v>
      </c>
      <c r="B174" t="s">
        <v>14</v>
      </c>
      <c r="C174" t="s">
        <v>15</v>
      </c>
      <c r="D174">
        <v>0</v>
      </c>
      <c r="E174" t="s">
        <v>16</v>
      </c>
      <c r="F174">
        <v>1129.45</v>
      </c>
      <c r="G174">
        <v>1129.45</v>
      </c>
      <c r="H174">
        <v>1129.45</v>
      </c>
      <c r="I174">
        <v>1106.4000000000001</v>
      </c>
      <c r="J174">
        <v>1112.3499999999999</v>
      </c>
      <c r="K174">
        <v>1112.3499999999999</v>
      </c>
      <c r="L174">
        <v>141</v>
      </c>
      <c r="M174">
        <v>1178100</v>
      </c>
      <c r="N174" s="2" t="d">
        <v>2024-01-08</v>
      </c>
      <c r="O174">
        <v>2</v>
      </c>
      <c r="P174">
        <v>2</v>
      </c>
    </row>
    <row r="175" spans="1:17" x14ac:dyDescent="0.3">
      <c r="A175" s="1" t="d">
        <v>2024-02-29</v>
      </c>
      <c r="B175" t="s">
        <v>14</v>
      </c>
      <c r="C175" t="s">
        <v>15</v>
      </c>
      <c r="D175">
        <v>0</v>
      </c>
      <c r="E175" t="s">
        <v>16</v>
      </c>
      <c r="F175">
        <v>1112.3499999999999</v>
      </c>
      <c r="G175">
        <v>1121.05</v>
      </c>
      <c r="H175">
        <v>1126</v>
      </c>
      <c r="I175">
        <v>1116.55</v>
      </c>
      <c r="J175">
        <v>1117.4000000000001</v>
      </c>
      <c r="K175">
        <v>1117.4000000000001</v>
      </c>
      <c r="L175">
        <v>83</v>
      </c>
      <c r="M175">
        <v>1182600</v>
      </c>
      <c r="N175" s="2" t="d">
        <v>2024-01-09</v>
      </c>
      <c r="O175">
        <v>2</v>
      </c>
      <c r="P175">
        <v>2</v>
      </c>
    </row>
    <row r="176" spans="1:17" x14ac:dyDescent="0.3">
      <c r="A176" s="1" t="d">
        <v>2024-02-29</v>
      </c>
      <c r="B176" t="s">
        <v>14</v>
      </c>
      <c r="C176" t="s">
        <v>15</v>
      </c>
      <c r="D176">
        <v>0</v>
      </c>
      <c r="E176" t="s">
        <v>16</v>
      </c>
      <c r="F176">
        <v>1117.4000000000001</v>
      </c>
      <c r="G176">
        <v>1121</v>
      </c>
      <c r="H176">
        <v>1124.0999999999999</v>
      </c>
      <c r="I176">
        <v>1113</v>
      </c>
      <c r="J176">
        <v>1122.2</v>
      </c>
      <c r="K176">
        <v>1122.2</v>
      </c>
      <c r="L176">
        <v>80</v>
      </c>
      <c r="M176">
        <v>1180800</v>
      </c>
      <c r="N176" s="2" t="d">
        <v>2024-01-10</v>
      </c>
      <c r="O176">
        <v>2</v>
      </c>
      <c r="P176">
        <v>2</v>
      </c>
    </row>
    <row r="177" spans="1:17" x14ac:dyDescent="0.3">
      <c r="A177" s="1" t="d">
        <v>2024-02-29</v>
      </c>
      <c r="B177" t="s">
        <v>14</v>
      </c>
      <c r="C177" t="s">
        <v>15</v>
      </c>
      <c r="D177">
        <v>0</v>
      </c>
      <c r="E177" t="s">
        <v>16</v>
      </c>
      <c r="F177">
        <v>1122.2</v>
      </c>
      <c r="G177">
        <v>1126</v>
      </c>
      <c r="H177">
        <v>1129.55</v>
      </c>
      <c r="I177">
        <v>1118.9000000000001</v>
      </c>
      <c r="J177">
        <v>1125.05</v>
      </c>
      <c r="K177">
        <v>1125.05</v>
      </c>
      <c r="L177">
        <v>128</v>
      </c>
      <c r="M177">
        <v>1239300</v>
      </c>
      <c r="N177" s="2" t="d">
        <v>2024-01-11</v>
      </c>
      <c r="O177">
        <v>2</v>
      </c>
      <c r="P177">
        <v>2</v>
      </c>
    </row>
    <row r="178" spans="1:17" x14ac:dyDescent="0.3">
      <c r="A178" s="1" t="d">
        <v>2024-02-29</v>
      </c>
      <c r="B178" t="s">
        <v>14</v>
      </c>
      <c r="C178" t="s">
        <v>15</v>
      </c>
      <c r="D178">
        <v>0</v>
      </c>
      <c r="E178" t="s">
        <v>16</v>
      </c>
      <c r="F178">
        <v>1125.05</v>
      </c>
      <c r="G178">
        <v>1131.3499999999999</v>
      </c>
      <c r="H178">
        <v>1168</v>
      </c>
      <c r="I178">
        <v>1131.3499999999999</v>
      </c>
      <c r="J178">
        <v>1161.8</v>
      </c>
      <c r="K178">
        <v>1161.8</v>
      </c>
      <c r="L178">
        <v>716</v>
      </c>
      <c r="M178">
        <v>1329300</v>
      </c>
      <c r="N178" s="2" t="d">
        <v>2024-01-12</v>
      </c>
      <c r="O178">
        <v>2</v>
      </c>
      <c r="P178">
        <v>2</v>
      </c>
      <c r="Q178">
        <v>4.44554321931047</v>
      </c>
    </row>
    <row r="179" spans="1:17" x14ac:dyDescent="0.3">
      <c r="A179" s="1" t="d">
        <v>2024-02-29</v>
      </c>
      <c r="B179" t="s">
        <v>14</v>
      </c>
      <c r="C179" t="s">
        <v>15</v>
      </c>
      <c r="D179">
        <v>0</v>
      </c>
      <c r="E179" t="s">
        <v>16</v>
      </c>
      <c r="F179">
        <v>1161.8</v>
      </c>
      <c r="G179">
        <v>1183.7</v>
      </c>
      <c r="H179">
        <v>1190.95</v>
      </c>
      <c r="I179">
        <v>1138.25</v>
      </c>
      <c r="J179">
        <v>1154.3499999999999</v>
      </c>
      <c r="K179">
        <v>1154.3499999999999</v>
      </c>
      <c r="L179">
        <v>826</v>
      </c>
      <c r="M179">
        <v>1425600</v>
      </c>
      <c r="N179" s="2" t="d">
        <v>2024-01-15</v>
      </c>
      <c r="O179">
        <v>2</v>
      </c>
      <c r="P179">
        <v>3</v>
      </c>
    </row>
    <row r="180" spans="1:17" x14ac:dyDescent="0.3">
      <c r="A180" s="1" t="d">
        <v>2024-02-29</v>
      </c>
      <c r="B180" t="s">
        <v>14</v>
      </c>
      <c r="C180" t="s">
        <v>15</v>
      </c>
      <c r="D180">
        <v>0</v>
      </c>
      <c r="E180" t="s">
        <v>16</v>
      </c>
      <c r="F180">
        <v>1154.3499999999999</v>
      </c>
      <c r="G180">
        <v>1152.8499999999999</v>
      </c>
      <c r="H180">
        <v>1163.95</v>
      </c>
      <c r="I180">
        <v>1148.2</v>
      </c>
      <c r="J180">
        <v>1149.8499999999999</v>
      </c>
      <c r="K180">
        <v>1149.8499999999999</v>
      </c>
      <c r="L180">
        <v>661</v>
      </c>
      <c r="M180">
        <v>1525500</v>
      </c>
      <c r="N180" s="2" t="d">
        <v>2024-01-16</v>
      </c>
      <c r="O180">
        <v>2</v>
      </c>
      <c r="P180">
        <v>3</v>
      </c>
    </row>
    <row r="181" spans="1:17" x14ac:dyDescent="0.3">
      <c r="A181" s="1" t="d">
        <v>2024-02-29</v>
      </c>
      <c r="B181" t="s">
        <v>14</v>
      </c>
      <c r="C181" t="s">
        <v>15</v>
      </c>
      <c r="D181">
        <v>0</v>
      </c>
      <c r="E181" t="s">
        <v>16</v>
      </c>
      <c r="F181">
        <v>1149.8499999999999</v>
      </c>
      <c r="G181">
        <v>1139</v>
      </c>
      <c r="H181">
        <v>1159.25</v>
      </c>
      <c r="I181">
        <v>1139</v>
      </c>
      <c r="J181">
        <v>1147.3</v>
      </c>
      <c r="K181">
        <v>1147.3</v>
      </c>
      <c r="L181">
        <v>452</v>
      </c>
      <c r="M181">
        <v>1470600</v>
      </c>
      <c r="N181" s="2" t="d">
        <v>2024-01-17</v>
      </c>
      <c r="O181">
        <v>2</v>
      </c>
      <c r="P181">
        <v>3</v>
      </c>
    </row>
    <row r="182" spans="1:17" x14ac:dyDescent="0.3">
      <c r="A182" s="1" t="d">
        <v>2024-02-29</v>
      </c>
      <c r="B182" t="s">
        <v>14</v>
      </c>
      <c r="C182" t="s">
        <v>15</v>
      </c>
      <c r="D182">
        <v>0</v>
      </c>
      <c r="E182" t="s">
        <v>16</v>
      </c>
      <c r="F182">
        <v>1147.3</v>
      </c>
      <c r="G182">
        <v>1144.25</v>
      </c>
      <c r="H182">
        <v>1154</v>
      </c>
      <c r="I182">
        <v>1131.45</v>
      </c>
      <c r="J182">
        <v>1152.05</v>
      </c>
      <c r="K182">
        <v>1152.05</v>
      </c>
      <c r="L182">
        <v>1174</v>
      </c>
      <c r="M182">
        <v>1689300</v>
      </c>
      <c r="N182" s="2" t="d">
        <v>2024-01-18</v>
      </c>
      <c r="O182">
        <v>2</v>
      </c>
      <c r="P182">
        <v>3</v>
      </c>
    </row>
    <row r="183" spans="1:17" x14ac:dyDescent="0.3">
      <c r="A183" s="1" t="d">
        <v>2024-02-29</v>
      </c>
      <c r="B183" t="s">
        <v>14</v>
      </c>
      <c r="C183" t="s">
        <v>15</v>
      </c>
      <c r="D183">
        <v>0</v>
      </c>
      <c r="E183" t="s">
        <v>16</v>
      </c>
      <c r="F183">
        <v>1152.05</v>
      </c>
      <c r="G183">
        <v>1157.2</v>
      </c>
      <c r="H183">
        <v>1167.75</v>
      </c>
      <c r="I183">
        <v>1151.5999999999999</v>
      </c>
      <c r="J183">
        <v>1165.45</v>
      </c>
      <c r="K183">
        <v>1165.45</v>
      </c>
      <c r="L183">
        <v>1531</v>
      </c>
      <c r="M183">
        <v>2389500</v>
      </c>
      <c r="N183" s="2" t="d">
        <v>2024-01-19</v>
      </c>
      <c r="O183">
        <v>2</v>
      </c>
      <c r="P183">
        <v>3</v>
      </c>
      <c r="Q183">
        <v>0.96158011001863697</v>
      </c>
    </row>
    <row r="184" spans="1:17" x14ac:dyDescent="0.3">
      <c r="A184" s="1" t="d">
        <v>2024-02-29</v>
      </c>
      <c r="B184" t="s">
        <v>14</v>
      </c>
      <c r="C184" t="s">
        <v>15</v>
      </c>
      <c r="D184">
        <v>0</v>
      </c>
      <c r="E184" t="s">
        <v>16</v>
      </c>
      <c r="F184">
        <v>1157.4000000000001</v>
      </c>
      <c r="G184">
        <v>1160.05</v>
      </c>
      <c r="H184">
        <v>1165.9000000000001</v>
      </c>
      <c r="I184">
        <v>1138.5999999999999</v>
      </c>
      <c r="J184">
        <v>1144.8499999999999</v>
      </c>
      <c r="K184">
        <v>1144.8499999999999</v>
      </c>
      <c r="L184">
        <v>6128</v>
      </c>
      <c r="M184">
        <v>5264100</v>
      </c>
      <c r="N184" s="2" t="d">
        <v>2024-01-23</v>
      </c>
      <c r="O184">
        <v>2</v>
      </c>
      <c r="P184">
        <v>4</v>
      </c>
    </row>
    <row r="185" spans="1:17" x14ac:dyDescent="0.3">
      <c r="A185" s="1" t="d">
        <v>2024-02-29</v>
      </c>
      <c r="B185" t="s">
        <v>14</v>
      </c>
      <c r="C185" t="s">
        <v>15</v>
      </c>
      <c r="D185">
        <v>0</v>
      </c>
      <c r="E185" t="s">
        <v>16</v>
      </c>
      <c r="F185">
        <v>1144.8499999999999</v>
      </c>
      <c r="G185">
        <v>1143.95</v>
      </c>
      <c r="H185">
        <v>1164</v>
      </c>
      <c r="I185">
        <v>1135.2</v>
      </c>
      <c r="J185">
        <v>1161.55</v>
      </c>
      <c r="K185">
        <v>1161.55</v>
      </c>
      <c r="L185">
        <v>5831</v>
      </c>
      <c r="M185">
        <v>7643700</v>
      </c>
      <c r="N185" s="2" t="d">
        <v>2024-01-24</v>
      </c>
      <c r="O185">
        <v>2</v>
      </c>
      <c r="P185">
        <v>4</v>
      </c>
    </row>
    <row r="186" spans="1:17" x14ac:dyDescent="0.3">
      <c r="A186" s="1" t="d">
        <v>2024-02-29</v>
      </c>
      <c r="B186" t="s">
        <v>14</v>
      </c>
      <c r="C186" t="s">
        <v>15</v>
      </c>
      <c r="D186">
        <v>0</v>
      </c>
      <c r="E186" t="s">
        <v>16</v>
      </c>
      <c r="F186">
        <v>1161.55</v>
      </c>
      <c r="G186">
        <v>1161.55</v>
      </c>
      <c r="H186">
        <v>1166.3499999999999</v>
      </c>
      <c r="I186">
        <v>1137.55</v>
      </c>
      <c r="J186">
        <v>1142.5</v>
      </c>
      <c r="K186">
        <v>1142.5</v>
      </c>
      <c r="L186">
        <v>4518</v>
      </c>
      <c r="M186">
        <v>8826300</v>
      </c>
      <c r="N186" s="2" t="d">
        <v>2024-01-25</v>
      </c>
      <c r="O186">
        <v>2</v>
      </c>
      <c r="P186">
        <v>4</v>
      </c>
      <c r="Q186">
        <v>-2.0526706555443154E-3</v>
      </c>
    </row>
    <row r="187" spans="1:17" x14ac:dyDescent="0.3">
      <c r="A187" s="1" t="d">
        <v>2024-03-28</v>
      </c>
      <c r="B187" t="s">
        <v>14</v>
      </c>
      <c r="C187" t="s">
        <v>15</v>
      </c>
      <c r="D187">
        <v>0</v>
      </c>
      <c r="E187" t="s">
        <v>16</v>
      </c>
      <c r="F187">
        <v>1147.8</v>
      </c>
      <c r="G187">
        <v>1152.5999999999999</v>
      </c>
      <c r="H187">
        <v>1159.3499999999999</v>
      </c>
      <c r="I187">
        <v>1149.9000000000001</v>
      </c>
      <c r="J187">
        <v>1153.45</v>
      </c>
      <c r="K187">
        <v>1153.45</v>
      </c>
      <c r="L187">
        <v>66</v>
      </c>
      <c r="M187">
        <v>63900</v>
      </c>
      <c r="N187" s="2" t="d">
        <v>2024-01-29</v>
      </c>
      <c r="O187">
        <v>2</v>
      </c>
      <c r="P187">
        <v>5</v>
      </c>
    </row>
    <row r="188" spans="1:17" x14ac:dyDescent="0.3">
      <c r="A188" s="1" t="d">
        <v>2024-03-28</v>
      </c>
      <c r="B188" t="s">
        <v>14</v>
      </c>
      <c r="C188" t="s">
        <v>15</v>
      </c>
      <c r="D188">
        <v>0</v>
      </c>
      <c r="E188" t="s">
        <v>16</v>
      </c>
      <c r="F188">
        <v>1153.45</v>
      </c>
      <c r="G188">
        <v>1156.9000000000001</v>
      </c>
      <c r="H188">
        <v>1156.9000000000001</v>
      </c>
      <c r="I188">
        <v>1134.8</v>
      </c>
      <c r="J188">
        <v>1135.3499999999999</v>
      </c>
      <c r="K188">
        <v>1135.3499999999999</v>
      </c>
      <c r="L188">
        <v>27</v>
      </c>
      <c r="M188">
        <v>70200</v>
      </c>
      <c r="N188" s="2" t="d">
        <v>2024-01-30</v>
      </c>
      <c r="O188">
        <v>2</v>
      </c>
      <c r="P188">
        <v>5</v>
      </c>
    </row>
    <row r="189" spans="1:17" x14ac:dyDescent="0.3">
      <c r="A189" s="1" t="d">
        <v>2024-03-28</v>
      </c>
      <c r="B189" t="s">
        <v>14</v>
      </c>
      <c r="C189" t="s">
        <v>15</v>
      </c>
      <c r="D189">
        <v>0</v>
      </c>
      <c r="E189" t="s">
        <v>16</v>
      </c>
      <c r="F189">
        <v>1135.3499999999999</v>
      </c>
      <c r="G189">
        <v>1135.6500000000001</v>
      </c>
      <c r="H189">
        <v>1135.9000000000001</v>
      </c>
      <c r="I189">
        <v>1125.45</v>
      </c>
      <c r="J189">
        <v>1130.0999999999999</v>
      </c>
      <c r="K189">
        <v>1130.0999999999999</v>
      </c>
      <c r="L189">
        <v>73</v>
      </c>
      <c r="M189">
        <v>83700</v>
      </c>
      <c r="N189" s="2" t="d">
        <v>2024-01-31</v>
      </c>
      <c r="O189">
        <v>2</v>
      </c>
      <c r="P189">
        <v>5</v>
      </c>
    </row>
    <row r="190" spans="1:17" x14ac:dyDescent="0.3">
      <c r="A190" s="1" t="d">
        <v>2024-03-28</v>
      </c>
      <c r="B190" t="s">
        <v>14</v>
      </c>
      <c r="C190" t="s">
        <v>15</v>
      </c>
      <c r="D190">
        <v>0</v>
      </c>
      <c r="E190" t="s">
        <v>16</v>
      </c>
      <c r="F190">
        <v>1130.0999999999999</v>
      </c>
      <c r="G190">
        <v>1131.3</v>
      </c>
      <c r="H190">
        <v>1147</v>
      </c>
      <c r="I190">
        <v>1121</v>
      </c>
      <c r="J190">
        <v>1141.25</v>
      </c>
      <c r="K190">
        <v>1141.25</v>
      </c>
      <c r="L190">
        <v>139</v>
      </c>
      <c r="M190">
        <v>108000</v>
      </c>
      <c r="N190" s="2" t="d">
        <v>2024-02-01</v>
      </c>
      <c r="O190">
        <v>2</v>
      </c>
      <c r="P190">
        <v>5</v>
      </c>
    </row>
    <row r="191" spans="1:17" x14ac:dyDescent="0.3">
      <c r="A191" s="1" t="d">
        <v>2024-03-28</v>
      </c>
      <c r="B191" t="s">
        <v>14</v>
      </c>
      <c r="C191" t="s">
        <v>15</v>
      </c>
      <c r="D191">
        <v>0</v>
      </c>
      <c r="E191" t="s">
        <v>16</v>
      </c>
      <c r="F191">
        <v>1141.25</v>
      </c>
      <c r="G191">
        <v>1151.3499999999999</v>
      </c>
      <c r="H191">
        <v>1180.75</v>
      </c>
      <c r="I191">
        <v>1149.3</v>
      </c>
      <c r="J191">
        <v>1171.9000000000001</v>
      </c>
      <c r="K191">
        <v>1171.9000000000001</v>
      </c>
      <c r="L191">
        <v>158</v>
      </c>
      <c r="M191">
        <v>104400</v>
      </c>
      <c r="N191" s="2" t="d">
        <v>2024-02-02</v>
      </c>
      <c r="O191">
        <v>2</v>
      </c>
      <c r="P191">
        <v>5</v>
      </c>
      <c r="Q191">
        <v>1.5995491785513101</v>
      </c>
    </row>
    <row r="192" spans="1:17" x14ac:dyDescent="0.3">
      <c r="A192" s="1" t="d">
        <v>2024-03-28</v>
      </c>
      <c r="B192" t="s">
        <v>14</v>
      </c>
      <c r="C192" t="s">
        <v>15</v>
      </c>
      <c r="D192">
        <v>0</v>
      </c>
      <c r="E192" t="s">
        <v>16</v>
      </c>
      <c r="F192">
        <v>1171.9000000000001</v>
      </c>
      <c r="G192">
        <v>1176.3</v>
      </c>
      <c r="H192">
        <v>1181.95</v>
      </c>
      <c r="I192">
        <v>1158.9000000000001</v>
      </c>
      <c r="J192">
        <v>1161.1500000000001</v>
      </c>
      <c r="K192">
        <v>1161.1500000000001</v>
      </c>
      <c r="L192">
        <v>554</v>
      </c>
      <c r="M192">
        <v>161100</v>
      </c>
      <c r="N192" s="2" t="d">
        <v>2024-02-05</v>
      </c>
      <c r="O192">
        <v>2</v>
      </c>
      <c r="P192">
        <v>6</v>
      </c>
    </row>
    <row r="193" spans="1:17" x14ac:dyDescent="0.3">
      <c r="A193" s="1" t="d">
        <v>2024-03-28</v>
      </c>
      <c r="B193" t="s">
        <v>14</v>
      </c>
      <c r="C193" t="s">
        <v>15</v>
      </c>
      <c r="D193">
        <v>0</v>
      </c>
      <c r="E193" t="s">
        <v>16</v>
      </c>
      <c r="F193">
        <v>1161.1500000000001</v>
      </c>
      <c r="G193">
        <v>1162.3499999999999</v>
      </c>
      <c r="H193">
        <v>1178.2</v>
      </c>
      <c r="I193">
        <v>1161.7</v>
      </c>
      <c r="J193">
        <v>1175.8</v>
      </c>
      <c r="K193">
        <v>1175.8</v>
      </c>
      <c r="L193">
        <v>98</v>
      </c>
      <c r="M193">
        <v>151200</v>
      </c>
      <c r="N193" s="2" t="d">
        <v>2024-02-06</v>
      </c>
      <c r="O193">
        <v>2</v>
      </c>
      <c r="P193">
        <v>6</v>
      </c>
    </row>
    <row r="194" spans="1:17" x14ac:dyDescent="0.3">
      <c r="A194" s="1" t="d">
        <v>2024-03-28</v>
      </c>
      <c r="B194" t="s">
        <v>14</v>
      </c>
      <c r="C194" t="s">
        <v>15</v>
      </c>
      <c r="D194">
        <v>0</v>
      </c>
      <c r="E194" t="s">
        <v>16</v>
      </c>
      <c r="F194">
        <v>1175.8</v>
      </c>
      <c r="G194">
        <v>1178.75</v>
      </c>
      <c r="H194">
        <v>1181.55</v>
      </c>
      <c r="I194">
        <v>1166</v>
      </c>
      <c r="J194">
        <v>1178.05</v>
      </c>
      <c r="K194">
        <v>1178.05</v>
      </c>
      <c r="L194">
        <v>208</v>
      </c>
      <c r="M194">
        <v>198000</v>
      </c>
      <c r="N194" s="2" t="d">
        <v>2024-02-07</v>
      </c>
      <c r="O194">
        <v>2</v>
      </c>
      <c r="P194">
        <v>6</v>
      </c>
    </row>
    <row r="195" spans="1:17" x14ac:dyDescent="0.3">
      <c r="A195" s="1" t="d">
        <v>2024-03-28</v>
      </c>
      <c r="B195" t="s">
        <v>14</v>
      </c>
      <c r="C195" t="s">
        <v>15</v>
      </c>
      <c r="D195">
        <v>0</v>
      </c>
      <c r="E195" t="s">
        <v>16</v>
      </c>
      <c r="F195">
        <v>1178.05</v>
      </c>
      <c r="G195">
        <v>1163.05</v>
      </c>
      <c r="H195">
        <v>1170.7</v>
      </c>
      <c r="I195">
        <v>1135.5</v>
      </c>
      <c r="J195">
        <v>1149.4000000000001</v>
      </c>
      <c r="K195">
        <v>1149.4000000000001</v>
      </c>
      <c r="L195">
        <v>341</v>
      </c>
      <c r="M195">
        <v>241200</v>
      </c>
      <c r="N195" s="2" t="d">
        <v>2024-02-08</v>
      </c>
      <c r="O195">
        <v>2</v>
      </c>
      <c r="P195">
        <v>6</v>
      </c>
    </row>
    <row r="196" spans="1:17" x14ac:dyDescent="0.3">
      <c r="A196" s="1" t="d">
        <v>2024-03-28</v>
      </c>
      <c r="B196" t="s">
        <v>14</v>
      </c>
      <c r="C196" t="s">
        <v>15</v>
      </c>
      <c r="D196">
        <v>0</v>
      </c>
      <c r="E196" t="s">
        <v>16</v>
      </c>
      <c r="F196">
        <v>1149.4000000000001</v>
      </c>
      <c r="G196">
        <v>1157.25</v>
      </c>
      <c r="H196">
        <v>1157.5999999999999</v>
      </c>
      <c r="I196">
        <v>1129.05</v>
      </c>
      <c r="J196">
        <v>1138.45</v>
      </c>
      <c r="K196">
        <v>1138.45</v>
      </c>
      <c r="L196">
        <v>109</v>
      </c>
      <c r="M196">
        <v>253800</v>
      </c>
      <c r="N196" s="2" t="d">
        <v>2024-02-09</v>
      </c>
      <c r="O196">
        <v>2</v>
      </c>
      <c r="P196">
        <v>6</v>
      </c>
      <c r="Q196">
        <v>-1.9549584463678289E-2</v>
      </c>
    </row>
    <row r="197" spans="1:17" x14ac:dyDescent="0.3">
      <c r="A197" s="1" t="d">
        <v>2024-03-28</v>
      </c>
      <c r="B197" t="s">
        <v>14</v>
      </c>
      <c r="C197" t="s">
        <v>15</v>
      </c>
      <c r="D197">
        <v>0</v>
      </c>
      <c r="E197" t="s">
        <v>16</v>
      </c>
      <c r="F197">
        <v>1138.45</v>
      </c>
      <c r="G197">
        <v>1131.05</v>
      </c>
      <c r="H197">
        <v>1142.0999999999999</v>
      </c>
      <c r="I197">
        <v>1122.8499999999999</v>
      </c>
      <c r="J197">
        <v>1132.1500000000001</v>
      </c>
      <c r="K197">
        <v>1132.1500000000001</v>
      </c>
      <c r="L197">
        <v>103</v>
      </c>
      <c r="M197">
        <v>270900</v>
      </c>
      <c r="N197" s="2" t="d">
        <v>2024-02-12</v>
      </c>
      <c r="O197">
        <v>2</v>
      </c>
      <c r="P197">
        <v>7</v>
      </c>
    </row>
    <row r="198" spans="1:17" x14ac:dyDescent="0.3">
      <c r="A198" s="1" t="d">
        <v>2024-03-28</v>
      </c>
      <c r="B198" t="s">
        <v>14</v>
      </c>
      <c r="C198" t="s">
        <v>15</v>
      </c>
      <c r="D198">
        <v>0</v>
      </c>
      <c r="E198" t="s">
        <v>16</v>
      </c>
      <c r="F198">
        <v>1132.1500000000001</v>
      </c>
      <c r="G198">
        <v>1129.95</v>
      </c>
      <c r="H198">
        <v>1148.5</v>
      </c>
      <c r="I198">
        <v>1129.55</v>
      </c>
      <c r="J198">
        <v>1146.5</v>
      </c>
      <c r="K198">
        <v>1146.5</v>
      </c>
      <c r="L198">
        <v>130</v>
      </c>
      <c r="M198">
        <v>288000</v>
      </c>
      <c r="N198" s="2" t="d">
        <v>2024-02-13</v>
      </c>
      <c r="O198">
        <v>2</v>
      </c>
      <c r="P198">
        <v>7</v>
      </c>
    </row>
    <row r="199" spans="1:17" x14ac:dyDescent="0.3">
      <c r="A199" s="1" t="d">
        <v>2024-03-28</v>
      </c>
      <c r="B199" t="s">
        <v>14</v>
      </c>
      <c r="C199" t="s">
        <v>15</v>
      </c>
      <c r="D199">
        <v>0</v>
      </c>
      <c r="E199" t="s">
        <v>16</v>
      </c>
      <c r="F199">
        <v>1146.5</v>
      </c>
      <c r="G199">
        <v>1135.3</v>
      </c>
      <c r="H199">
        <v>1147.25</v>
      </c>
      <c r="I199">
        <v>1133</v>
      </c>
      <c r="J199">
        <v>1145.4000000000001</v>
      </c>
      <c r="K199">
        <v>1145.4000000000001</v>
      </c>
      <c r="L199">
        <v>85</v>
      </c>
      <c r="M199">
        <v>295200</v>
      </c>
      <c r="N199" s="2" t="d">
        <v>2024-02-14</v>
      </c>
      <c r="O199">
        <v>2</v>
      </c>
      <c r="P199">
        <v>7</v>
      </c>
    </row>
    <row r="200" spans="1:17" x14ac:dyDescent="0.3">
      <c r="A200" s="1" t="d">
        <v>2024-03-28</v>
      </c>
      <c r="B200" t="s">
        <v>14</v>
      </c>
      <c r="C200" t="s">
        <v>15</v>
      </c>
      <c r="D200">
        <v>0</v>
      </c>
      <c r="E200" t="s">
        <v>16</v>
      </c>
      <c r="F200">
        <v>1145.4000000000001</v>
      </c>
      <c r="G200">
        <v>1144.1500000000001</v>
      </c>
      <c r="H200">
        <v>1153.05</v>
      </c>
      <c r="I200">
        <v>1138.0999999999999</v>
      </c>
      <c r="J200">
        <v>1142.75</v>
      </c>
      <c r="K200">
        <v>1142.75</v>
      </c>
      <c r="L200">
        <v>102</v>
      </c>
      <c r="M200">
        <v>321300</v>
      </c>
      <c r="N200" s="2" t="d">
        <v>2024-02-15</v>
      </c>
      <c r="O200">
        <v>2</v>
      </c>
      <c r="P200">
        <v>7</v>
      </c>
    </row>
    <row r="201" spans="1:17" x14ac:dyDescent="0.3">
      <c r="A201" s="1" t="d">
        <v>2024-03-28</v>
      </c>
      <c r="B201" t="s">
        <v>14</v>
      </c>
      <c r="C201" t="s">
        <v>15</v>
      </c>
      <c r="D201">
        <v>0</v>
      </c>
      <c r="E201" t="s">
        <v>16</v>
      </c>
      <c r="F201">
        <v>1142.75</v>
      </c>
      <c r="G201">
        <v>1143.05</v>
      </c>
      <c r="H201">
        <v>1156.5</v>
      </c>
      <c r="I201">
        <v>1143.05</v>
      </c>
      <c r="J201">
        <v>1153.9000000000001</v>
      </c>
      <c r="K201">
        <v>1153.9000000000001</v>
      </c>
      <c r="L201">
        <v>202</v>
      </c>
      <c r="M201">
        <v>369900</v>
      </c>
      <c r="N201" s="2" t="d">
        <v>2024-02-16</v>
      </c>
      <c r="O201">
        <v>2</v>
      </c>
      <c r="P201">
        <v>7</v>
      </c>
      <c r="Q201">
        <v>1.9211235260345401</v>
      </c>
    </row>
    <row r="202" spans="1:17" x14ac:dyDescent="0.3">
      <c r="A202" s="1" t="d">
        <v>2024-03-28</v>
      </c>
      <c r="B202" t="s">
        <v>14</v>
      </c>
      <c r="C202" t="s">
        <v>15</v>
      </c>
      <c r="D202">
        <v>0</v>
      </c>
      <c r="E202" t="s">
        <v>16</v>
      </c>
      <c r="F202">
        <v>1153.9000000000001</v>
      </c>
      <c r="G202">
        <v>1158.55</v>
      </c>
      <c r="H202">
        <v>1171.1500000000001</v>
      </c>
      <c r="I202">
        <v>1153.5</v>
      </c>
      <c r="J202">
        <v>1163.5</v>
      </c>
      <c r="K202">
        <v>1163.5</v>
      </c>
      <c r="L202">
        <v>231</v>
      </c>
      <c r="M202">
        <v>404100</v>
      </c>
      <c r="N202" s="2" t="d">
        <v>2024-02-19</v>
      </c>
      <c r="O202">
        <v>2</v>
      </c>
      <c r="P202">
        <v>8</v>
      </c>
    </row>
    <row r="203" spans="1:17" x14ac:dyDescent="0.3">
      <c r="A203" s="1" t="d">
        <v>2024-03-28</v>
      </c>
      <c r="B203" t="s">
        <v>14</v>
      </c>
      <c r="C203" t="s">
        <v>15</v>
      </c>
      <c r="D203">
        <v>0</v>
      </c>
      <c r="E203" t="s">
        <v>16</v>
      </c>
      <c r="F203">
        <v>1163.5</v>
      </c>
      <c r="G203">
        <v>1157.45</v>
      </c>
      <c r="H203">
        <v>1165.8</v>
      </c>
      <c r="I203">
        <v>1147</v>
      </c>
      <c r="J203">
        <v>1159.6500000000001</v>
      </c>
      <c r="K203">
        <v>1159.6500000000001</v>
      </c>
      <c r="L203">
        <v>162</v>
      </c>
      <c r="M203">
        <v>425700</v>
      </c>
      <c r="N203" s="2" t="d">
        <v>2024-02-20</v>
      </c>
      <c r="O203">
        <v>2</v>
      </c>
      <c r="P203">
        <v>8</v>
      </c>
    </row>
    <row r="204" spans="1:17" x14ac:dyDescent="0.3">
      <c r="A204" s="1" t="d">
        <v>2024-03-28</v>
      </c>
      <c r="B204" t="s">
        <v>14</v>
      </c>
      <c r="C204" t="s">
        <v>15</v>
      </c>
      <c r="D204">
        <v>0</v>
      </c>
      <c r="E204" t="s">
        <v>16</v>
      </c>
      <c r="F204">
        <v>1159.6500000000001</v>
      </c>
      <c r="G204">
        <v>1160</v>
      </c>
      <c r="H204">
        <v>1180.6500000000001</v>
      </c>
      <c r="I204">
        <v>1158.05</v>
      </c>
      <c r="J204">
        <v>1168.1500000000001</v>
      </c>
      <c r="K204">
        <v>1168.1500000000001</v>
      </c>
      <c r="L204">
        <v>403</v>
      </c>
      <c r="M204">
        <v>480600</v>
      </c>
      <c r="N204" s="2" t="d">
        <v>2024-02-21</v>
      </c>
      <c r="O204">
        <v>2</v>
      </c>
      <c r="P204">
        <v>8</v>
      </c>
    </row>
    <row r="205" spans="1:17" x14ac:dyDescent="0.3">
      <c r="A205" s="1" t="d">
        <v>2024-03-28</v>
      </c>
      <c r="B205" t="s">
        <v>14</v>
      </c>
      <c r="C205" t="s">
        <v>15</v>
      </c>
      <c r="D205">
        <v>0</v>
      </c>
      <c r="E205" t="s">
        <v>16</v>
      </c>
      <c r="F205">
        <v>1168.1500000000001</v>
      </c>
      <c r="G205">
        <v>1169.8</v>
      </c>
      <c r="H205">
        <v>1170.75</v>
      </c>
      <c r="I205">
        <v>1151.7</v>
      </c>
      <c r="J205">
        <v>1167.8499999999999</v>
      </c>
      <c r="K205">
        <v>1167.8499999999999</v>
      </c>
      <c r="L205">
        <v>751</v>
      </c>
      <c r="M205">
        <v>702000</v>
      </c>
      <c r="N205" s="2" t="d">
        <v>2024-02-22</v>
      </c>
      <c r="O205">
        <v>2</v>
      </c>
      <c r="P205">
        <v>8</v>
      </c>
    </row>
    <row r="206" spans="1:17" x14ac:dyDescent="0.3">
      <c r="A206" s="1" t="d">
        <v>2024-03-28</v>
      </c>
      <c r="B206" t="s">
        <v>14</v>
      </c>
      <c r="C206" t="s">
        <v>15</v>
      </c>
      <c r="D206">
        <v>0</v>
      </c>
      <c r="E206" t="s">
        <v>16</v>
      </c>
      <c r="F206">
        <v>1167.8499999999999</v>
      </c>
      <c r="G206">
        <v>1168.5999999999999</v>
      </c>
      <c r="H206">
        <v>1173.45</v>
      </c>
      <c r="I206">
        <v>1162.3499999999999</v>
      </c>
      <c r="J206">
        <v>1165.05</v>
      </c>
      <c r="K206">
        <v>1165.05</v>
      </c>
      <c r="L206">
        <v>1292</v>
      </c>
      <c r="M206">
        <v>1152000</v>
      </c>
      <c r="N206" s="2" t="d">
        <v>2024-02-23</v>
      </c>
      <c r="O206">
        <v>2</v>
      </c>
      <c r="P206">
        <v>8</v>
      </c>
      <c r="Q206">
        <v>0.133218736570688</v>
      </c>
    </row>
    <row r="207" spans="1:17" x14ac:dyDescent="0.3">
      <c r="A207" s="1" t="d">
        <v>2024-03-28</v>
      </c>
      <c r="B207" t="s">
        <v>14</v>
      </c>
      <c r="C207" t="s">
        <v>15</v>
      </c>
      <c r="D207">
        <v>0</v>
      </c>
      <c r="E207" t="s">
        <v>16</v>
      </c>
      <c r="F207">
        <v>1165.05</v>
      </c>
      <c r="G207">
        <v>1161.3499999999999</v>
      </c>
      <c r="H207">
        <v>1186.9000000000001</v>
      </c>
      <c r="I207">
        <v>1156</v>
      </c>
      <c r="J207">
        <v>1184.7</v>
      </c>
      <c r="K207">
        <v>1184.7</v>
      </c>
      <c r="L207">
        <v>4718</v>
      </c>
      <c r="M207">
        <v>3545100</v>
      </c>
      <c r="N207" s="2" t="d">
        <v>2024-02-26</v>
      </c>
      <c r="O207">
        <v>2</v>
      </c>
      <c r="P207">
        <v>9</v>
      </c>
    </row>
    <row r="208" spans="1:17" x14ac:dyDescent="0.3">
      <c r="A208" s="1" t="d">
        <v>2024-03-28</v>
      </c>
      <c r="B208" t="s">
        <v>14</v>
      </c>
      <c r="C208" t="s">
        <v>15</v>
      </c>
      <c r="D208">
        <v>0</v>
      </c>
      <c r="E208" t="s">
        <v>16</v>
      </c>
      <c r="F208">
        <v>1184.7</v>
      </c>
      <c r="G208">
        <v>1184.95</v>
      </c>
      <c r="H208">
        <v>1195.2</v>
      </c>
      <c r="I208">
        <v>1180.5</v>
      </c>
      <c r="J208">
        <v>1190.0999999999999</v>
      </c>
      <c r="K208">
        <v>1190.0999999999999</v>
      </c>
      <c r="L208">
        <v>4760</v>
      </c>
      <c r="M208">
        <v>5860800</v>
      </c>
      <c r="N208" s="2" t="d">
        <v>2024-02-27</v>
      </c>
      <c r="O208">
        <v>2</v>
      </c>
      <c r="P208">
        <v>9</v>
      </c>
    </row>
    <row r="209" spans="1:17" x14ac:dyDescent="0.3">
      <c r="A209" s="1" t="d">
        <v>2024-03-28</v>
      </c>
      <c r="B209" t="s">
        <v>14</v>
      </c>
      <c r="C209" t="s">
        <v>15</v>
      </c>
      <c r="D209">
        <v>0</v>
      </c>
      <c r="E209" t="s">
        <v>16</v>
      </c>
      <c r="F209">
        <v>1190.0999999999999</v>
      </c>
      <c r="G209">
        <v>1194.4000000000001</v>
      </c>
      <c r="H209">
        <v>1209.95</v>
      </c>
      <c r="I209">
        <v>1172.05</v>
      </c>
      <c r="J209">
        <v>1177</v>
      </c>
      <c r="K209">
        <v>1177</v>
      </c>
      <c r="L209">
        <v>7707</v>
      </c>
      <c r="M209">
        <v>8468100</v>
      </c>
      <c r="N209" s="2" t="d">
        <v>2024-02-28</v>
      </c>
      <c r="O209">
        <v>2</v>
      </c>
      <c r="P209">
        <v>9</v>
      </c>
    </row>
    <row r="210" spans="1:17" x14ac:dyDescent="0.3">
      <c r="A210" s="1" t="d">
        <v>2024-04-25</v>
      </c>
      <c r="B210" t="s">
        <v>14</v>
      </c>
      <c r="C210" t="s">
        <v>15</v>
      </c>
      <c r="D210">
        <v>0</v>
      </c>
      <c r="E210" t="s">
        <v>16</v>
      </c>
      <c r="F210">
        <v>1203.7</v>
      </c>
      <c r="G210">
        <v>1217.9000000000001</v>
      </c>
      <c r="H210">
        <v>1223.8499999999999</v>
      </c>
      <c r="I210">
        <v>1205.3</v>
      </c>
      <c r="J210">
        <v>1213.1500000000001</v>
      </c>
      <c r="K210">
        <v>1213.1500000000001</v>
      </c>
      <c r="L210">
        <v>101</v>
      </c>
      <c r="M210">
        <v>81000</v>
      </c>
      <c r="N210" s="2" t="d">
        <v>2024-03-01</v>
      </c>
      <c r="O210">
        <v>2</v>
      </c>
      <c r="P210">
        <v>9</v>
      </c>
      <c r="Q210">
        <v>2.40145184434878</v>
      </c>
    </row>
    <row r="211" spans="1:17" x14ac:dyDescent="0.3">
      <c r="A211" s="1" t="d">
        <v>2024-04-25</v>
      </c>
      <c r="B211" t="s">
        <v>14</v>
      </c>
      <c r="C211" t="s">
        <v>15</v>
      </c>
      <c r="D211">
        <v>0</v>
      </c>
      <c r="E211" t="s">
        <v>16</v>
      </c>
      <c r="F211">
        <v>1219.8</v>
      </c>
      <c r="G211">
        <v>1206</v>
      </c>
      <c r="H211">
        <v>1221</v>
      </c>
      <c r="I211">
        <v>1204.5</v>
      </c>
      <c r="J211">
        <v>1213.9000000000001</v>
      </c>
      <c r="K211">
        <v>1213.9000000000001</v>
      </c>
      <c r="L211">
        <v>57</v>
      </c>
      <c r="M211">
        <v>87300</v>
      </c>
      <c r="N211" s="2" t="d">
        <v>2024-03-04</v>
      </c>
      <c r="O211">
        <v>2</v>
      </c>
      <c r="P211">
        <v>10</v>
      </c>
    </row>
    <row r="212" spans="1:17" x14ac:dyDescent="0.3">
      <c r="A212" s="1" t="d">
        <v>2024-04-25</v>
      </c>
      <c r="B212" t="s">
        <v>14</v>
      </c>
      <c r="C212" t="s">
        <v>15</v>
      </c>
      <c r="D212">
        <v>0</v>
      </c>
      <c r="E212" t="s">
        <v>16</v>
      </c>
      <c r="F212">
        <v>1213.9000000000001</v>
      </c>
      <c r="G212">
        <v>1213.2</v>
      </c>
      <c r="H212">
        <v>1223</v>
      </c>
      <c r="I212">
        <v>1207.8499999999999</v>
      </c>
      <c r="J212">
        <v>1213.05</v>
      </c>
      <c r="K212">
        <v>1213.05</v>
      </c>
      <c r="L212">
        <v>55</v>
      </c>
      <c r="M212">
        <v>99000</v>
      </c>
      <c r="N212" s="2" t="d">
        <v>2024-03-05</v>
      </c>
      <c r="O212">
        <v>2</v>
      </c>
      <c r="P212">
        <v>10</v>
      </c>
    </row>
    <row r="213" spans="1:17" x14ac:dyDescent="0.3">
      <c r="A213" s="1" t="d">
        <v>2024-04-25</v>
      </c>
      <c r="B213" t="s">
        <v>14</v>
      </c>
      <c r="C213" t="s">
        <v>15</v>
      </c>
      <c r="D213">
        <v>0</v>
      </c>
      <c r="E213" t="s">
        <v>16</v>
      </c>
      <c r="F213">
        <v>1213.05</v>
      </c>
      <c r="G213">
        <v>1213</v>
      </c>
      <c r="H213">
        <v>1232.3</v>
      </c>
      <c r="I213">
        <v>1206</v>
      </c>
      <c r="J213">
        <v>1230.0999999999999</v>
      </c>
      <c r="K213">
        <v>1230.0999999999999</v>
      </c>
      <c r="L213">
        <v>95</v>
      </c>
      <c r="M213">
        <v>113400</v>
      </c>
      <c r="N213" s="2" t="d">
        <v>2024-03-06</v>
      </c>
      <c r="O213">
        <v>2</v>
      </c>
      <c r="P213">
        <v>10</v>
      </c>
    </row>
    <row r="214" spans="1:17" x14ac:dyDescent="0.3">
      <c r="A214" s="1" t="d">
        <v>2024-04-25</v>
      </c>
      <c r="B214" t="s">
        <v>14</v>
      </c>
      <c r="C214" t="s">
        <v>15</v>
      </c>
      <c r="D214">
        <v>0</v>
      </c>
      <c r="E214" t="s">
        <v>16</v>
      </c>
      <c r="F214">
        <v>1230.0999999999999</v>
      </c>
      <c r="G214">
        <v>1233.0999999999999</v>
      </c>
      <c r="H214">
        <v>1278.7</v>
      </c>
      <c r="I214">
        <v>1225.7</v>
      </c>
      <c r="J214">
        <v>1272.8499999999999</v>
      </c>
      <c r="K214">
        <v>1272.8499999999999</v>
      </c>
      <c r="L214">
        <v>471</v>
      </c>
      <c r="M214">
        <v>180000</v>
      </c>
      <c r="N214" s="2" t="d">
        <v>2024-03-07</v>
      </c>
      <c r="O214">
        <v>2</v>
      </c>
      <c r="P214">
        <v>10</v>
      </c>
      <c r="Q214">
        <v>4.8562484553917002</v>
      </c>
    </row>
    <row r="215" spans="1:17" x14ac:dyDescent="0.3">
      <c r="A215" s="1" t="d">
        <v>2024-04-25</v>
      </c>
      <c r="B215" t="s">
        <v>14</v>
      </c>
      <c r="C215" t="s">
        <v>15</v>
      </c>
      <c r="D215">
        <v>0</v>
      </c>
      <c r="E215" t="s">
        <v>16</v>
      </c>
      <c r="F215">
        <v>1272.8499999999999</v>
      </c>
      <c r="G215">
        <v>1266.1500000000001</v>
      </c>
      <c r="H215">
        <v>1266.1500000000001</v>
      </c>
      <c r="I215">
        <v>1220</v>
      </c>
      <c r="J215">
        <v>1232.45</v>
      </c>
      <c r="K215">
        <v>1232.45</v>
      </c>
      <c r="L215">
        <v>567</v>
      </c>
      <c r="M215">
        <v>386100</v>
      </c>
      <c r="N215" s="2" t="d">
        <v>2024-03-11</v>
      </c>
      <c r="O215">
        <v>2</v>
      </c>
      <c r="P215">
        <v>11</v>
      </c>
    </row>
    <row r="216" spans="1:17" x14ac:dyDescent="0.3">
      <c r="A216" s="1" t="d">
        <v>2024-04-25</v>
      </c>
      <c r="B216" t="s">
        <v>14</v>
      </c>
      <c r="C216" t="s">
        <v>15</v>
      </c>
      <c r="D216">
        <v>0</v>
      </c>
      <c r="E216" t="s">
        <v>16</v>
      </c>
      <c r="F216">
        <v>1232.45</v>
      </c>
      <c r="G216">
        <v>1233.8499999999999</v>
      </c>
      <c r="H216">
        <v>1235.8</v>
      </c>
      <c r="I216">
        <v>1225.45</v>
      </c>
      <c r="J216">
        <v>1228.95</v>
      </c>
      <c r="K216">
        <v>1228.95</v>
      </c>
      <c r="L216">
        <v>133</v>
      </c>
      <c r="M216">
        <v>431100</v>
      </c>
      <c r="N216" s="2" t="d">
        <v>2024-03-12</v>
      </c>
      <c r="O216">
        <v>2</v>
      </c>
      <c r="P216">
        <v>11</v>
      </c>
    </row>
    <row r="217" spans="1:17" x14ac:dyDescent="0.3">
      <c r="A217" s="1" t="d">
        <v>2024-04-25</v>
      </c>
      <c r="B217" t="s">
        <v>14</v>
      </c>
      <c r="C217" t="s">
        <v>15</v>
      </c>
      <c r="D217">
        <v>0</v>
      </c>
      <c r="E217" t="s">
        <v>16</v>
      </c>
      <c r="F217">
        <v>1192.2</v>
      </c>
      <c r="G217">
        <v>1183.95</v>
      </c>
      <c r="H217">
        <v>1220.1500000000001</v>
      </c>
      <c r="I217">
        <v>1180.45</v>
      </c>
      <c r="J217">
        <v>1214.8</v>
      </c>
      <c r="K217">
        <v>1214.8</v>
      </c>
      <c r="L217">
        <v>342</v>
      </c>
      <c r="M217">
        <v>606600</v>
      </c>
      <c r="N217" s="2" t="d">
        <v>2024-03-14</v>
      </c>
      <c r="O217">
        <v>2</v>
      </c>
      <c r="P217">
        <v>11</v>
      </c>
    </row>
    <row r="218" spans="1:17" x14ac:dyDescent="0.3">
      <c r="A218" s="1" t="d">
        <v>2024-04-25</v>
      </c>
      <c r="B218" t="s">
        <v>14</v>
      </c>
      <c r="C218" t="s">
        <v>15</v>
      </c>
      <c r="D218">
        <v>0</v>
      </c>
      <c r="E218" t="s">
        <v>16</v>
      </c>
      <c r="F218">
        <v>1214.8</v>
      </c>
      <c r="G218">
        <v>1212.8499999999999</v>
      </c>
      <c r="H218">
        <v>1229</v>
      </c>
      <c r="I218">
        <v>1190</v>
      </c>
      <c r="J218">
        <v>1222.55</v>
      </c>
      <c r="K218">
        <v>1222.55</v>
      </c>
      <c r="L218">
        <v>160</v>
      </c>
      <c r="M218">
        <v>641700</v>
      </c>
      <c r="N218" s="2" t="d">
        <v>2024-03-15</v>
      </c>
      <c r="O218">
        <v>2</v>
      </c>
      <c r="P218">
        <v>11</v>
      </c>
      <c r="Q218">
        <v>-0.80327802344923505</v>
      </c>
    </row>
    <row r="219" spans="1:17" x14ac:dyDescent="0.3">
      <c r="A219" s="1" t="d">
        <v>2024-04-25</v>
      </c>
      <c r="B219" t="s">
        <v>14</v>
      </c>
      <c r="C219" t="s">
        <v>15</v>
      </c>
      <c r="D219">
        <v>0</v>
      </c>
      <c r="E219" t="s">
        <v>16</v>
      </c>
      <c r="F219">
        <v>1222.55</v>
      </c>
      <c r="G219">
        <v>1224.55</v>
      </c>
      <c r="H219">
        <v>1224.55</v>
      </c>
      <c r="I219">
        <v>1195.9000000000001</v>
      </c>
      <c r="J219">
        <v>1198.75</v>
      </c>
      <c r="K219">
        <v>1198.75</v>
      </c>
      <c r="L219">
        <v>279</v>
      </c>
      <c r="M219">
        <v>725400</v>
      </c>
      <c r="N219" s="2" t="d">
        <v>2024-03-18</v>
      </c>
      <c r="O219">
        <v>2</v>
      </c>
      <c r="P219">
        <v>12</v>
      </c>
    </row>
    <row r="220" spans="1:17" x14ac:dyDescent="0.3">
      <c r="A220" s="1" t="d">
        <v>2024-04-25</v>
      </c>
      <c r="B220" t="s">
        <v>14</v>
      </c>
      <c r="C220" t="s">
        <v>15</v>
      </c>
      <c r="D220">
        <v>0</v>
      </c>
      <c r="E220" t="s">
        <v>16</v>
      </c>
      <c r="F220">
        <v>1198.75</v>
      </c>
      <c r="G220">
        <v>1199</v>
      </c>
      <c r="H220">
        <v>1199</v>
      </c>
      <c r="I220">
        <v>1152</v>
      </c>
      <c r="J220">
        <v>1159.1500000000001</v>
      </c>
      <c r="K220">
        <v>1159.1500000000001</v>
      </c>
      <c r="L220">
        <v>466</v>
      </c>
      <c r="M220">
        <v>909000</v>
      </c>
      <c r="N220" s="2" t="d">
        <v>2024-03-19</v>
      </c>
      <c r="O220">
        <v>2</v>
      </c>
      <c r="P220">
        <v>12</v>
      </c>
    </row>
    <row r="221" spans="1:17" x14ac:dyDescent="0.3">
      <c r="A221" s="1" t="d">
        <v>2024-04-25</v>
      </c>
      <c r="B221" t="s">
        <v>14</v>
      </c>
      <c r="C221" t="s">
        <v>15</v>
      </c>
      <c r="D221">
        <v>0</v>
      </c>
      <c r="E221" t="s">
        <v>16</v>
      </c>
      <c r="F221">
        <v>1159.1500000000001</v>
      </c>
      <c r="G221">
        <v>1160.05</v>
      </c>
      <c r="H221">
        <v>1164.95</v>
      </c>
      <c r="I221">
        <v>1125</v>
      </c>
      <c r="J221">
        <v>1135.9000000000001</v>
      </c>
      <c r="K221">
        <v>1135.9000000000001</v>
      </c>
      <c r="L221">
        <v>849</v>
      </c>
      <c r="M221">
        <v>1120500</v>
      </c>
      <c r="N221" s="2" t="d">
        <v>2024-03-20</v>
      </c>
      <c r="O221">
        <v>2</v>
      </c>
      <c r="P221">
        <v>12</v>
      </c>
    </row>
    <row r="222" spans="1:17" x14ac:dyDescent="0.3">
      <c r="A222" s="1" t="d">
        <v>2024-04-25</v>
      </c>
      <c r="B222" t="s">
        <v>14</v>
      </c>
      <c r="C222" t="s">
        <v>15</v>
      </c>
      <c r="D222">
        <v>0</v>
      </c>
      <c r="E222" t="s">
        <v>16</v>
      </c>
      <c r="F222">
        <v>1135.9000000000001</v>
      </c>
      <c r="G222">
        <v>1138</v>
      </c>
      <c r="H222">
        <v>1148.95</v>
      </c>
      <c r="I222">
        <v>1134.8499999999999</v>
      </c>
      <c r="J222">
        <v>1144.95</v>
      </c>
      <c r="K222">
        <v>1144.95</v>
      </c>
      <c r="L222">
        <v>1409</v>
      </c>
      <c r="M222">
        <v>1424700</v>
      </c>
      <c r="N222" s="2" t="d">
        <v>2024-03-21</v>
      </c>
      <c r="O222">
        <v>2</v>
      </c>
      <c r="P222">
        <v>12</v>
      </c>
      <c r="Q222">
        <v>-4.4880083420229366E-2</v>
      </c>
    </row>
    <row r="223" spans="1:17" x14ac:dyDescent="0.3">
      <c r="A223" s="1" t="d">
        <v>2024-04-25</v>
      </c>
      <c r="B223" t="s">
        <v>14</v>
      </c>
      <c r="C223" t="s">
        <v>15</v>
      </c>
      <c r="D223">
        <v>0</v>
      </c>
      <c r="E223" t="s">
        <v>16</v>
      </c>
      <c r="F223">
        <v>1132.7</v>
      </c>
      <c r="G223">
        <v>1124.25</v>
      </c>
      <c r="H223">
        <v>1133.1500000000001</v>
      </c>
      <c r="I223">
        <v>1118.5999999999999</v>
      </c>
      <c r="J223">
        <v>1125.05</v>
      </c>
      <c r="K223">
        <v>1125.05</v>
      </c>
      <c r="L223">
        <v>4044</v>
      </c>
      <c r="M223">
        <v>4768200</v>
      </c>
      <c r="N223" s="2" t="d">
        <v>2024-03-26</v>
      </c>
      <c r="O223">
        <v>2</v>
      </c>
      <c r="P223">
        <v>13</v>
      </c>
    </row>
    <row r="224" spans="1:17" x14ac:dyDescent="0.3">
      <c r="A224" s="1" t="d">
        <v>2024-04-25</v>
      </c>
      <c r="B224" t="s">
        <v>14</v>
      </c>
      <c r="C224" t="s">
        <v>15</v>
      </c>
      <c r="D224">
        <v>0</v>
      </c>
      <c r="E224" t="s">
        <v>16</v>
      </c>
      <c r="F224">
        <v>1125.05</v>
      </c>
      <c r="G224">
        <v>1126.8499999999999</v>
      </c>
      <c r="H224">
        <v>1126.8499999999999</v>
      </c>
      <c r="I224">
        <v>1097.2</v>
      </c>
      <c r="J224">
        <v>1101.8</v>
      </c>
      <c r="K224">
        <v>1101.8</v>
      </c>
      <c r="L224">
        <v>5490</v>
      </c>
      <c r="M224">
        <v>8014500</v>
      </c>
      <c r="N224" s="2" t="d">
        <v>2024-03-27</v>
      </c>
      <c r="O224">
        <v>2</v>
      </c>
      <c r="P224">
        <v>13</v>
      </c>
    </row>
    <row r="225" spans="1:17" x14ac:dyDescent="0.3">
      <c r="A225" s="1" t="d">
        <v>2024-04-25</v>
      </c>
      <c r="B225" t="s">
        <v>14</v>
      </c>
      <c r="C225" t="s">
        <v>15</v>
      </c>
      <c r="D225">
        <v>0</v>
      </c>
      <c r="E225" t="s">
        <v>16</v>
      </c>
      <c r="F225">
        <v>1101.8</v>
      </c>
      <c r="G225">
        <v>1111.3</v>
      </c>
      <c r="H225">
        <v>1117.5</v>
      </c>
      <c r="I225">
        <v>1103.0999999999999</v>
      </c>
      <c r="J225">
        <v>1105.95</v>
      </c>
      <c r="K225">
        <v>1105.95</v>
      </c>
      <c r="L225">
        <v>9399</v>
      </c>
      <c r="M225">
        <v>11736900</v>
      </c>
      <c r="N225" s="2" t="d">
        <v>2024-03-28</v>
      </c>
      <c r="O225">
        <v>2</v>
      </c>
      <c r="P225">
        <v>13</v>
      </c>
      <c r="Q225">
        <v>-1.6977023243411323E-2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1F16-C7DA-4E92-9EE1-7880734A220E}">
  <dimension ref="A1:Q225"/>
  <sheetViews>
    <sheetView zoomScale="63" workbookViewId="0">
      <selection activeCell="R7" sqref="R7"/>
    </sheetView>
  </sheetViews>
  <sheetFormatPr defaultRowHeight="15.6" x14ac:dyDescent="0.3"/>
  <cols>
    <col min="1" max="1" width="16.3984375" customWidth="1"/>
    <col min="14" max="14" width="14.296875" customWidth="1"/>
    <col min="17" max="17" width="16.09765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19</v>
      </c>
    </row>
    <row r="2" spans="1:17" x14ac:dyDescent="0.3">
      <c r="A2" s="1" t="d">
        <v>2023-04-27</v>
      </c>
      <c r="B2" t="s">
        <v>14</v>
      </c>
      <c r="C2" t="s">
        <v>15</v>
      </c>
      <c r="D2">
        <v>0</v>
      </c>
      <c r="E2" t="s">
        <v>16</v>
      </c>
      <c r="F2">
        <v>714.05</v>
      </c>
      <c r="G2">
        <v>712</v>
      </c>
      <c r="H2">
        <v>722</v>
      </c>
      <c r="I2">
        <v>712</v>
      </c>
      <c r="J2">
        <v>720.8</v>
      </c>
      <c r="K2">
        <v>720.8</v>
      </c>
      <c r="L2">
        <v>1293</v>
      </c>
      <c r="M2">
        <v>9405000</v>
      </c>
      <c r="N2" s="2" t="d">
        <v>2023-04-03</v>
      </c>
      <c r="O2">
        <v>1</v>
      </c>
      <c r="P2">
        <v>15</v>
      </c>
    </row>
    <row r="3" spans="1:17" x14ac:dyDescent="0.3">
      <c r="A3" s="1" t="d">
        <v>2023-04-27</v>
      </c>
      <c r="B3" t="s">
        <v>14</v>
      </c>
      <c r="C3" t="s">
        <v>15</v>
      </c>
      <c r="D3">
        <v>0</v>
      </c>
      <c r="E3" t="s">
        <v>16</v>
      </c>
      <c r="F3">
        <v>720.8</v>
      </c>
      <c r="G3">
        <v>722.3</v>
      </c>
      <c r="H3">
        <v>732.1</v>
      </c>
      <c r="I3">
        <v>720.6</v>
      </c>
      <c r="J3">
        <v>731.35</v>
      </c>
      <c r="K3">
        <v>731.35</v>
      </c>
      <c r="L3">
        <v>2117</v>
      </c>
      <c r="M3">
        <v>9236700</v>
      </c>
      <c r="N3" s="2" t="d">
        <v>2023-04-05</v>
      </c>
      <c r="O3">
        <v>1</v>
      </c>
      <c r="P3">
        <v>15</v>
      </c>
    </row>
    <row r="4" spans="1:17" x14ac:dyDescent="0.3">
      <c r="A4" s="1" t="d">
        <v>2023-04-27</v>
      </c>
      <c r="B4" t="s">
        <v>14</v>
      </c>
      <c r="C4" t="s">
        <v>15</v>
      </c>
      <c r="D4">
        <v>0</v>
      </c>
      <c r="E4" t="s">
        <v>16</v>
      </c>
      <c r="F4">
        <v>731.35</v>
      </c>
      <c r="G4">
        <v>731.05</v>
      </c>
      <c r="H4">
        <v>734.25</v>
      </c>
      <c r="I4">
        <v>726</v>
      </c>
      <c r="J4">
        <v>732.35</v>
      </c>
      <c r="K4">
        <v>732.35</v>
      </c>
      <c r="L4">
        <v>1657</v>
      </c>
      <c r="M4">
        <v>9019800</v>
      </c>
      <c r="N4" s="2" t="d">
        <v>2023-04-06</v>
      </c>
      <c r="O4">
        <v>1</v>
      </c>
      <c r="P4">
        <v>15</v>
      </c>
      <c r="Q4">
        <v>1.60239</v>
      </c>
    </row>
    <row r="5" spans="1:17" x14ac:dyDescent="0.3">
      <c r="A5" s="1" t="d">
        <v>2023-04-27</v>
      </c>
      <c r="B5" t="s">
        <v>14</v>
      </c>
      <c r="C5" t="s">
        <v>15</v>
      </c>
      <c r="D5">
        <v>0</v>
      </c>
      <c r="E5" t="s">
        <v>16</v>
      </c>
      <c r="F5">
        <v>720.9</v>
      </c>
      <c r="G5">
        <v>722.15</v>
      </c>
      <c r="H5">
        <v>725</v>
      </c>
      <c r="I5">
        <v>719</v>
      </c>
      <c r="J5">
        <v>721.2</v>
      </c>
      <c r="K5">
        <v>721.2</v>
      </c>
      <c r="L5">
        <v>1289</v>
      </c>
      <c r="M5">
        <v>9470700</v>
      </c>
      <c r="N5" s="2" t="d">
        <v>2023-04-12</v>
      </c>
      <c r="O5">
        <v>1</v>
      </c>
      <c r="P5">
        <v>16</v>
      </c>
      <c r="Q5">
        <f>-0.0152249607428142*100</f>
        <v>-1.52249607428142</v>
      </c>
    </row>
    <row r="6" spans="1:17" x14ac:dyDescent="0.3">
      <c r="A6" s="1" t="d">
        <v>2023-04-27</v>
      </c>
      <c r="B6" t="s">
        <v>14</v>
      </c>
      <c r="C6" t="s">
        <v>15</v>
      </c>
      <c r="D6">
        <v>0</v>
      </c>
      <c r="E6" t="s">
        <v>16</v>
      </c>
      <c r="F6">
        <v>720.95</v>
      </c>
      <c r="G6">
        <v>719.7</v>
      </c>
      <c r="H6">
        <v>722.3</v>
      </c>
      <c r="I6">
        <v>714.75</v>
      </c>
      <c r="J6">
        <v>716</v>
      </c>
      <c r="K6">
        <v>716</v>
      </c>
      <c r="L6">
        <v>1778</v>
      </c>
      <c r="M6">
        <v>9873000</v>
      </c>
      <c r="N6" s="2" t="d">
        <v>2023-04-17</v>
      </c>
      <c r="O6">
        <v>1</v>
      </c>
      <c r="P6">
        <v>17</v>
      </c>
    </row>
    <row r="7" spans="1:17" x14ac:dyDescent="0.3">
      <c r="A7" s="1" t="d">
        <v>2023-04-27</v>
      </c>
      <c r="B7" t="s">
        <v>14</v>
      </c>
      <c r="C7" t="s">
        <v>15</v>
      </c>
      <c r="D7">
        <v>0</v>
      </c>
      <c r="E7" t="s">
        <v>16</v>
      </c>
      <c r="F7">
        <v>709.85</v>
      </c>
      <c r="G7">
        <v>705.45</v>
      </c>
      <c r="H7">
        <v>708.6</v>
      </c>
      <c r="I7">
        <v>699.1</v>
      </c>
      <c r="J7">
        <v>701.95</v>
      </c>
      <c r="K7">
        <v>701.95</v>
      </c>
      <c r="L7">
        <v>2528</v>
      </c>
      <c r="M7">
        <v>10282500</v>
      </c>
      <c r="N7" s="2" t="d">
        <v>2023-04-19</v>
      </c>
      <c r="O7">
        <v>1</v>
      </c>
      <c r="P7">
        <v>17</v>
      </c>
    </row>
    <row r="8" spans="1:17" x14ac:dyDescent="0.3">
      <c r="A8" s="1" t="d">
        <v>2023-04-27</v>
      </c>
      <c r="B8" t="s">
        <v>14</v>
      </c>
      <c r="C8" t="s">
        <v>15</v>
      </c>
      <c r="D8">
        <v>0</v>
      </c>
      <c r="E8" t="s">
        <v>16</v>
      </c>
      <c r="F8">
        <v>701.95</v>
      </c>
      <c r="G8">
        <v>697.95</v>
      </c>
      <c r="H8">
        <v>706.5</v>
      </c>
      <c r="I8">
        <v>697.95</v>
      </c>
      <c r="J8">
        <v>705.65</v>
      </c>
      <c r="K8">
        <v>705.65</v>
      </c>
      <c r="L8">
        <v>1552</v>
      </c>
      <c r="M8">
        <v>10132200</v>
      </c>
      <c r="N8" s="2" t="d">
        <v>2023-04-20</v>
      </c>
      <c r="O8">
        <v>1</v>
      </c>
      <c r="P8">
        <v>17</v>
      </c>
    </row>
    <row r="9" spans="1:17" x14ac:dyDescent="0.3">
      <c r="A9" s="1" t="d">
        <v>2023-04-27</v>
      </c>
      <c r="B9" t="s">
        <v>14</v>
      </c>
      <c r="C9" t="s">
        <v>15</v>
      </c>
      <c r="D9">
        <v>0</v>
      </c>
      <c r="E9" t="s">
        <v>16</v>
      </c>
      <c r="F9">
        <v>705.65</v>
      </c>
      <c r="G9">
        <v>704.6</v>
      </c>
      <c r="H9">
        <v>706.2</v>
      </c>
      <c r="I9">
        <v>698.35</v>
      </c>
      <c r="J9">
        <v>701.85</v>
      </c>
      <c r="K9">
        <v>701.85</v>
      </c>
      <c r="L9">
        <v>1523</v>
      </c>
      <c r="M9">
        <v>10053000</v>
      </c>
      <c r="N9" s="2" t="d">
        <v>2023-04-21</v>
      </c>
      <c r="O9">
        <v>1</v>
      </c>
      <c r="P9">
        <v>17</v>
      </c>
      <c r="Q9">
        <f>-0.0197625698324022*100</f>
        <v>-1.9762569832402199</v>
      </c>
    </row>
    <row r="10" spans="1:17" x14ac:dyDescent="0.3">
      <c r="A10" s="1" t="d">
        <v>2023-04-27</v>
      </c>
      <c r="B10" t="s">
        <v>14</v>
      </c>
      <c r="C10" t="s">
        <v>15</v>
      </c>
      <c r="D10">
        <v>0</v>
      </c>
      <c r="E10" t="s">
        <v>16</v>
      </c>
      <c r="F10">
        <v>701.85</v>
      </c>
      <c r="G10">
        <v>709</v>
      </c>
      <c r="H10">
        <v>735.25</v>
      </c>
      <c r="I10">
        <v>709</v>
      </c>
      <c r="J10">
        <v>733.35</v>
      </c>
      <c r="K10">
        <v>733.35</v>
      </c>
      <c r="L10">
        <v>10402</v>
      </c>
      <c r="M10">
        <v>8133300</v>
      </c>
      <c r="N10" s="2" t="d">
        <v>2023-04-24</v>
      </c>
      <c r="O10">
        <v>1</v>
      </c>
      <c r="P10">
        <v>18</v>
      </c>
    </row>
    <row r="11" spans="1:17" x14ac:dyDescent="0.3">
      <c r="A11" s="1" t="d">
        <v>2023-04-27</v>
      </c>
      <c r="B11" t="s">
        <v>14</v>
      </c>
      <c r="C11" t="s">
        <v>15</v>
      </c>
      <c r="D11">
        <v>0</v>
      </c>
      <c r="E11" t="s">
        <v>16</v>
      </c>
      <c r="F11">
        <v>733.35</v>
      </c>
      <c r="G11">
        <v>735</v>
      </c>
      <c r="H11">
        <v>738.65</v>
      </c>
      <c r="I11">
        <v>730.15</v>
      </c>
      <c r="J11">
        <v>736.15</v>
      </c>
      <c r="K11">
        <v>736.15</v>
      </c>
      <c r="L11">
        <v>5730</v>
      </c>
      <c r="M11">
        <v>6943500</v>
      </c>
      <c r="N11" s="2" t="d">
        <v>2023-04-25</v>
      </c>
      <c r="O11">
        <v>1</v>
      </c>
      <c r="P11">
        <v>18</v>
      </c>
    </row>
    <row r="12" spans="1:17" x14ac:dyDescent="0.3">
      <c r="A12" s="1" t="d">
        <v>2023-04-27</v>
      </c>
      <c r="B12" t="s">
        <v>14</v>
      </c>
      <c r="C12" t="s">
        <v>15</v>
      </c>
      <c r="D12">
        <v>0</v>
      </c>
      <c r="E12" t="s">
        <v>16</v>
      </c>
      <c r="F12">
        <v>736.15</v>
      </c>
      <c r="G12">
        <v>733</v>
      </c>
      <c r="H12">
        <v>748.2</v>
      </c>
      <c r="I12">
        <v>723</v>
      </c>
      <c r="J12">
        <v>745.75</v>
      </c>
      <c r="K12">
        <v>745.75</v>
      </c>
      <c r="L12">
        <v>7669</v>
      </c>
      <c r="M12">
        <v>3672900</v>
      </c>
      <c r="N12" s="2" t="d">
        <v>2023-04-26</v>
      </c>
      <c r="O12">
        <v>1</v>
      </c>
      <c r="P12">
        <v>18</v>
      </c>
    </row>
    <row r="13" spans="1:17" x14ac:dyDescent="0.3">
      <c r="A13" s="1" t="d">
        <v>2023-05-25</v>
      </c>
      <c r="B13" t="s">
        <v>14</v>
      </c>
      <c r="C13" t="s">
        <v>15</v>
      </c>
      <c r="D13">
        <v>0</v>
      </c>
      <c r="E13" t="s">
        <v>16</v>
      </c>
      <c r="F13">
        <v>750.05</v>
      </c>
      <c r="G13">
        <v>754.35</v>
      </c>
      <c r="H13">
        <v>758.75</v>
      </c>
      <c r="I13">
        <v>748</v>
      </c>
      <c r="J13">
        <v>757.8</v>
      </c>
      <c r="K13">
        <v>757.8</v>
      </c>
      <c r="L13">
        <v>2299</v>
      </c>
      <c r="M13">
        <v>9662400</v>
      </c>
      <c r="N13" s="2" t="d">
        <v>2023-04-28</v>
      </c>
      <c r="O13">
        <v>1</v>
      </c>
      <c r="P13">
        <v>18</v>
      </c>
      <c r="Q13">
        <v>3.3340151360196302</v>
      </c>
    </row>
    <row r="14" spans="1:17" x14ac:dyDescent="0.3">
      <c r="A14" s="1" t="d">
        <v>2023-05-25</v>
      </c>
      <c r="B14" t="s">
        <v>14</v>
      </c>
      <c r="C14" t="s">
        <v>15</v>
      </c>
      <c r="D14">
        <v>0</v>
      </c>
      <c r="E14" t="s">
        <v>16</v>
      </c>
      <c r="F14">
        <v>772.4</v>
      </c>
      <c r="G14">
        <v>772.95</v>
      </c>
      <c r="H14">
        <v>783.8</v>
      </c>
      <c r="I14">
        <v>771.95</v>
      </c>
      <c r="J14">
        <v>782.95</v>
      </c>
      <c r="K14">
        <v>782.95</v>
      </c>
      <c r="L14">
        <v>1909</v>
      </c>
      <c r="M14">
        <v>10580400</v>
      </c>
      <c r="N14" s="2" t="d">
        <v>2023-05-08</v>
      </c>
      <c r="O14">
        <v>1</v>
      </c>
      <c r="P14">
        <v>20</v>
      </c>
    </row>
    <row r="15" spans="1:17" x14ac:dyDescent="0.3">
      <c r="A15" s="1" t="d">
        <v>2023-05-25</v>
      </c>
      <c r="B15" t="s">
        <v>14</v>
      </c>
      <c r="C15" t="s">
        <v>15</v>
      </c>
      <c r="D15">
        <v>0</v>
      </c>
      <c r="E15" t="s">
        <v>16</v>
      </c>
      <c r="F15">
        <v>782.95</v>
      </c>
      <c r="G15">
        <v>781.6</v>
      </c>
      <c r="H15">
        <v>785.85</v>
      </c>
      <c r="I15">
        <v>778.45</v>
      </c>
      <c r="J15">
        <v>782.9</v>
      </c>
      <c r="K15">
        <v>782.9</v>
      </c>
      <c r="L15">
        <v>1269</v>
      </c>
      <c r="M15">
        <v>10586700</v>
      </c>
      <c r="N15" s="2" t="d">
        <v>2023-05-09</v>
      </c>
      <c r="O15">
        <v>1</v>
      </c>
      <c r="P15">
        <v>20</v>
      </c>
    </row>
    <row r="16" spans="1:17" x14ac:dyDescent="0.3">
      <c r="A16" s="1" t="d">
        <v>2023-05-25</v>
      </c>
      <c r="B16" t="s">
        <v>14</v>
      </c>
      <c r="C16" t="s">
        <v>15</v>
      </c>
      <c r="D16">
        <v>0</v>
      </c>
      <c r="E16" t="s">
        <v>16</v>
      </c>
      <c r="F16">
        <v>782.9</v>
      </c>
      <c r="G16">
        <v>783.2</v>
      </c>
      <c r="H16">
        <v>785.05</v>
      </c>
      <c r="I16">
        <v>780.1</v>
      </c>
      <c r="J16">
        <v>784.25</v>
      </c>
      <c r="K16">
        <v>784.25</v>
      </c>
      <c r="L16">
        <v>1000</v>
      </c>
      <c r="M16">
        <v>10432800</v>
      </c>
      <c r="N16" s="2" t="d">
        <v>2023-05-10</v>
      </c>
      <c r="O16">
        <v>1</v>
      </c>
      <c r="P16">
        <v>20</v>
      </c>
      <c r="Q16">
        <v>0.16603869978925301</v>
      </c>
    </row>
    <row r="17" spans="1:17" x14ac:dyDescent="0.3">
      <c r="A17" s="1" t="d">
        <v>2023-05-25</v>
      </c>
      <c r="B17" t="s">
        <v>14</v>
      </c>
      <c r="C17" t="s">
        <v>15</v>
      </c>
      <c r="D17">
        <v>0</v>
      </c>
      <c r="E17" t="s">
        <v>16</v>
      </c>
      <c r="F17">
        <v>770.4</v>
      </c>
      <c r="G17">
        <v>773.7</v>
      </c>
      <c r="H17">
        <v>777.7</v>
      </c>
      <c r="I17">
        <v>768.35</v>
      </c>
      <c r="J17">
        <v>769.35</v>
      </c>
      <c r="K17">
        <v>769.35</v>
      </c>
      <c r="L17">
        <v>1308</v>
      </c>
      <c r="M17">
        <v>10510200</v>
      </c>
      <c r="N17" s="2" t="d">
        <v>2023-05-18</v>
      </c>
      <c r="O17">
        <v>1</v>
      </c>
      <c r="P17">
        <v>21</v>
      </c>
    </row>
    <row r="18" spans="1:17" x14ac:dyDescent="0.3">
      <c r="A18" s="1" t="d">
        <v>2023-05-25</v>
      </c>
      <c r="B18" t="s">
        <v>14</v>
      </c>
      <c r="C18" t="s">
        <v>15</v>
      </c>
      <c r="D18">
        <v>0</v>
      </c>
      <c r="E18" t="s">
        <v>16</v>
      </c>
      <c r="F18">
        <v>769.35</v>
      </c>
      <c r="G18">
        <v>770.9</v>
      </c>
      <c r="H18">
        <v>770.9</v>
      </c>
      <c r="I18">
        <v>757.6</v>
      </c>
      <c r="J18">
        <v>764.6</v>
      </c>
      <c r="K18">
        <v>764.6</v>
      </c>
      <c r="L18">
        <v>2003</v>
      </c>
      <c r="M18">
        <v>10209600</v>
      </c>
      <c r="N18" s="2" t="d">
        <v>2023-05-19</v>
      </c>
      <c r="O18">
        <v>1</v>
      </c>
      <c r="P18">
        <v>21</v>
      </c>
      <c r="Q18">
        <v>-0.61740430233313803</v>
      </c>
    </row>
    <row r="19" spans="1:17" x14ac:dyDescent="0.3">
      <c r="A19" s="1" t="d">
        <v>2023-05-25</v>
      </c>
      <c r="B19" t="s">
        <v>14</v>
      </c>
      <c r="C19" t="s">
        <v>15</v>
      </c>
      <c r="D19">
        <v>0</v>
      </c>
      <c r="E19" t="s">
        <v>16</v>
      </c>
      <c r="F19">
        <v>764.6</v>
      </c>
      <c r="G19">
        <v>764.25</v>
      </c>
      <c r="H19">
        <v>767.8</v>
      </c>
      <c r="I19">
        <v>761.45</v>
      </c>
      <c r="J19">
        <v>765.55</v>
      </c>
      <c r="K19">
        <v>765.55</v>
      </c>
      <c r="L19">
        <v>4226</v>
      </c>
      <c r="M19">
        <v>7939800</v>
      </c>
      <c r="N19" s="2" t="d">
        <v>2023-05-22</v>
      </c>
      <c r="O19">
        <v>1</v>
      </c>
      <c r="P19">
        <v>22</v>
      </c>
    </row>
    <row r="20" spans="1:17" x14ac:dyDescent="0.3">
      <c r="A20" s="1" t="d">
        <v>2023-05-25</v>
      </c>
      <c r="B20" t="s">
        <v>14</v>
      </c>
      <c r="C20" t="s">
        <v>15</v>
      </c>
      <c r="D20">
        <v>0</v>
      </c>
      <c r="E20" t="s">
        <v>16</v>
      </c>
      <c r="F20">
        <v>765.55</v>
      </c>
      <c r="G20">
        <v>768.95</v>
      </c>
      <c r="H20">
        <v>770.35</v>
      </c>
      <c r="I20">
        <v>762.7</v>
      </c>
      <c r="J20">
        <v>769.25</v>
      </c>
      <c r="K20">
        <v>769.25</v>
      </c>
      <c r="L20">
        <v>4214</v>
      </c>
      <c r="M20">
        <v>5203800</v>
      </c>
      <c r="N20" s="2" t="d">
        <v>2023-05-23</v>
      </c>
      <c r="O20">
        <v>1</v>
      </c>
      <c r="P20">
        <v>22</v>
      </c>
    </row>
    <row r="21" spans="1:17" x14ac:dyDescent="0.3">
      <c r="A21" s="1" t="d">
        <v>2023-06-29</v>
      </c>
      <c r="B21" t="s">
        <v>14</v>
      </c>
      <c r="C21" t="s">
        <v>15</v>
      </c>
      <c r="D21">
        <v>0</v>
      </c>
      <c r="E21" t="s">
        <v>16</v>
      </c>
      <c r="F21">
        <v>785.15</v>
      </c>
      <c r="G21">
        <v>788.8</v>
      </c>
      <c r="H21">
        <v>794.75</v>
      </c>
      <c r="I21">
        <v>786</v>
      </c>
      <c r="J21">
        <v>793.5</v>
      </c>
      <c r="K21">
        <v>793.5</v>
      </c>
      <c r="L21">
        <v>2173</v>
      </c>
      <c r="M21">
        <v>10395000</v>
      </c>
      <c r="N21" s="2" t="d">
        <v>2023-05-26</v>
      </c>
      <c r="O21">
        <v>1</v>
      </c>
      <c r="P21">
        <v>22</v>
      </c>
      <c r="Q21">
        <v>3.6509698909281001</v>
      </c>
    </row>
    <row r="22" spans="1:17" x14ac:dyDescent="0.3">
      <c r="A22" s="1" t="d">
        <v>2023-06-29</v>
      </c>
      <c r="B22" t="s">
        <v>14</v>
      </c>
      <c r="C22" t="s">
        <v>15</v>
      </c>
      <c r="D22">
        <v>0</v>
      </c>
      <c r="E22" t="s">
        <v>16</v>
      </c>
      <c r="F22">
        <v>793.5</v>
      </c>
      <c r="G22">
        <v>794.1</v>
      </c>
      <c r="H22">
        <v>801.65</v>
      </c>
      <c r="I22">
        <v>794.1</v>
      </c>
      <c r="J22">
        <v>799.65</v>
      </c>
      <c r="K22">
        <v>799.65</v>
      </c>
      <c r="L22">
        <v>2120</v>
      </c>
      <c r="M22">
        <v>10467000</v>
      </c>
      <c r="N22" s="2" t="d">
        <v>2023-05-29</v>
      </c>
      <c r="O22">
        <v>1</v>
      </c>
      <c r="P22">
        <v>23</v>
      </c>
    </row>
    <row r="23" spans="1:17" x14ac:dyDescent="0.3">
      <c r="A23" s="1" t="d">
        <v>2023-06-29</v>
      </c>
      <c r="B23" t="s">
        <v>14</v>
      </c>
      <c r="C23" t="s">
        <v>15</v>
      </c>
      <c r="D23">
        <v>0</v>
      </c>
      <c r="E23" t="s">
        <v>16</v>
      </c>
      <c r="F23">
        <v>799.65</v>
      </c>
      <c r="G23">
        <v>798.05</v>
      </c>
      <c r="H23">
        <v>801.05</v>
      </c>
      <c r="I23">
        <v>794.7</v>
      </c>
      <c r="J23">
        <v>796.25</v>
      </c>
      <c r="K23">
        <v>796.25</v>
      </c>
      <c r="L23">
        <v>969</v>
      </c>
      <c r="M23">
        <v>10588500</v>
      </c>
      <c r="N23" s="2" t="d">
        <v>2023-05-30</v>
      </c>
      <c r="O23">
        <v>1</v>
      </c>
      <c r="P23">
        <v>23</v>
      </c>
    </row>
    <row r="24" spans="1:17" x14ac:dyDescent="0.3">
      <c r="A24" s="1" t="d">
        <v>2023-06-29</v>
      </c>
      <c r="B24" t="s">
        <v>14</v>
      </c>
      <c r="C24" t="s">
        <v>15</v>
      </c>
      <c r="D24">
        <v>0</v>
      </c>
      <c r="E24" t="s">
        <v>16</v>
      </c>
      <c r="F24">
        <v>796.25</v>
      </c>
      <c r="G24">
        <v>793.2</v>
      </c>
      <c r="H24">
        <v>803.8</v>
      </c>
      <c r="I24">
        <v>793.2</v>
      </c>
      <c r="J24">
        <v>802.5</v>
      </c>
      <c r="K24">
        <v>802.5</v>
      </c>
      <c r="L24">
        <v>1920</v>
      </c>
      <c r="M24">
        <v>10504800</v>
      </c>
      <c r="N24" s="2" t="d">
        <v>2023-05-31</v>
      </c>
      <c r="O24">
        <v>1</v>
      </c>
      <c r="P24">
        <v>23</v>
      </c>
    </row>
    <row r="25" spans="1:17" x14ac:dyDescent="0.3">
      <c r="A25" s="1" t="d">
        <v>2023-06-29</v>
      </c>
      <c r="B25" t="s">
        <v>14</v>
      </c>
      <c r="C25" t="s">
        <v>15</v>
      </c>
      <c r="D25">
        <v>0</v>
      </c>
      <c r="E25" t="s">
        <v>16</v>
      </c>
      <c r="F25">
        <v>802.5</v>
      </c>
      <c r="G25">
        <v>802.1</v>
      </c>
      <c r="H25">
        <v>804.95</v>
      </c>
      <c r="I25">
        <v>796.55</v>
      </c>
      <c r="J25">
        <v>797.6</v>
      </c>
      <c r="K25">
        <v>797.6</v>
      </c>
      <c r="L25">
        <v>1374</v>
      </c>
      <c r="M25">
        <v>10640700</v>
      </c>
      <c r="N25" s="2" t="d">
        <v>2023-06-01</v>
      </c>
      <c r="O25">
        <v>1</v>
      </c>
      <c r="P25">
        <v>23</v>
      </c>
    </row>
    <row r="26" spans="1:17" x14ac:dyDescent="0.3">
      <c r="A26" s="1" t="d">
        <v>2023-06-29</v>
      </c>
      <c r="B26" t="s">
        <v>14</v>
      </c>
      <c r="C26" t="s">
        <v>15</v>
      </c>
      <c r="D26">
        <v>0</v>
      </c>
      <c r="E26" t="s">
        <v>16</v>
      </c>
      <c r="F26">
        <v>797.6</v>
      </c>
      <c r="G26">
        <v>798.1</v>
      </c>
      <c r="H26">
        <v>803.2</v>
      </c>
      <c r="I26">
        <v>798.1</v>
      </c>
      <c r="J26">
        <v>800.75</v>
      </c>
      <c r="K26">
        <v>800.75</v>
      </c>
      <c r="L26">
        <v>1039</v>
      </c>
      <c r="M26">
        <v>10508400</v>
      </c>
      <c r="N26" s="2" t="d">
        <v>2023-06-02</v>
      </c>
      <c r="O26">
        <v>1</v>
      </c>
      <c r="P26">
        <v>23</v>
      </c>
      <c r="Q26">
        <v>0.13756018257988201</v>
      </c>
    </row>
    <row r="27" spans="1:17" x14ac:dyDescent="0.3">
      <c r="A27" s="1" t="d">
        <v>2023-06-29</v>
      </c>
      <c r="B27" t="s">
        <v>14</v>
      </c>
      <c r="C27" t="s">
        <v>15</v>
      </c>
      <c r="D27">
        <v>0</v>
      </c>
      <c r="E27" t="s">
        <v>16</v>
      </c>
      <c r="F27">
        <v>800.75</v>
      </c>
      <c r="G27">
        <v>800</v>
      </c>
      <c r="H27">
        <v>804.9</v>
      </c>
      <c r="I27">
        <v>796.85</v>
      </c>
      <c r="J27">
        <v>798.5</v>
      </c>
      <c r="K27">
        <v>798.5</v>
      </c>
      <c r="L27">
        <v>1359</v>
      </c>
      <c r="M27">
        <v>10566000</v>
      </c>
      <c r="N27" s="2" t="d">
        <v>2023-06-05</v>
      </c>
      <c r="O27">
        <v>1</v>
      </c>
      <c r="P27">
        <v>24</v>
      </c>
    </row>
    <row r="28" spans="1:17" x14ac:dyDescent="0.3">
      <c r="A28" s="1" t="d">
        <v>2023-06-29</v>
      </c>
      <c r="B28" t="s">
        <v>14</v>
      </c>
      <c r="C28" t="s">
        <v>15</v>
      </c>
      <c r="D28">
        <v>0</v>
      </c>
      <c r="E28" t="s">
        <v>16</v>
      </c>
      <c r="F28">
        <v>798.5</v>
      </c>
      <c r="G28">
        <v>799.95</v>
      </c>
      <c r="H28">
        <v>799.95</v>
      </c>
      <c r="I28">
        <v>789.85</v>
      </c>
      <c r="J28">
        <v>795.8</v>
      </c>
      <c r="K28">
        <v>795.8</v>
      </c>
      <c r="L28">
        <v>1578</v>
      </c>
      <c r="M28">
        <v>10379700</v>
      </c>
      <c r="N28" s="2" t="d">
        <v>2023-06-06</v>
      </c>
      <c r="O28">
        <v>1</v>
      </c>
      <c r="P28">
        <v>24</v>
      </c>
    </row>
    <row r="29" spans="1:17" x14ac:dyDescent="0.3">
      <c r="A29" s="1" t="d">
        <v>2023-06-29</v>
      </c>
      <c r="B29" t="s">
        <v>14</v>
      </c>
      <c r="C29" t="s">
        <v>15</v>
      </c>
      <c r="D29">
        <v>0</v>
      </c>
      <c r="E29" t="s">
        <v>16</v>
      </c>
      <c r="F29">
        <v>795.8</v>
      </c>
      <c r="G29">
        <v>795.75</v>
      </c>
      <c r="H29">
        <v>827.25</v>
      </c>
      <c r="I29">
        <v>794.85</v>
      </c>
      <c r="J29">
        <v>826.2</v>
      </c>
      <c r="K29">
        <v>826.2</v>
      </c>
      <c r="L29">
        <v>5892</v>
      </c>
      <c r="M29">
        <v>10467900</v>
      </c>
      <c r="N29" s="2" t="d">
        <v>2023-06-07</v>
      </c>
      <c r="O29">
        <v>1</v>
      </c>
      <c r="P29">
        <v>24</v>
      </c>
    </row>
    <row r="30" spans="1:17" x14ac:dyDescent="0.3">
      <c r="A30" s="1" t="d">
        <v>2023-06-29</v>
      </c>
      <c r="B30" t="s">
        <v>14</v>
      </c>
      <c r="C30" t="s">
        <v>15</v>
      </c>
      <c r="D30">
        <v>0</v>
      </c>
      <c r="E30" t="s">
        <v>16</v>
      </c>
      <c r="F30">
        <v>826.2</v>
      </c>
      <c r="G30">
        <v>827</v>
      </c>
      <c r="H30">
        <v>827.55</v>
      </c>
      <c r="I30">
        <v>810.6</v>
      </c>
      <c r="J30">
        <v>811.35</v>
      </c>
      <c r="K30">
        <v>811.35</v>
      </c>
      <c r="L30">
        <v>2740</v>
      </c>
      <c r="M30">
        <v>10419300</v>
      </c>
      <c r="N30" s="2" t="d">
        <v>2023-06-08</v>
      </c>
      <c r="O30">
        <v>1</v>
      </c>
      <c r="P30">
        <v>24</v>
      </c>
    </row>
    <row r="31" spans="1:17" x14ac:dyDescent="0.3">
      <c r="A31" s="1" t="d">
        <v>2023-06-29</v>
      </c>
      <c r="B31" t="s">
        <v>14</v>
      </c>
      <c r="C31" t="s">
        <v>15</v>
      </c>
      <c r="D31">
        <v>0</v>
      </c>
      <c r="E31" t="s">
        <v>16</v>
      </c>
      <c r="F31">
        <v>811.35</v>
      </c>
      <c r="G31">
        <v>811.8</v>
      </c>
      <c r="H31">
        <v>815.55</v>
      </c>
      <c r="I31">
        <v>803.35</v>
      </c>
      <c r="J31">
        <v>805.45</v>
      </c>
      <c r="K31">
        <v>805.45</v>
      </c>
      <c r="L31">
        <v>2096</v>
      </c>
      <c r="M31">
        <v>10347300</v>
      </c>
      <c r="N31" s="2" t="d">
        <v>2023-06-09</v>
      </c>
      <c r="O31">
        <v>1</v>
      </c>
      <c r="P31">
        <v>24</v>
      </c>
      <c r="Q31">
        <v>0.87038196618660602</v>
      </c>
    </row>
    <row r="32" spans="1:17" x14ac:dyDescent="0.3">
      <c r="A32" s="1" t="d">
        <v>2023-06-29</v>
      </c>
      <c r="B32" t="s">
        <v>14</v>
      </c>
      <c r="C32" t="s">
        <v>15</v>
      </c>
      <c r="D32">
        <v>0</v>
      </c>
      <c r="E32" t="s">
        <v>16</v>
      </c>
      <c r="F32">
        <v>805.45</v>
      </c>
      <c r="G32">
        <v>805.95</v>
      </c>
      <c r="H32">
        <v>810.5</v>
      </c>
      <c r="I32">
        <v>802.85</v>
      </c>
      <c r="J32">
        <v>805.45</v>
      </c>
      <c r="K32">
        <v>805.45</v>
      </c>
      <c r="L32">
        <v>1367</v>
      </c>
      <c r="M32">
        <v>10507500</v>
      </c>
      <c r="N32" s="2" t="d">
        <v>2023-06-12</v>
      </c>
      <c r="O32">
        <v>1</v>
      </c>
      <c r="P32">
        <v>25</v>
      </c>
    </row>
    <row r="33" spans="1:17" x14ac:dyDescent="0.3">
      <c r="A33" s="1" t="d">
        <v>2023-06-29</v>
      </c>
      <c r="B33" t="s">
        <v>14</v>
      </c>
      <c r="C33" t="s">
        <v>15</v>
      </c>
      <c r="D33">
        <v>0</v>
      </c>
      <c r="E33" t="s">
        <v>16</v>
      </c>
      <c r="F33">
        <v>805.45</v>
      </c>
      <c r="G33">
        <v>808.7</v>
      </c>
      <c r="H33">
        <v>823</v>
      </c>
      <c r="I33">
        <v>806.45</v>
      </c>
      <c r="J33">
        <v>821.9</v>
      </c>
      <c r="K33">
        <v>821.9</v>
      </c>
      <c r="L33">
        <v>3459</v>
      </c>
      <c r="M33">
        <v>9883800</v>
      </c>
      <c r="N33" s="2" t="d">
        <v>2023-06-13</v>
      </c>
      <c r="O33">
        <v>1</v>
      </c>
      <c r="P33">
        <v>25</v>
      </c>
    </row>
    <row r="34" spans="1:17" x14ac:dyDescent="0.3">
      <c r="A34" s="1" t="d">
        <v>2023-06-29</v>
      </c>
      <c r="B34" t="s">
        <v>14</v>
      </c>
      <c r="C34" t="s">
        <v>15</v>
      </c>
      <c r="D34">
        <v>0</v>
      </c>
      <c r="E34" t="s">
        <v>16</v>
      </c>
      <c r="F34">
        <v>821.9</v>
      </c>
      <c r="G34">
        <v>822.95</v>
      </c>
      <c r="H34">
        <v>869</v>
      </c>
      <c r="I34">
        <v>818</v>
      </c>
      <c r="J34">
        <v>866.1</v>
      </c>
      <c r="K34">
        <v>866.1</v>
      </c>
      <c r="L34">
        <v>15145</v>
      </c>
      <c r="M34">
        <v>11042100</v>
      </c>
      <c r="N34" s="2" t="d">
        <v>2023-06-14</v>
      </c>
      <c r="O34">
        <v>1</v>
      </c>
      <c r="P34">
        <v>25</v>
      </c>
    </row>
    <row r="35" spans="1:17" x14ac:dyDescent="0.3">
      <c r="A35" s="1" t="d">
        <v>2023-06-29</v>
      </c>
      <c r="B35" t="s">
        <v>14</v>
      </c>
      <c r="C35" t="s">
        <v>15</v>
      </c>
      <c r="D35">
        <v>0</v>
      </c>
      <c r="E35" t="s">
        <v>16</v>
      </c>
      <c r="F35">
        <v>866.1</v>
      </c>
      <c r="G35">
        <v>866.65</v>
      </c>
      <c r="H35">
        <v>875.45</v>
      </c>
      <c r="I35">
        <v>859.1</v>
      </c>
      <c r="J35">
        <v>866.55</v>
      </c>
      <c r="K35">
        <v>866.55</v>
      </c>
      <c r="L35">
        <v>5937</v>
      </c>
      <c r="M35">
        <v>10462500</v>
      </c>
      <c r="N35" s="2" t="d">
        <v>2023-06-15</v>
      </c>
      <c r="O35">
        <v>1</v>
      </c>
      <c r="P35">
        <v>25</v>
      </c>
    </row>
    <row r="36" spans="1:17" x14ac:dyDescent="0.3">
      <c r="A36" s="1" t="d">
        <v>2023-06-29</v>
      </c>
      <c r="B36" t="s">
        <v>14</v>
      </c>
      <c r="C36" t="s">
        <v>15</v>
      </c>
      <c r="D36">
        <v>0</v>
      </c>
      <c r="E36" t="s">
        <v>16</v>
      </c>
      <c r="F36">
        <v>866.55</v>
      </c>
      <c r="G36">
        <v>871</v>
      </c>
      <c r="H36">
        <v>872.25</v>
      </c>
      <c r="I36">
        <v>854.45</v>
      </c>
      <c r="J36">
        <v>864.85</v>
      </c>
      <c r="K36">
        <v>864.85</v>
      </c>
      <c r="L36">
        <v>3399</v>
      </c>
      <c r="M36">
        <v>10078200</v>
      </c>
      <c r="N36" s="2" t="d">
        <v>2023-06-16</v>
      </c>
      <c r="O36">
        <v>1</v>
      </c>
      <c r="P36">
        <v>25</v>
      </c>
      <c r="Q36">
        <v>7.3747594512384298</v>
      </c>
    </row>
    <row r="37" spans="1:17" x14ac:dyDescent="0.3">
      <c r="A37" s="1" t="d">
        <v>2023-06-29</v>
      </c>
      <c r="B37" t="s">
        <v>14</v>
      </c>
      <c r="C37" t="s">
        <v>15</v>
      </c>
      <c r="D37">
        <v>0</v>
      </c>
      <c r="E37" t="s">
        <v>16</v>
      </c>
      <c r="F37">
        <v>864.85</v>
      </c>
      <c r="G37">
        <v>866</v>
      </c>
      <c r="H37">
        <v>871.05</v>
      </c>
      <c r="I37">
        <v>857.85</v>
      </c>
      <c r="J37">
        <v>861.2</v>
      </c>
      <c r="K37">
        <v>861.2</v>
      </c>
      <c r="L37">
        <v>2335</v>
      </c>
      <c r="M37">
        <v>9840600</v>
      </c>
      <c r="N37" s="2" t="d">
        <v>2023-06-19</v>
      </c>
      <c r="O37">
        <v>1</v>
      </c>
      <c r="P37">
        <v>26</v>
      </c>
    </row>
    <row r="38" spans="1:17" x14ac:dyDescent="0.3">
      <c r="A38" s="1" t="d">
        <v>2023-06-29</v>
      </c>
      <c r="B38" t="s">
        <v>14</v>
      </c>
      <c r="C38" t="s">
        <v>15</v>
      </c>
      <c r="D38">
        <v>0</v>
      </c>
      <c r="E38" t="s">
        <v>16</v>
      </c>
      <c r="F38">
        <v>861.2</v>
      </c>
      <c r="G38">
        <v>863.2</v>
      </c>
      <c r="H38">
        <v>871</v>
      </c>
      <c r="I38">
        <v>850</v>
      </c>
      <c r="J38">
        <v>862.15</v>
      </c>
      <c r="K38">
        <v>862.15</v>
      </c>
      <c r="L38">
        <v>2300</v>
      </c>
      <c r="M38">
        <v>9563400</v>
      </c>
      <c r="N38" s="2" t="d">
        <v>2023-06-20</v>
      </c>
      <c r="O38">
        <v>1</v>
      </c>
      <c r="P38">
        <v>26</v>
      </c>
    </row>
    <row r="39" spans="1:17" x14ac:dyDescent="0.3">
      <c r="A39" s="1" t="d">
        <v>2023-06-29</v>
      </c>
      <c r="B39" t="s">
        <v>14</v>
      </c>
      <c r="C39" t="s">
        <v>15</v>
      </c>
      <c r="D39">
        <v>0</v>
      </c>
      <c r="E39" t="s">
        <v>16</v>
      </c>
      <c r="F39">
        <v>862.15</v>
      </c>
      <c r="G39">
        <v>861.65</v>
      </c>
      <c r="H39">
        <v>878.5</v>
      </c>
      <c r="I39">
        <v>854.3</v>
      </c>
      <c r="J39">
        <v>860.7</v>
      </c>
      <c r="K39">
        <v>860.7</v>
      </c>
      <c r="L39">
        <v>4385</v>
      </c>
      <c r="M39">
        <v>9414900</v>
      </c>
      <c r="N39" s="2" t="d">
        <v>2023-06-21</v>
      </c>
      <c r="O39">
        <v>1</v>
      </c>
      <c r="P39">
        <v>26</v>
      </c>
    </row>
    <row r="40" spans="1:17" x14ac:dyDescent="0.3">
      <c r="A40" s="1" t="d">
        <v>2023-06-29</v>
      </c>
      <c r="B40" t="s">
        <v>14</v>
      </c>
      <c r="C40" t="s">
        <v>15</v>
      </c>
      <c r="D40">
        <v>0</v>
      </c>
      <c r="E40" t="s">
        <v>16</v>
      </c>
      <c r="F40">
        <v>860.7</v>
      </c>
      <c r="G40">
        <v>862.2</v>
      </c>
      <c r="H40">
        <v>862.2</v>
      </c>
      <c r="I40">
        <v>842.65</v>
      </c>
      <c r="J40">
        <v>844.8</v>
      </c>
      <c r="K40">
        <v>844.8</v>
      </c>
      <c r="L40">
        <v>3241</v>
      </c>
      <c r="M40">
        <v>8868600</v>
      </c>
      <c r="N40" s="2" t="d">
        <v>2023-06-22</v>
      </c>
      <c r="O40">
        <v>1</v>
      </c>
      <c r="P40">
        <v>26</v>
      </c>
    </row>
    <row r="41" spans="1:17" x14ac:dyDescent="0.3">
      <c r="A41" s="1" t="d">
        <v>2023-06-29</v>
      </c>
      <c r="B41" t="s">
        <v>14</v>
      </c>
      <c r="C41" t="s">
        <v>15</v>
      </c>
      <c r="D41">
        <v>0</v>
      </c>
      <c r="E41" t="s">
        <v>16</v>
      </c>
      <c r="F41">
        <v>844.8</v>
      </c>
      <c r="G41">
        <v>842.1</v>
      </c>
      <c r="H41">
        <v>847.55</v>
      </c>
      <c r="I41">
        <v>833.5</v>
      </c>
      <c r="J41">
        <v>842.5</v>
      </c>
      <c r="K41">
        <v>842.5</v>
      </c>
      <c r="L41">
        <v>3609</v>
      </c>
      <c r="M41">
        <v>7793100</v>
      </c>
      <c r="N41" s="2" t="d">
        <v>2023-06-23</v>
      </c>
      <c r="O41">
        <v>1</v>
      </c>
      <c r="P41">
        <v>26</v>
      </c>
      <c r="Q41">
        <v>-2.1713887598699499</v>
      </c>
    </row>
    <row r="42" spans="1:17" x14ac:dyDescent="0.3">
      <c r="A42" s="1" t="d">
        <v>2023-06-29</v>
      </c>
      <c r="B42" t="s">
        <v>14</v>
      </c>
      <c r="C42" t="s">
        <v>15</v>
      </c>
      <c r="D42">
        <v>0</v>
      </c>
      <c r="E42" t="s">
        <v>16</v>
      </c>
      <c r="F42">
        <v>842.5</v>
      </c>
      <c r="G42">
        <v>852.7</v>
      </c>
      <c r="H42">
        <v>866.5</v>
      </c>
      <c r="I42">
        <v>848.25</v>
      </c>
      <c r="J42">
        <v>863.7</v>
      </c>
      <c r="K42">
        <v>863.7</v>
      </c>
      <c r="L42">
        <v>7222</v>
      </c>
      <c r="M42">
        <v>5562900</v>
      </c>
      <c r="N42" s="2" t="d">
        <v>2023-06-26</v>
      </c>
      <c r="O42">
        <v>1</v>
      </c>
      <c r="P42">
        <v>27</v>
      </c>
    </row>
    <row r="43" spans="1:17" x14ac:dyDescent="0.3">
      <c r="A43" s="1" t="d">
        <v>2023-06-29</v>
      </c>
      <c r="B43" t="s">
        <v>14</v>
      </c>
      <c r="C43" t="s">
        <v>15</v>
      </c>
      <c r="D43">
        <v>0</v>
      </c>
      <c r="E43" t="s">
        <v>16</v>
      </c>
      <c r="F43">
        <v>863.7</v>
      </c>
      <c r="G43">
        <v>867.05</v>
      </c>
      <c r="H43">
        <v>867.45</v>
      </c>
      <c r="I43">
        <v>852</v>
      </c>
      <c r="J43">
        <v>853.55</v>
      </c>
      <c r="K43">
        <v>853.55</v>
      </c>
      <c r="L43">
        <v>4176</v>
      </c>
      <c r="M43">
        <v>2937600</v>
      </c>
      <c r="N43" s="2" t="d">
        <v>2023-06-27</v>
      </c>
      <c r="O43">
        <v>1</v>
      </c>
      <c r="P43">
        <v>27</v>
      </c>
    </row>
    <row r="44" spans="1:17" x14ac:dyDescent="0.3">
      <c r="A44" s="1" t="d">
        <v>2023-06-28</v>
      </c>
      <c r="B44" t="s">
        <v>14</v>
      </c>
      <c r="C44" t="s">
        <v>15</v>
      </c>
      <c r="D44">
        <v>0</v>
      </c>
      <c r="E44" t="s">
        <v>16</v>
      </c>
      <c r="F44">
        <v>853.55</v>
      </c>
      <c r="G44">
        <v>854.05</v>
      </c>
      <c r="H44">
        <v>859.2</v>
      </c>
      <c r="I44">
        <v>850.2</v>
      </c>
      <c r="J44">
        <v>853.9</v>
      </c>
      <c r="K44">
        <v>854.95</v>
      </c>
      <c r="L44">
        <v>3456</v>
      </c>
      <c r="M44">
        <v>865800</v>
      </c>
      <c r="N44" s="2" t="d">
        <v>2023-06-28</v>
      </c>
      <c r="O44">
        <v>1</v>
      </c>
      <c r="P44">
        <v>27</v>
      </c>
    </row>
    <row r="45" spans="1:17" x14ac:dyDescent="0.3">
      <c r="A45" s="1" t="d">
        <v>2023-07-27</v>
      </c>
      <c r="B45" t="s">
        <v>14</v>
      </c>
      <c r="C45" t="s">
        <v>15</v>
      </c>
      <c r="D45">
        <v>0</v>
      </c>
      <c r="E45" t="s">
        <v>16</v>
      </c>
      <c r="F45">
        <v>859.65</v>
      </c>
      <c r="G45">
        <v>859.05</v>
      </c>
      <c r="H45">
        <v>869.4</v>
      </c>
      <c r="I45">
        <v>856.65</v>
      </c>
      <c r="J45">
        <v>867</v>
      </c>
      <c r="K45">
        <v>867</v>
      </c>
      <c r="L45">
        <v>2505</v>
      </c>
      <c r="M45">
        <v>9408600</v>
      </c>
      <c r="N45" s="2" t="d">
        <v>2023-06-30</v>
      </c>
      <c r="O45">
        <v>1</v>
      </c>
      <c r="P45">
        <v>27</v>
      </c>
      <c r="Q45">
        <v>0.38207711010767098</v>
      </c>
    </row>
    <row r="46" spans="1:17" x14ac:dyDescent="0.3">
      <c r="A46" s="1" t="d">
        <v>2023-07-27</v>
      </c>
      <c r="B46" t="s">
        <v>14</v>
      </c>
      <c r="C46" t="s">
        <v>15</v>
      </c>
      <c r="D46">
        <v>0</v>
      </c>
      <c r="E46" t="s">
        <v>16</v>
      </c>
      <c r="F46">
        <v>867</v>
      </c>
      <c r="G46">
        <v>865.85</v>
      </c>
      <c r="H46">
        <v>870</v>
      </c>
      <c r="I46">
        <v>862.55</v>
      </c>
      <c r="J46">
        <v>864.75</v>
      </c>
      <c r="K46">
        <v>864.75</v>
      </c>
      <c r="L46">
        <v>1647</v>
      </c>
      <c r="M46">
        <v>9504900</v>
      </c>
      <c r="N46" s="2" t="d">
        <v>2023-07-03</v>
      </c>
      <c r="O46">
        <v>1</v>
      </c>
      <c r="P46">
        <v>28</v>
      </c>
    </row>
    <row r="47" spans="1:17" x14ac:dyDescent="0.3">
      <c r="A47" s="1" t="d">
        <v>2023-07-27</v>
      </c>
      <c r="B47" t="s">
        <v>14</v>
      </c>
      <c r="C47" t="s">
        <v>15</v>
      </c>
      <c r="D47">
        <v>0</v>
      </c>
      <c r="E47" t="s">
        <v>16</v>
      </c>
      <c r="F47">
        <v>864.75</v>
      </c>
      <c r="G47">
        <v>860</v>
      </c>
      <c r="H47">
        <v>867</v>
      </c>
      <c r="I47">
        <v>858</v>
      </c>
      <c r="J47">
        <v>861.05</v>
      </c>
      <c r="K47">
        <v>861.05</v>
      </c>
      <c r="L47">
        <v>1213</v>
      </c>
      <c r="M47">
        <v>9501300</v>
      </c>
      <c r="N47" s="2" t="d">
        <v>2023-07-04</v>
      </c>
      <c r="O47">
        <v>1</v>
      </c>
      <c r="P47">
        <v>28</v>
      </c>
    </row>
    <row r="48" spans="1:17" x14ac:dyDescent="0.3">
      <c r="A48" s="1" t="d">
        <v>2023-07-27</v>
      </c>
      <c r="B48" t="s">
        <v>14</v>
      </c>
      <c r="C48" t="s">
        <v>15</v>
      </c>
      <c r="D48">
        <v>0</v>
      </c>
      <c r="E48" t="s">
        <v>16</v>
      </c>
      <c r="F48">
        <v>861.05</v>
      </c>
      <c r="G48">
        <v>862.1</v>
      </c>
      <c r="H48">
        <v>866.3</v>
      </c>
      <c r="I48">
        <v>846.05</v>
      </c>
      <c r="J48">
        <v>851.5</v>
      </c>
      <c r="K48">
        <v>851.5</v>
      </c>
      <c r="L48">
        <v>4255</v>
      </c>
      <c r="M48">
        <v>9998100</v>
      </c>
      <c r="N48" s="2" t="d">
        <v>2023-07-05</v>
      </c>
      <c r="O48">
        <v>1</v>
      </c>
      <c r="P48">
        <v>28</v>
      </c>
    </row>
    <row r="49" spans="1:17" x14ac:dyDescent="0.3">
      <c r="A49" s="1" t="d">
        <v>2023-07-27</v>
      </c>
      <c r="B49" t="s">
        <v>14</v>
      </c>
      <c r="C49" t="s">
        <v>15</v>
      </c>
      <c r="D49">
        <v>0</v>
      </c>
      <c r="E49" t="s">
        <v>16</v>
      </c>
      <c r="F49">
        <v>851.5</v>
      </c>
      <c r="G49">
        <v>850</v>
      </c>
      <c r="H49">
        <v>852.45</v>
      </c>
      <c r="I49">
        <v>847</v>
      </c>
      <c r="J49">
        <v>850.55</v>
      </c>
      <c r="K49">
        <v>850.55</v>
      </c>
      <c r="L49">
        <v>2616</v>
      </c>
      <c r="M49">
        <v>10710000</v>
      </c>
      <c r="N49" s="2" t="d">
        <v>2023-07-06</v>
      </c>
      <c r="O49">
        <v>1</v>
      </c>
      <c r="P49">
        <v>28</v>
      </c>
    </row>
    <row r="50" spans="1:17" x14ac:dyDescent="0.3">
      <c r="A50" s="1" t="d">
        <v>2023-07-27</v>
      </c>
      <c r="B50" t="s">
        <v>14</v>
      </c>
      <c r="C50" t="s">
        <v>15</v>
      </c>
      <c r="D50">
        <v>0</v>
      </c>
      <c r="E50" t="s">
        <v>16</v>
      </c>
      <c r="F50">
        <v>850.55</v>
      </c>
      <c r="G50">
        <v>849.85</v>
      </c>
      <c r="H50">
        <v>857.3</v>
      </c>
      <c r="I50">
        <v>835.6</v>
      </c>
      <c r="J50">
        <v>837.65</v>
      </c>
      <c r="K50">
        <v>837.65</v>
      </c>
      <c r="L50">
        <v>3317</v>
      </c>
      <c r="M50">
        <v>10903500</v>
      </c>
      <c r="N50" s="2" t="d">
        <v>2023-07-07</v>
      </c>
      <c r="O50">
        <v>1</v>
      </c>
      <c r="P50">
        <v>28</v>
      </c>
      <c r="Q50">
        <v>-3.13385371494652</v>
      </c>
    </row>
    <row r="51" spans="1:17" x14ac:dyDescent="0.3">
      <c r="A51" s="1" t="d">
        <v>2023-07-27</v>
      </c>
      <c r="B51" t="s">
        <v>14</v>
      </c>
      <c r="C51" t="s">
        <v>15</v>
      </c>
      <c r="D51">
        <v>0</v>
      </c>
      <c r="E51" t="s">
        <v>16</v>
      </c>
      <c r="F51">
        <v>837.65</v>
      </c>
      <c r="G51">
        <v>841.05</v>
      </c>
      <c r="H51">
        <v>841.55</v>
      </c>
      <c r="I51">
        <v>826</v>
      </c>
      <c r="J51">
        <v>830.4</v>
      </c>
      <c r="K51">
        <v>830.4</v>
      </c>
      <c r="L51">
        <v>2066</v>
      </c>
      <c r="M51">
        <v>10884600</v>
      </c>
      <c r="N51" s="2" t="d">
        <v>2023-07-10</v>
      </c>
      <c r="O51">
        <v>1</v>
      </c>
      <c r="P51">
        <v>29</v>
      </c>
    </row>
    <row r="52" spans="1:17" x14ac:dyDescent="0.3">
      <c r="A52" s="1" t="d">
        <v>2023-07-27</v>
      </c>
      <c r="B52" t="s">
        <v>14</v>
      </c>
      <c r="C52" t="s">
        <v>15</v>
      </c>
      <c r="D52">
        <v>0</v>
      </c>
      <c r="E52" t="s">
        <v>16</v>
      </c>
      <c r="F52">
        <v>830.4</v>
      </c>
      <c r="G52">
        <v>833.95</v>
      </c>
      <c r="H52">
        <v>846.65</v>
      </c>
      <c r="I52">
        <v>831.3</v>
      </c>
      <c r="J52">
        <v>843.15</v>
      </c>
      <c r="K52">
        <v>843.15</v>
      </c>
      <c r="L52">
        <v>2337</v>
      </c>
      <c r="M52">
        <v>11093400</v>
      </c>
      <c r="N52" s="2" t="d">
        <v>2023-07-11</v>
      </c>
      <c r="O52">
        <v>1</v>
      </c>
      <c r="P52">
        <v>29</v>
      </c>
    </row>
    <row r="53" spans="1:17" x14ac:dyDescent="0.3">
      <c r="A53" s="1" t="d">
        <v>2023-07-27</v>
      </c>
      <c r="B53" t="s">
        <v>14</v>
      </c>
      <c r="C53" t="s">
        <v>15</v>
      </c>
      <c r="D53">
        <v>0</v>
      </c>
      <c r="E53" t="s">
        <v>16</v>
      </c>
      <c r="F53">
        <v>843.15</v>
      </c>
      <c r="G53">
        <v>847.05</v>
      </c>
      <c r="H53">
        <v>850.95</v>
      </c>
      <c r="I53">
        <v>842.4</v>
      </c>
      <c r="J53">
        <v>846.8</v>
      </c>
      <c r="K53">
        <v>846.8</v>
      </c>
      <c r="L53">
        <v>1664</v>
      </c>
      <c r="M53">
        <v>11059200</v>
      </c>
      <c r="N53" s="2" t="d">
        <v>2023-07-12</v>
      </c>
      <c r="O53">
        <v>1</v>
      </c>
      <c r="P53">
        <v>29</v>
      </c>
    </row>
    <row r="54" spans="1:17" x14ac:dyDescent="0.3">
      <c r="A54" s="1" t="d">
        <v>2023-07-27</v>
      </c>
      <c r="B54" t="s">
        <v>14</v>
      </c>
      <c r="C54" t="s">
        <v>15</v>
      </c>
      <c r="D54">
        <v>0</v>
      </c>
      <c r="E54" t="s">
        <v>16</v>
      </c>
      <c r="F54">
        <v>846.8</v>
      </c>
      <c r="G54">
        <v>849.8</v>
      </c>
      <c r="H54">
        <v>852.8</v>
      </c>
      <c r="I54">
        <v>838.25</v>
      </c>
      <c r="J54">
        <v>839.95</v>
      </c>
      <c r="K54">
        <v>839.95</v>
      </c>
      <c r="L54">
        <v>1443</v>
      </c>
      <c r="M54">
        <v>11048400</v>
      </c>
      <c r="N54" s="2" t="d">
        <v>2023-07-13</v>
      </c>
      <c r="O54">
        <v>1</v>
      </c>
      <c r="P54">
        <v>29</v>
      </c>
    </row>
    <row r="55" spans="1:17" x14ac:dyDescent="0.3">
      <c r="A55" s="1" t="d">
        <v>2023-07-27</v>
      </c>
      <c r="B55" t="s">
        <v>14</v>
      </c>
      <c r="C55" t="s">
        <v>15</v>
      </c>
      <c r="D55">
        <v>0</v>
      </c>
      <c r="E55" t="s">
        <v>16</v>
      </c>
      <c r="F55">
        <v>839.95</v>
      </c>
      <c r="G55">
        <v>839.95</v>
      </c>
      <c r="H55">
        <v>855.55</v>
      </c>
      <c r="I55">
        <v>837.3</v>
      </c>
      <c r="J55">
        <v>854</v>
      </c>
      <c r="K55">
        <v>854</v>
      </c>
      <c r="L55">
        <v>2504</v>
      </c>
      <c r="M55">
        <v>11137500</v>
      </c>
      <c r="N55" s="2" t="d">
        <v>2023-07-14</v>
      </c>
      <c r="O55">
        <v>1</v>
      </c>
      <c r="P55">
        <v>29</v>
      </c>
      <c r="Q55">
        <v>2.8420038535645502</v>
      </c>
    </row>
    <row r="56" spans="1:17" x14ac:dyDescent="0.3">
      <c r="A56" s="1" t="d">
        <v>2023-07-27</v>
      </c>
      <c r="B56" t="s">
        <v>14</v>
      </c>
      <c r="C56" t="s">
        <v>15</v>
      </c>
      <c r="D56">
        <v>0</v>
      </c>
      <c r="E56" t="s">
        <v>16</v>
      </c>
      <c r="F56">
        <v>854</v>
      </c>
      <c r="G56">
        <v>857</v>
      </c>
      <c r="H56">
        <v>863.55</v>
      </c>
      <c r="I56">
        <v>852.4</v>
      </c>
      <c r="J56">
        <v>854.3</v>
      </c>
      <c r="K56">
        <v>854.3</v>
      </c>
      <c r="L56">
        <v>2113</v>
      </c>
      <c r="M56">
        <v>11345400</v>
      </c>
      <c r="N56" s="2" t="d">
        <v>2023-07-17</v>
      </c>
      <c r="O56">
        <v>1</v>
      </c>
      <c r="P56">
        <v>30</v>
      </c>
    </row>
    <row r="57" spans="1:17" x14ac:dyDescent="0.3">
      <c r="A57" s="1" t="d">
        <v>2023-07-27</v>
      </c>
      <c r="B57" t="s">
        <v>14</v>
      </c>
      <c r="C57" t="s">
        <v>15</v>
      </c>
      <c r="D57">
        <v>0</v>
      </c>
      <c r="E57" t="s">
        <v>16</v>
      </c>
      <c r="F57">
        <v>854.3</v>
      </c>
      <c r="G57">
        <v>855</v>
      </c>
      <c r="H57">
        <v>864</v>
      </c>
      <c r="I57">
        <v>850.1</v>
      </c>
      <c r="J57">
        <v>859.2</v>
      </c>
      <c r="K57">
        <v>859.2</v>
      </c>
      <c r="L57">
        <v>2332</v>
      </c>
      <c r="M57">
        <v>11486700</v>
      </c>
      <c r="N57" s="2" t="d">
        <v>2023-07-18</v>
      </c>
      <c r="O57">
        <v>1</v>
      </c>
      <c r="P57">
        <v>30</v>
      </c>
    </row>
    <row r="58" spans="1:17" x14ac:dyDescent="0.3">
      <c r="A58" s="1" t="d">
        <v>2023-07-27</v>
      </c>
      <c r="B58" t="s">
        <v>14</v>
      </c>
      <c r="C58" t="s">
        <v>15</v>
      </c>
      <c r="D58">
        <v>0</v>
      </c>
      <c r="E58" t="s">
        <v>16</v>
      </c>
      <c r="F58">
        <v>859.2</v>
      </c>
      <c r="G58">
        <v>860.2</v>
      </c>
      <c r="H58">
        <v>863.85</v>
      </c>
      <c r="I58">
        <v>855</v>
      </c>
      <c r="J58">
        <v>861.25</v>
      </c>
      <c r="K58">
        <v>861.25</v>
      </c>
      <c r="L58">
        <v>1981</v>
      </c>
      <c r="M58">
        <v>11296800</v>
      </c>
      <c r="N58" s="2" t="d">
        <v>2023-07-19</v>
      </c>
      <c r="O58">
        <v>1</v>
      </c>
      <c r="P58">
        <v>30</v>
      </c>
    </row>
    <row r="59" spans="1:17" x14ac:dyDescent="0.3">
      <c r="A59" s="1" t="d">
        <v>2023-07-27</v>
      </c>
      <c r="B59" t="s">
        <v>14</v>
      </c>
      <c r="C59" t="s">
        <v>15</v>
      </c>
      <c r="D59">
        <v>0</v>
      </c>
      <c r="E59" t="s">
        <v>16</v>
      </c>
      <c r="F59">
        <v>861.25</v>
      </c>
      <c r="G59">
        <v>859.3</v>
      </c>
      <c r="H59">
        <v>878</v>
      </c>
      <c r="I59">
        <v>857.4</v>
      </c>
      <c r="J59">
        <v>875.5</v>
      </c>
      <c r="K59">
        <v>875.5</v>
      </c>
      <c r="L59">
        <v>3710</v>
      </c>
      <c r="M59">
        <v>10980000</v>
      </c>
      <c r="N59" s="2" t="d">
        <v>2023-07-20</v>
      </c>
      <c r="O59">
        <v>1</v>
      </c>
      <c r="P59">
        <v>30</v>
      </c>
    </row>
    <row r="60" spans="1:17" x14ac:dyDescent="0.3">
      <c r="A60" s="1" t="d">
        <v>2023-07-27</v>
      </c>
      <c r="B60" t="s">
        <v>14</v>
      </c>
      <c r="C60" t="s">
        <v>15</v>
      </c>
      <c r="D60">
        <v>0</v>
      </c>
      <c r="E60" t="s">
        <v>16</v>
      </c>
      <c r="F60">
        <v>875.5</v>
      </c>
      <c r="G60">
        <v>874.95</v>
      </c>
      <c r="H60">
        <v>878</v>
      </c>
      <c r="I60">
        <v>852</v>
      </c>
      <c r="J60">
        <v>855.45</v>
      </c>
      <c r="K60">
        <v>855.45</v>
      </c>
      <c r="L60">
        <v>3996</v>
      </c>
      <c r="M60">
        <v>10209600</v>
      </c>
      <c r="N60" s="2" t="d">
        <v>2023-07-21</v>
      </c>
      <c r="O60">
        <v>1</v>
      </c>
      <c r="P60">
        <v>30</v>
      </c>
      <c r="Q60">
        <v>0.13461313355964999</v>
      </c>
    </row>
    <row r="61" spans="1:17" x14ac:dyDescent="0.3">
      <c r="A61" s="1" t="d">
        <v>2023-07-27</v>
      </c>
      <c r="B61" t="s">
        <v>14</v>
      </c>
      <c r="C61" t="s">
        <v>15</v>
      </c>
      <c r="D61">
        <v>0</v>
      </c>
      <c r="E61" t="s">
        <v>16</v>
      </c>
      <c r="F61">
        <v>855.45</v>
      </c>
      <c r="G61">
        <v>852.25</v>
      </c>
      <c r="H61">
        <v>866.6</v>
      </c>
      <c r="I61">
        <v>849.3</v>
      </c>
      <c r="J61">
        <v>862.4</v>
      </c>
      <c r="K61">
        <v>862.4</v>
      </c>
      <c r="L61">
        <v>5148</v>
      </c>
      <c r="M61">
        <v>7631100</v>
      </c>
      <c r="N61" s="2" t="d">
        <v>2023-07-24</v>
      </c>
      <c r="O61">
        <v>1</v>
      </c>
      <c r="P61">
        <v>31</v>
      </c>
    </row>
    <row r="62" spans="1:17" x14ac:dyDescent="0.3">
      <c r="A62" s="1" t="d">
        <v>2023-07-27</v>
      </c>
      <c r="B62" t="s">
        <v>14</v>
      </c>
      <c r="C62" t="s">
        <v>15</v>
      </c>
      <c r="D62">
        <v>0</v>
      </c>
      <c r="E62" t="s">
        <v>16</v>
      </c>
      <c r="F62">
        <v>862.4</v>
      </c>
      <c r="G62">
        <v>860.8</v>
      </c>
      <c r="H62">
        <v>870.6</v>
      </c>
      <c r="I62">
        <v>856.1</v>
      </c>
      <c r="J62">
        <v>869.35</v>
      </c>
      <c r="K62">
        <v>869.35</v>
      </c>
      <c r="L62">
        <v>3426</v>
      </c>
      <c r="M62">
        <v>5666400</v>
      </c>
      <c r="N62" s="2" t="d">
        <v>2023-07-25</v>
      </c>
      <c r="O62">
        <v>1</v>
      </c>
      <c r="P62">
        <v>31</v>
      </c>
    </row>
    <row r="63" spans="1:17" x14ac:dyDescent="0.3">
      <c r="A63" s="1" t="d">
        <v>2023-07-27</v>
      </c>
      <c r="B63" t="s">
        <v>14</v>
      </c>
      <c r="C63" t="s">
        <v>15</v>
      </c>
      <c r="D63">
        <v>0</v>
      </c>
      <c r="E63" t="s">
        <v>16</v>
      </c>
      <c r="F63">
        <v>869.35</v>
      </c>
      <c r="G63">
        <v>872.6</v>
      </c>
      <c r="H63">
        <v>884.35</v>
      </c>
      <c r="I63">
        <v>869.5</v>
      </c>
      <c r="J63">
        <v>873.25</v>
      </c>
      <c r="K63">
        <v>873.25</v>
      </c>
      <c r="L63">
        <v>4822</v>
      </c>
      <c r="M63">
        <v>3032100</v>
      </c>
      <c r="N63" s="2" t="d">
        <v>2023-07-26</v>
      </c>
      <c r="O63">
        <v>1</v>
      </c>
      <c r="P63">
        <v>31</v>
      </c>
    </row>
    <row r="64" spans="1:17" x14ac:dyDescent="0.3">
      <c r="A64" s="1" t="d">
        <v>2023-07-27</v>
      </c>
      <c r="B64" t="s">
        <v>14</v>
      </c>
      <c r="C64" t="s">
        <v>15</v>
      </c>
      <c r="D64">
        <v>0</v>
      </c>
      <c r="E64" t="s">
        <v>16</v>
      </c>
      <c r="F64">
        <v>873.25</v>
      </c>
      <c r="G64">
        <v>874.55</v>
      </c>
      <c r="H64">
        <v>874.85</v>
      </c>
      <c r="I64">
        <v>845.55</v>
      </c>
      <c r="J64">
        <v>849</v>
      </c>
      <c r="K64">
        <v>850.05</v>
      </c>
      <c r="L64">
        <v>6269</v>
      </c>
      <c r="M64">
        <v>552600</v>
      </c>
      <c r="N64" s="2" t="d">
        <v>2023-07-27</v>
      </c>
      <c r="O64">
        <v>1</v>
      </c>
      <c r="P64">
        <v>31</v>
      </c>
    </row>
    <row r="65" spans="1:17" x14ac:dyDescent="0.3">
      <c r="A65" s="1" t="d">
        <v>2023-08-31</v>
      </c>
      <c r="B65" t="s">
        <v>14</v>
      </c>
      <c r="C65" t="s">
        <v>15</v>
      </c>
      <c r="D65">
        <v>0</v>
      </c>
      <c r="E65" t="s">
        <v>16</v>
      </c>
      <c r="F65">
        <v>856.1</v>
      </c>
      <c r="G65">
        <v>857.7</v>
      </c>
      <c r="H65">
        <v>868.7</v>
      </c>
      <c r="I65">
        <v>847.4</v>
      </c>
      <c r="J65">
        <v>867.55</v>
      </c>
      <c r="K65">
        <v>867.55</v>
      </c>
      <c r="L65">
        <v>4060</v>
      </c>
      <c r="M65">
        <v>11436300</v>
      </c>
      <c r="N65" s="2" t="d">
        <v>2023-07-28</v>
      </c>
      <c r="O65">
        <v>1</v>
      </c>
      <c r="P65">
        <v>31</v>
      </c>
      <c r="Q65">
        <v>0.59717068645639804</v>
      </c>
    </row>
    <row r="66" spans="1:17" x14ac:dyDescent="0.3">
      <c r="A66" s="1" t="d">
        <v>2023-08-31</v>
      </c>
      <c r="B66" t="s">
        <v>14</v>
      </c>
      <c r="C66" t="s">
        <v>15</v>
      </c>
      <c r="D66">
        <v>0</v>
      </c>
      <c r="E66" t="s">
        <v>16</v>
      </c>
      <c r="F66">
        <v>867.55</v>
      </c>
      <c r="G66">
        <v>869</v>
      </c>
      <c r="H66">
        <v>869</v>
      </c>
      <c r="I66">
        <v>860.8</v>
      </c>
      <c r="J66">
        <v>864.8</v>
      </c>
      <c r="K66">
        <v>864.8</v>
      </c>
      <c r="L66">
        <v>1897</v>
      </c>
      <c r="M66">
        <v>11216700</v>
      </c>
      <c r="N66" s="2" t="d">
        <v>2023-07-31</v>
      </c>
      <c r="O66">
        <v>1</v>
      </c>
      <c r="P66">
        <v>32</v>
      </c>
    </row>
    <row r="67" spans="1:17" x14ac:dyDescent="0.3">
      <c r="A67" s="1" t="d">
        <v>2023-08-31</v>
      </c>
      <c r="B67" t="s">
        <v>14</v>
      </c>
      <c r="C67" t="s">
        <v>15</v>
      </c>
      <c r="D67">
        <v>0</v>
      </c>
      <c r="E67" t="s">
        <v>16</v>
      </c>
      <c r="F67">
        <v>864.8</v>
      </c>
      <c r="G67">
        <v>867.25</v>
      </c>
      <c r="H67">
        <v>868.05</v>
      </c>
      <c r="I67">
        <v>858.3</v>
      </c>
      <c r="J67">
        <v>861.7</v>
      </c>
      <c r="K67">
        <v>861.7</v>
      </c>
      <c r="L67">
        <v>1374</v>
      </c>
      <c r="M67">
        <v>11096100</v>
      </c>
      <c r="N67" s="2" t="d">
        <v>2023-08-01</v>
      </c>
      <c r="O67">
        <v>1</v>
      </c>
      <c r="P67">
        <v>32</v>
      </c>
    </row>
    <row r="68" spans="1:17" x14ac:dyDescent="0.3">
      <c r="A68" s="1" t="d">
        <v>2023-08-31</v>
      </c>
      <c r="B68" t="s">
        <v>14</v>
      </c>
      <c r="C68" t="s">
        <v>15</v>
      </c>
      <c r="D68">
        <v>0</v>
      </c>
      <c r="E68" t="s">
        <v>16</v>
      </c>
      <c r="F68">
        <v>861.7</v>
      </c>
      <c r="G68">
        <v>856.75</v>
      </c>
      <c r="H68">
        <v>858.75</v>
      </c>
      <c r="I68">
        <v>844.85</v>
      </c>
      <c r="J68">
        <v>848.7</v>
      </c>
      <c r="K68">
        <v>848.7</v>
      </c>
      <c r="L68">
        <v>2219</v>
      </c>
      <c r="M68">
        <v>11091600</v>
      </c>
      <c r="N68" s="2" t="d">
        <v>2023-08-02</v>
      </c>
      <c r="O68">
        <v>1</v>
      </c>
      <c r="P68">
        <v>32</v>
      </c>
    </row>
    <row r="69" spans="1:17" x14ac:dyDescent="0.3">
      <c r="A69" s="1" t="d">
        <v>2023-08-31</v>
      </c>
      <c r="B69" t="s">
        <v>14</v>
      </c>
      <c r="C69" t="s">
        <v>15</v>
      </c>
      <c r="D69">
        <v>0</v>
      </c>
      <c r="E69" t="s">
        <v>16</v>
      </c>
      <c r="F69">
        <v>848.7</v>
      </c>
      <c r="G69">
        <v>840.6</v>
      </c>
      <c r="H69">
        <v>847.05</v>
      </c>
      <c r="I69">
        <v>839.3</v>
      </c>
      <c r="J69">
        <v>841.85</v>
      </c>
      <c r="K69">
        <v>841.85</v>
      </c>
      <c r="L69">
        <v>1826</v>
      </c>
      <c r="M69">
        <v>11329200</v>
      </c>
      <c r="N69" s="2" t="d">
        <v>2023-08-03</v>
      </c>
      <c r="O69">
        <v>1</v>
      </c>
      <c r="P69">
        <v>32</v>
      </c>
    </row>
    <row r="70" spans="1:17" x14ac:dyDescent="0.3">
      <c r="A70" s="1" t="d">
        <v>2023-08-31</v>
      </c>
      <c r="B70" t="s">
        <v>14</v>
      </c>
      <c r="C70" t="s">
        <v>15</v>
      </c>
      <c r="D70">
        <v>0</v>
      </c>
      <c r="E70" t="s">
        <v>16</v>
      </c>
      <c r="F70">
        <v>841.85</v>
      </c>
      <c r="G70">
        <v>844.65</v>
      </c>
      <c r="H70">
        <v>846.75</v>
      </c>
      <c r="I70">
        <v>836.6</v>
      </c>
      <c r="J70">
        <v>839.95</v>
      </c>
      <c r="K70">
        <v>839.95</v>
      </c>
      <c r="L70">
        <v>1456</v>
      </c>
      <c r="M70">
        <v>11474100</v>
      </c>
      <c r="N70" s="2" t="d">
        <v>2023-08-04</v>
      </c>
      <c r="O70">
        <v>1</v>
      </c>
      <c r="P70">
        <v>32</v>
      </c>
      <c r="Q70">
        <v>-2.8734967622571599</v>
      </c>
    </row>
    <row r="71" spans="1:17" x14ac:dyDescent="0.3">
      <c r="A71" s="1" t="d">
        <v>2023-08-31</v>
      </c>
      <c r="B71" t="s">
        <v>14</v>
      </c>
      <c r="C71" t="s">
        <v>15</v>
      </c>
      <c r="D71">
        <v>0</v>
      </c>
      <c r="E71" t="s">
        <v>16</v>
      </c>
      <c r="F71">
        <v>839.95</v>
      </c>
      <c r="G71">
        <v>838.9</v>
      </c>
      <c r="H71">
        <v>844.25</v>
      </c>
      <c r="I71">
        <v>834.5</v>
      </c>
      <c r="J71">
        <v>841.55</v>
      </c>
      <c r="K71">
        <v>841.55</v>
      </c>
      <c r="L71">
        <v>1339</v>
      </c>
      <c r="M71">
        <v>11557800</v>
      </c>
      <c r="N71" s="2" t="d">
        <v>2023-08-07</v>
      </c>
      <c r="O71">
        <v>1</v>
      </c>
      <c r="P71">
        <v>33</v>
      </c>
    </row>
    <row r="72" spans="1:17" x14ac:dyDescent="0.3">
      <c r="A72" s="1" t="d">
        <v>2023-08-31</v>
      </c>
      <c r="B72" t="s">
        <v>14</v>
      </c>
      <c r="C72" t="s">
        <v>15</v>
      </c>
      <c r="D72">
        <v>0</v>
      </c>
      <c r="E72" t="s">
        <v>16</v>
      </c>
      <c r="F72">
        <v>841.55</v>
      </c>
      <c r="G72">
        <v>842.75</v>
      </c>
      <c r="H72">
        <v>856.25</v>
      </c>
      <c r="I72">
        <v>837.4</v>
      </c>
      <c r="J72">
        <v>850.7</v>
      </c>
      <c r="K72">
        <v>850.7</v>
      </c>
      <c r="L72">
        <v>3058</v>
      </c>
      <c r="M72">
        <v>11543400</v>
      </c>
      <c r="N72" s="2" t="d">
        <v>2023-08-08</v>
      </c>
      <c r="O72">
        <v>1</v>
      </c>
      <c r="P72">
        <v>33</v>
      </c>
    </row>
    <row r="73" spans="1:17" x14ac:dyDescent="0.3">
      <c r="A73" s="1" t="d">
        <v>2023-08-31</v>
      </c>
      <c r="B73" t="s">
        <v>14</v>
      </c>
      <c r="C73" t="s">
        <v>15</v>
      </c>
      <c r="D73">
        <v>0</v>
      </c>
      <c r="E73" t="s">
        <v>16</v>
      </c>
      <c r="F73">
        <v>850.7</v>
      </c>
      <c r="G73">
        <v>852.25</v>
      </c>
      <c r="H73">
        <v>865.85</v>
      </c>
      <c r="I73">
        <v>850.45</v>
      </c>
      <c r="J73">
        <v>863.6</v>
      </c>
      <c r="K73">
        <v>863.6</v>
      </c>
      <c r="L73">
        <v>3240</v>
      </c>
      <c r="M73">
        <v>11156400</v>
      </c>
      <c r="N73" s="2" t="d">
        <v>2023-08-09</v>
      </c>
      <c r="O73">
        <v>1</v>
      </c>
      <c r="P73">
        <v>33</v>
      </c>
    </row>
    <row r="74" spans="1:17" x14ac:dyDescent="0.3">
      <c r="A74" s="1" t="d">
        <v>2023-08-31</v>
      </c>
      <c r="B74" t="s">
        <v>14</v>
      </c>
      <c r="C74" t="s">
        <v>15</v>
      </c>
      <c r="D74">
        <v>0</v>
      </c>
      <c r="E74" t="s">
        <v>16</v>
      </c>
      <c r="F74">
        <v>863.6</v>
      </c>
      <c r="G74">
        <v>862.15</v>
      </c>
      <c r="H74">
        <v>863.65</v>
      </c>
      <c r="I74">
        <v>851</v>
      </c>
      <c r="J74">
        <v>853.2</v>
      </c>
      <c r="K74">
        <v>853.2</v>
      </c>
      <c r="L74">
        <v>2185</v>
      </c>
      <c r="M74">
        <v>10947600</v>
      </c>
      <c r="N74" s="2" t="d">
        <v>2023-08-10</v>
      </c>
      <c r="O74">
        <v>1</v>
      </c>
      <c r="P74">
        <v>33</v>
      </c>
    </row>
    <row r="75" spans="1:17" x14ac:dyDescent="0.3">
      <c r="A75" s="1" t="d">
        <v>2023-08-31</v>
      </c>
      <c r="B75" t="s">
        <v>14</v>
      </c>
      <c r="C75" t="s">
        <v>15</v>
      </c>
      <c r="D75">
        <v>0</v>
      </c>
      <c r="E75" t="s">
        <v>16</v>
      </c>
      <c r="F75">
        <v>853.2</v>
      </c>
      <c r="G75">
        <v>851.4</v>
      </c>
      <c r="H75">
        <v>851.5</v>
      </c>
      <c r="I75">
        <v>838.1</v>
      </c>
      <c r="J75">
        <v>839.3</v>
      </c>
      <c r="K75">
        <v>839.3</v>
      </c>
      <c r="L75">
        <v>2305</v>
      </c>
      <c r="M75">
        <v>10864800</v>
      </c>
      <c r="N75" s="2" t="d">
        <v>2023-08-11</v>
      </c>
      <c r="O75">
        <v>1</v>
      </c>
      <c r="P75">
        <v>33</v>
      </c>
      <c r="Q75">
        <v>-0.26736379300100999</v>
      </c>
    </row>
    <row r="76" spans="1:17" x14ac:dyDescent="0.3">
      <c r="A76" s="1" t="d">
        <v>2023-08-31</v>
      </c>
      <c r="B76" t="s">
        <v>14</v>
      </c>
      <c r="C76" t="s">
        <v>15</v>
      </c>
      <c r="D76">
        <v>0</v>
      </c>
      <c r="E76" t="s">
        <v>16</v>
      </c>
      <c r="F76">
        <v>839.3</v>
      </c>
      <c r="G76">
        <v>838.2</v>
      </c>
      <c r="H76">
        <v>847.1</v>
      </c>
      <c r="I76">
        <v>831.65</v>
      </c>
      <c r="J76">
        <v>845.95</v>
      </c>
      <c r="K76">
        <v>845.95</v>
      </c>
      <c r="L76">
        <v>1646</v>
      </c>
      <c r="M76">
        <v>10811700</v>
      </c>
      <c r="N76" s="2" t="d">
        <v>2023-08-14</v>
      </c>
      <c r="O76">
        <v>1</v>
      </c>
      <c r="P76">
        <v>34</v>
      </c>
    </row>
    <row r="77" spans="1:17" x14ac:dyDescent="0.3">
      <c r="A77" s="1" t="d">
        <v>2023-08-31</v>
      </c>
      <c r="B77" t="s">
        <v>14</v>
      </c>
      <c r="C77" t="s">
        <v>15</v>
      </c>
      <c r="D77">
        <v>0</v>
      </c>
      <c r="E77" t="s">
        <v>16</v>
      </c>
      <c r="F77">
        <v>845.95</v>
      </c>
      <c r="G77">
        <v>842.6</v>
      </c>
      <c r="H77">
        <v>844</v>
      </c>
      <c r="I77">
        <v>838.15</v>
      </c>
      <c r="J77">
        <v>842.85</v>
      </c>
      <c r="K77">
        <v>842.85</v>
      </c>
      <c r="L77">
        <v>965</v>
      </c>
      <c r="M77">
        <v>10870200</v>
      </c>
      <c r="N77" s="2" t="d">
        <v>2023-08-16</v>
      </c>
      <c r="O77">
        <v>1</v>
      </c>
      <c r="P77">
        <v>34</v>
      </c>
    </row>
    <row r="78" spans="1:17" x14ac:dyDescent="0.3">
      <c r="A78" s="1" t="d">
        <v>2023-08-31</v>
      </c>
      <c r="B78" t="s">
        <v>14</v>
      </c>
      <c r="C78" t="s">
        <v>15</v>
      </c>
      <c r="D78">
        <v>0</v>
      </c>
      <c r="E78" t="s">
        <v>16</v>
      </c>
      <c r="F78">
        <v>842.85</v>
      </c>
      <c r="G78">
        <v>840</v>
      </c>
      <c r="H78">
        <v>846.8</v>
      </c>
      <c r="I78">
        <v>837.45</v>
      </c>
      <c r="J78">
        <v>845.2</v>
      </c>
      <c r="K78">
        <v>845.2</v>
      </c>
      <c r="L78">
        <v>1800</v>
      </c>
      <c r="M78">
        <v>10480500</v>
      </c>
      <c r="N78" s="2" t="d">
        <v>2023-08-17</v>
      </c>
      <c r="O78">
        <v>1</v>
      </c>
      <c r="P78">
        <v>34</v>
      </c>
    </row>
    <row r="79" spans="1:17" x14ac:dyDescent="0.3">
      <c r="A79" s="1" t="d">
        <v>2023-08-31</v>
      </c>
      <c r="B79" t="s">
        <v>14</v>
      </c>
      <c r="C79" t="s">
        <v>15</v>
      </c>
      <c r="D79">
        <v>0</v>
      </c>
      <c r="E79" t="s">
        <v>16</v>
      </c>
      <c r="F79">
        <v>845.2</v>
      </c>
      <c r="G79">
        <v>846.15</v>
      </c>
      <c r="H79">
        <v>849.25</v>
      </c>
      <c r="I79">
        <v>836.6</v>
      </c>
      <c r="J79">
        <v>843.9</v>
      </c>
      <c r="K79">
        <v>843.9</v>
      </c>
      <c r="L79">
        <v>1897</v>
      </c>
      <c r="M79">
        <v>10462500</v>
      </c>
      <c r="N79" s="2" t="d">
        <v>2023-08-18</v>
      </c>
      <c r="O79">
        <v>1</v>
      </c>
      <c r="P79">
        <v>34</v>
      </c>
      <c r="Q79">
        <v>-0.242331107039431</v>
      </c>
    </row>
    <row r="80" spans="1:17" x14ac:dyDescent="0.3">
      <c r="A80" s="1" t="d">
        <v>2023-08-31</v>
      </c>
      <c r="B80" t="s">
        <v>14</v>
      </c>
      <c r="C80" t="s">
        <v>15</v>
      </c>
      <c r="D80">
        <v>0</v>
      </c>
      <c r="E80" t="s">
        <v>16</v>
      </c>
      <c r="F80">
        <v>843.9</v>
      </c>
      <c r="G80">
        <v>845.3</v>
      </c>
      <c r="H80">
        <v>849.5</v>
      </c>
      <c r="I80">
        <v>841.2</v>
      </c>
      <c r="J80">
        <v>848.8</v>
      </c>
      <c r="K80">
        <v>848.8</v>
      </c>
      <c r="L80">
        <v>1380</v>
      </c>
      <c r="M80">
        <v>10449000</v>
      </c>
      <c r="N80" s="2" t="d">
        <v>2023-08-21</v>
      </c>
      <c r="O80">
        <v>1</v>
      </c>
      <c r="P80">
        <v>35</v>
      </c>
    </row>
    <row r="81" spans="1:17" x14ac:dyDescent="0.3">
      <c r="A81" s="1" t="d">
        <v>2023-08-31</v>
      </c>
      <c r="B81" t="s">
        <v>14</v>
      </c>
      <c r="C81" t="s">
        <v>15</v>
      </c>
      <c r="D81">
        <v>0</v>
      </c>
      <c r="E81" t="s">
        <v>16</v>
      </c>
      <c r="F81">
        <v>848.8</v>
      </c>
      <c r="G81">
        <v>848.1</v>
      </c>
      <c r="H81">
        <v>852</v>
      </c>
      <c r="I81">
        <v>844.95</v>
      </c>
      <c r="J81">
        <v>848.6</v>
      </c>
      <c r="K81">
        <v>848.6</v>
      </c>
      <c r="L81">
        <v>1358</v>
      </c>
      <c r="M81">
        <v>10358100</v>
      </c>
      <c r="N81" s="2" t="d">
        <v>2023-08-22</v>
      </c>
      <c r="O81">
        <v>1</v>
      </c>
      <c r="P81">
        <v>35</v>
      </c>
    </row>
    <row r="82" spans="1:17" x14ac:dyDescent="0.3">
      <c r="A82" s="1" t="d">
        <v>2023-08-31</v>
      </c>
      <c r="B82" t="s">
        <v>14</v>
      </c>
      <c r="C82" t="s">
        <v>15</v>
      </c>
      <c r="D82">
        <v>0</v>
      </c>
      <c r="E82" t="s">
        <v>16</v>
      </c>
      <c r="F82">
        <v>848.6</v>
      </c>
      <c r="G82">
        <v>846.3</v>
      </c>
      <c r="H82">
        <v>847.55</v>
      </c>
      <c r="I82">
        <v>841.3</v>
      </c>
      <c r="J82">
        <v>844.8</v>
      </c>
      <c r="K82">
        <v>844.8</v>
      </c>
      <c r="L82">
        <v>843</v>
      </c>
      <c r="M82">
        <v>10298700</v>
      </c>
      <c r="N82" s="2" t="d">
        <v>2023-08-23</v>
      </c>
      <c r="O82">
        <v>1</v>
      </c>
      <c r="P82">
        <v>35</v>
      </c>
    </row>
    <row r="83" spans="1:17" x14ac:dyDescent="0.3">
      <c r="A83" s="1" t="d">
        <v>2023-08-31</v>
      </c>
      <c r="B83" t="s">
        <v>14</v>
      </c>
      <c r="C83" t="s">
        <v>15</v>
      </c>
      <c r="D83">
        <v>0</v>
      </c>
      <c r="E83" t="s">
        <v>16</v>
      </c>
      <c r="F83">
        <v>844.8</v>
      </c>
      <c r="G83">
        <v>847.4</v>
      </c>
      <c r="H83">
        <v>854.65</v>
      </c>
      <c r="I83">
        <v>843.55</v>
      </c>
      <c r="J83">
        <v>844.75</v>
      </c>
      <c r="K83">
        <v>844.75</v>
      </c>
      <c r="L83">
        <v>1899</v>
      </c>
      <c r="M83">
        <v>10239300</v>
      </c>
      <c r="N83" s="2" t="d">
        <v>2023-08-24</v>
      </c>
      <c r="O83">
        <v>1</v>
      </c>
      <c r="P83">
        <v>35</v>
      </c>
    </row>
    <row r="84" spans="1:17" x14ac:dyDescent="0.3">
      <c r="A84" s="1" t="d">
        <v>2023-08-31</v>
      </c>
      <c r="B84" t="s">
        <v>14</v>
      </c>
      <c r="C84" t="s">
        <v>15</v>
      </c>
      <c r="D84">
        <v>0</v>
      </c>
      <c r="E84" t="s">
        <v>16</v>
      </c>
      <c r="F84">
        <v>844.75</v>
      </c>
      <c r="G84">
        <v>841.8</v>
      </c>
      <c r="H84">
        <v>846.2</v>
      </c>
      <c r="I84">
        <v>831.55</v>
      </c>
      <c r="J84">
        <v>833.9</v>
      </c>
      <c r="K84">
        <v>833.9</v>
      </c>
      <c r="L84">
        <v>1697</v>
      </c>
      <c r="M84">
        <v>9906300</v>
      </c>
      <c r="N84" s="2" t="d">
        <v>2023-08-25</v>
      </c>
      <c r="O84">
        <v>1</v>
      </c>
      <c r="P84">
        <v>35</v>
      </c>
      <c r="Q84">
        <v>-1.75541941564561</v>
      </c>
    </row>
    <row r="85" spans="1:17" x14ac:dyDescent="0.3">
      <c r="A85" s="1" t="d">
        <v>2023-08-31</v>
      </c>
      <c r="B85" t="s">
        <v>14</v>
      </c>
      <c r="C85" t="s">
        <v>15</v>
      </c>
      <c r="D85">
        <v>0</v>
      </c>
      <c r="E85" t="s">
        <v>16</v>
      </c>
      <c r="F85">
        <v>833.9</v>
      </c>
      <c r="G85">
        <v>829.7</v>
      </c>
      <c r="H85">
        <v>841.1</v>
      </c>
      <c r="I85">
        <v>828</v>
      </c>
      <c r="J85">
        <v>840.35</v>
      </c>
      <c r="K85">
        <v>840.35</v>
      </c>
      <c r="L85">
        <v>4295</v>
      </c>
      <c r="M85">
        <v>7297200</v>
      </c>
      <c r="N85" s="2" t="d">
        <v>2023-08-28</v>
      </c>
      <c r="O85">
        <v>1</v>
      </c>
      <c r="P85">
        <v>36</v>
      </c>
    </row>
    <row r="86" spans="1:17" x14ac:dyDescent="0.3">
      <c r="A86" s="1" t="d">
        <v>2023-08-31</v>
      </c>
      <c r="B86" t="s">
        <v>14</v>
      </c>
      <c r="C86" t="s">
        <v>15</v>
      </c>
      <c r="D86">
        <v>0</v>
      </c>
      <c r="E86" t="s">
        <v>16</v>
      </c>
      <c r="F86">
        <v>840.35</v>
      </c>
      <c r="G86">
        <v>838.8</v>
      </c>
      <c r="H86">
        <v>841.6</v>
      </c>
      <c r="I86">
        <v>834.75</v>
      </c>
      <c r="J86">
        <v>836.6</v>
      </c>
      <c r="K86">
        <v>836.6</v>
      </c>
      <c r="L86">
        <v>3227</v>
      </c>
      <c r="M86">
        <v>5326200</v>
      </c>
      <c r="N86" s="2" t="d">
        <v>2023-08-29</v>
      </c>
      <c r="O86">
        <v>1</v>
      </c>
      <c r="P86">
        <v>36</v>
      </c>
    </row>
    <row r="87" spans="1:17" x14ac:dyDescent="0.3">
      <c r="A87" s="1" t="d">
        <v>2023-08-31</v>
      </c>
      <c r="B87" t="s">
        <v>14</v>
      </c>
      <c r="C87" t="s">
        <v>15</v>
      </c>
      <c r="D87">
        <v>0</v>
      </c>
      <c r="E87" t="s">
        <v>16</v>
      </c>
      <c r="F87">
        <v>836.6</v>
      </c>
      <c r="G87">
        <v>839.5</v>
      </c>
      <c r="H87">
        <v>848.7</v>
      </c>
      <c r="I87">
        <v>837.9</v>
      </c>
      <c r="J87">
        <v>847.1</v>
      </c>
      <c r="K87">
        <v>847.1</v>
      </c>
      <c r="L87">
        <v>3997</v>
      </c>
      <c r="M87">
        <v>2875500</v>
      </c>
      <c r="N87" s="2" t="d">
        <v>2023-08-30</v>
      </c>
      <c r="O87">
        <v>1</v>
      </c>
      <c r="P87">
        <v>36</v>
      </c>
    </row>
    <row r="88" spans="1:17" x14ac:dyDescent="0.3">
      <c r="A88" s="1" t="d">
        <v>2023-08-31</v>
      </c>
      <c r="B88" t="s">
        <v>14</v>
      </c>
      <c r="C88" t="s">
        <v>15</v>
      </c>
      <c r="D88">
        <v>0</v>
      </c>
      <c r="E88" t="s">
        <v>16</v>
      </c>
      <c r="F88">
        <v>847.1</v>
      </c>
      <c r="G88">
        <v>847.55</v>
      </c>
      <c r="H88">
        <v>847.55</v>
      </c>
      <c r="I88">
        <v>828.95</v>
      </c>
      <c r="J88">
        <v>833.45</v>
      </c>
      <c r="K88">
        <v>834.35</v>
      </c>
      <c r="L88">
        <v>4395</v>
      </c>
      <c r="M88">
        <v>812700</v>
      </c>
      <c r="N88" s="2" t="d">
        <v>2023-08-31</v>
      </c>
      <c r="O88">
        <v>1</v>
      </c>
      <c r="P88">
        <v>36</v>
      </c>
    </row>
    <row r="89" spans="1:17" x14ac:dyDescent="0.3">
      <c r="A89" s="1" t="d">
        <v>2023-09-28</v>
      </c>
      <c r="B89" t="s">
        <v>14</v>
      </c>
      <c r="C89" t="s">
        <v>15</v>
      </c>
      <c r="D89">
        <v>0</v>
      </c>
      <c r="E89" t="s">
        <v>16</v>
      </c>
      <c r="F89">
        <v>839.45</v>
      </c>
      <c r="G89">
        <v>841.05</v>
      </c>
      <c r="H89">
        <v>851.5</v>
      </c>
      <c r="I89">
        <v>837.35</v>
      </c>
      <c r="J89">
        <v>849.8</v>
      </c>
      <c r="K89">
        <v>849.8</v>
      </c>
      <c r="L89">
        <v>1760</v>
      </c>
      <c r="M89">
        <v>9534600</v>
      </c>
      <c r="N89" s="2" t="d">
        <v>2023-09-01</v>
      </c>
      <c r="O89">
        <v>1</v>
      </c>
      <c r="P89">
        <v>36</v>
      </c>
      <c r="Q89">
        <v>1.1245314452311499</v>
      </c>
    </row>
    <row r="90" spans="1:17" x14ac:dyDescent="0.3">
      <c r="A90" s="1" t="d">
        <v>2023-09-28</v>
      </c>
      <c r="B90" t="s">
        <v>14</v>
      </c>
      <c r="C90" t="s">
        <v>15</v>
      </c>
      <c r="D90">
        <v>0</v>
      </c>
      <c r="E90" t="s">
        <v>16</v>
      </c>
      <c r="F90">
        <v>849.8</v>
      </c>
      <c r="G90">
        <v>850.75</v>
      </c>
      <c r="H90">
        <v>853.45</v>
      </c>
      <c r="I90">
        <v>842.15</v>
      </c>
      <c r="J90">
        <v>849.95</v>
      </c>
      <c r="K90">
        <v>849.95</v>
      </c>
      <c r="L90">
        <v>1379</v>
      </c>
      <c r="M90">
        <v>9631800</v>
      </c>
      <c r="N90" s="2" t="d">
        <v>2023-09-04</v>
      </c>
      <c r="O90">
        <v>1</v>
      </c>
      <c r="P90">
        <v>37</v>
      </c>
    </row>
    <row r="91" spans="1:17" x14ac:dyDescent="0.3">
      <c r="A91" s="1" t="d">
        <v>2023-09-28</v>
      </c>
      <c r="B91" t="s">
        <v>14</v>
      </c>
      <c r="C91" t="s">
        <v>15</v>
      </c>
      <c r="D91">
        <v>0</v>
      </c>
      <c r="E91" t="s">
        <v>16</v>
      </c>
      <c r="F91">
        <v>849.95</v>
      </c>
      <c r="G91">
        <v>849.3</v>
      </c>
      <c r="H91">
        <v>855.7</v>
      </c>
      <c r="I91">
        <v>846.75</v>
      </c>
      <c r="J91">
        <v>850.95</v>
      </c>
      <c r="K91">
        <v>850.95</v>
      </c>
      <c r="L91">
        <v>1663</v>
      </c>
      <c r="M91">
        <v>9707400</v>
      </c>
      <c r="N91" s="2" t="d">
        <v>2023-09-05</v>
      </c>
      <c r="O91">
        <v>1</v>
      </c>
      <c r="P91">
        <v>37</v>
      </c>
    </row>
    <row r="92" spans="1:17" x14ac:dyDescent="0.3">
      <c r="A92" s="1" t="d">
        <v>2023-09-28</v>
      </c>
      <c r="B92" t="s">
        <v>14</v>
      </c>
      <c r="C92" t="s">
        <v>15</v>
      </c>
      <c r="D92">
        <v>0</v>
      </c>
      <c r="E92" t="s">
        <v>16</v>
      </c>
      <c r="F92">
        <v>850.95</v>
      </c>
      <c r="G92">
        <v>850.9</v>
      </c>
      <c r="H92">
        <v>887.25</v>
      </c>
      <c r="I92">
        <v>849.65</v>
      </c>
      <c r="J92">
        <v>882.55</v>
      </c>
      <c r="K92">
        <v>882.55</v>
      </c>
      <c r="L92">
        <v>11646</v>
      </c>
      <c r="M92">
        <v>10355400</v>
      </c>
      <c r="N92" s="2" t="d">
        <v>2023-09-06</v>
      </c>
      <c r="O92">
        <v>1</v>
      </c>
      <c r="P92">
        <v>37</v>
      </c>
    </row>
    <row r="93" spans="1:17" x14ac:dyDescent="0.3">
      <c r="A93" s="1" t="d">
        <v>2023-09-28</v>
      </c>
      <c r="B93" t="s">
        <v>14</v>
      </c>
      <c r="C93" t="s">
        <v>15</v>
      </c>
      <c r="D93">
        <v>0</v>
      </c>
      <c r="E93" t="s">
        <v>16</v>
      </c>
      <c r="F93">
        <v>882.55</v>
      </c>
      <c r="G93">
        <v>874</v>
      </c>
      <c r="H93">
        <v>874</v>
      </c>
      <c r="I93">
        <v>856.55</v>
      </c>
      <c r="J93">
        <v>860.8</v>
      </c>
      <c r="K93">
        <v>860.8</v>
      </c>
      <c r="L93">
        <v>8095</v>
      </c>
      <c r="M93">
        <v>10089000</v>
      </c>
      <c r="N93" s="2" t="d">
        <v>2023-09-07</v>
      </c>
      <c r="O93">
        <v>1</v>
      </c>
      <c r="P93">
        <v>37</v>
      </c>
    </row>
    <row r="94" spans="1:17" x14ac:dyDescent="0.3">
      <c r="A94" s="1" t="d">
        <v>2023-09-28</v>
      </c>
      <c r="B94" t="s">
        <v>14</v>
      </c>
      <c r="C94" t="s">
        <v>15</v>
      </c>
      <c r="D94">
        <v>0</v>
      </c>
      <c r="E94" t="s">
        <v>16</v>
      </c>
      <c r="F94">
        <v>860.8</v>
      </c>
      <c r="G94">
        <v>867.85</v>
      </c>
      <c r="H94">
        <v>867.85</v>
      </c>
      <c r="I94">
        <v>856</v>
      </c>
      <c r="J94">
        <v>856.85</v>
      </c>
      <c r="K94">
        <v>856.85</v>
      </c>
      <c r="L94">
        <v>2031</v>
      </c>
      <c r="M94">
        <v>10139400</v>
      </c>
      <c r="N94" s="2" t="d">
        <v>2023-09-08</v>
      </c>
      <c r="O94">
        <v>1</v>
      </c>
      <c r="P94">
        <v>37</v>
      </c>
      <c r="Q94">
        <v>0.81181245955644199</v>
      </c>
    </row>
    <row r="95" spans="1:17" x14ac:dyDescent="0.3">
      <c r="A95" s="1" t="d">
        <v>2023-09-28</v>
      </c>
      <c r="B95" t="s">
        <v>14</v>
      </c>
      <c r="C95" t="s">
        <v>15</v>
      </c>
      <c r="D95">
        <v>0</v>
      </c>
      <c r="E95" t="s">
        <v>16</v>
      </c>
      <c r="F95">
        <v>856.85</v>
      </c>
      <c r="G95">
        <v>856.8</v>
      </c>
      <c r="H95">
        <v>866.75</v>
      </c>
      <c r="I95">
        <v>856</v>
      </c>
      <c r="J95">
        <v>865.9</v>
      </c>
      <c r="K95">
        <v>865.9</v>
      </c>
      <c r="L95">
        <v>2195</v>
      </c>
      <c r="M95">
        <v>9669600</v>
      </c>
      <c r="N95" s="2" t="d">
        <v>2023-09-11</v>
      </c>
      <c r="O95">
        <v>1</v>
      </c>
      <c r="P95">
        <v>38</v>
      </c>
    </row>
    <row r="96" spans="1:17" x14ac:dyDescent="0.3">
      <c r="A96" s="1" t="d">
        <v>2023-09-28</v>
      </c>
      <c r="B96" t="s">
        <v>14</v>
      </c>
      <c r="C96" t="s">
        <v>15</v>
      </c>
      <c r="D96">
        <v>0</v>
      </c>
      <c r="E96" t="s">
        <v>16</v>
      </c>
      <c r="F96">
        <v>865.9</v>
      </c>
      <c r="G96">
        <v>864.45</v>
      </c>
      <c r="H96">
        <v>876.3</v>
      </c>
      <c r="I96">
        <v>857</v>
      </c>
      <c r="J96">
        <v>865.6</v>
      </c>
      <c r="K96">
        <v>865.6</v>
      </c>
      <c r="L96">
        <v>3764</v>
      </c>
      <c r="M96">
        <v>9112500</v>
      </c>
      <c r="N96" s="2" t="d">
        <v>2023-09-12</v>
      </c>
      <c r="O96">
        <v>1</v>
      </c>
      <c r="P96">
        <v>38</v>
      </c>
    </row>
    <row r="97" spans="1:17" x14ac:dyDescent="0.3">
      <c r="A97" s="1" t="d">
        <v>2023-09-28</v>
      </c>
      <c r="B97" t="s">
        <v>14</v>
      </c>
      <c r="C97" t="s">
        <v>15</v>
      </c>
      <c r="D97">
        <v>0</v>
      </c>
      <c r="E97" t="s">
        <v>16</v>
      </c>
      <c r="F97">
        <v>865.6</v>
      </c>
      <c r="G97">
        <v>866.25</v>
      </c>
      <c r="H97">
        <v>894.8</v>
      </c>
      <c r="I97">
        <v>862.35</v>
      </c>
      <c r="J97">
        <v>893.15</v>
      </c>
      <c r="K97">
        <v>893.15</v>
      </c>
      <c r="L97">
        <v>7028</v>
      </c>
      <c r="M97">
        <v>9586800</v>
      </c>
      <c r="N97" s="2" t="d">
        <v>2023-09-13</v>
      </c>
      <c r="O97">
        <v>1</v>
      </c>
      <c r="P97">
        <v>38</v>
      </c>
    </row>
    <row r="98" spans="1:17" x14ac:dyDescent="0.3">
      <c r="A98" s="1" t="d">
        <v>2023-09-28</v>
      </c>
      <c r="B98" t="s">
        <v>14</v>
      </c>
      <c r="C98" t="s">
        <v>15</v>
      </c>
      <c r="D98">
        <v>0</v>
      </c>
      <c r="E98" t="s">
        <v>16</v>
      </c>
      <c r="F98">
        <v>893.15</v>
      </c>
      <c r="G98">
        <v>896</v>
      </c>
      <c r="H98">
        <v>899.1</v>
      </c>
      <c r="I98">
        <v>882.15</v>
      </c>
      <c r="J98">
        <v>885.15</v>
      </c>
      <c r="K98">
        <v>885.15</v>
      </c>
      <c r="L98">
        <v>6001</v>
      </c>
      <c r="M98">
        <v>9941400</v>
      </c>
      <c r="N98" s="2" t="d">
        <v>2023-09-14</v>
      </c>
      <c r="O98">
        <v>1</v>
      </c>
      <c r="P98">
        <v>38</v>
      </c>
    </row>
    <row r="99" spans="1:17" x14ac:dyDescent="0.3">
      <c r="A99" s="1" t="d">
        <v>2023-09-28</v>
      </c>
      <c r="B99" t="s">
        <v>14</v>
      </c>
      <c r="C99" t="s">
        <v>15</v>
      </c>
      <c r="D99">
        <v>0</v>
      </c>
      <c r="E99" t="s">
        <v>16</v>
      </c>
      <c r="F99">
        <v>885.15</v>
      </c>
      <c r="G99">
        <v>886.65</v>
      </c>
      <c r="H99">
        <v>889.95</v>
      </c>
      <c r="I99">
        <v>876.6</v>
      </c>
      <c r="J99">
        <v>879.4</v>
      </c>
      <c r="K99">
        <v>879.4</v>
      </c>
      <c r="L99">
        <v>2759</v>
      </c>
      <c r="M99">
        <v>9877500</v>
      </c>
      <c r="N99" s="2" t="d">
        <v>2023-09-15</v>
      </c>
      <c r="O99">
        <v>1</v>
      </c>
      <c r="P99">
        <v>38</v>
      </c>
      <c r="Q99">
        <v>1.5590714863148201</v>
      </c>
    </row>
    <row r="100" spans="1:17" x14ac:dyDescent="0.3">
      <c r="A100" s="1" t="d">
        <v>2023-09-28</v>
      </c>
      <c r="B100" t="s">
        <v>14</v>
      </c>
      <c r="C100" t="s">
        <v>15</v>
      </c>
      <c r="D100">
        <v>0</v>
      </c>
      <c r="E100" t="s">
        <v>16</v>
      </c>
      <c r="F100">
        <v>879.4</v>
      </c>
      <c r="G100">
        <v>880.7</v>
      </c>
      <c r="H100">
        <v>886.4</v>
      </c>
      <c r="I100">
        <v>877.8</v>
      </c>
      <c r="J100">
        <v>882</v>
      </c>
      <c r="K100">
        <v>882</v>
      </c>
      <c r="L100">
        <v>2089</v>
      </c>
      <c r="M100">
        <v>9972000</v>
      </c>
      <c r="N100" s="2" t="d">
        <v>2023-09-18</v>
      </c>
      <c r="O100">
        <v>1</v>
      </c>
      <c r="P100">
        <v>39</v>
      </c>
    </row>
    <row r="101" spans="1:17" x14ac:dyDescent="0.3">
      <c r="A101" s="1" t="d">
        <v>2023-09-28</v>
      </c>
      <c r="B101" t="s">
        <v>14</v>
      </c>
      <c r="C101" t="s">
        <v>15</v>
      </c>
      <c r="D101">
        <v>0</v>
      </c>
      <c r="E101" t="s">
        <v>16</v>
      </c>
      <c r="F101">
        <v>882</v>
      </c>
      <c r="G101">
        <v>881.8</v>
      </c>
      <c r="H101">
        <v>881.8</v>
      </c>
      <c r="I101">
        <v>866.7</v>
      </c>
      <c r="J101">
        <v>870.5</v>
      </c>
      <c r="K101">
        <v>870.5</v>
      </c>
      <c r="L101">
        <v>2345</v>
      </c>
      <c r="M101">
        <v>9851400</v>
      </c>
      <c r="N101" s="2" t="d">
        <v>2023-09-20</v>
      </c>
      <c r="O101">
        <v>1</v>
      </c>
      <c r="P101">
        <v>39</v>
      </c>
    </row>
    <row r="102" spans="1:17" x14ac:dyDescent="0.3">
      <c r="A102" s="1" t="d">
        <v>2023-09-28</v>
      </c>
      <c r="B102" t="s">
        <v>14</v>
      </c>
      <c r="C102" t="s">
        <v>15</v>
      </c>
      <c r="D102">
        <v>0</v>
      </c>
      <c r="E102" t="s">
        <v>16</v>
      </c>
      <c r="F102">
        <v>870.5</v>
      </c>
      <c r="G102">
        <v>868</v>
      </c>
      <c r="H102">
        <v>874.9</v>
      </c>
      <c r="I102">
        <v>862.85</v>
      </c>
      <c r="J102">
        <v>871.25</v>
      </c>
      <c r="K102">
        <v>871.25</v>
      </c>
      <c r="L102">
        <v>3119</v>
      </c>
      <c r="M102">
        <v>9439200</v>
      </c>
      <c r="N102" s="2" t="d">
        <v>2023-09-21</v>
      </c>
      <c r="O102">
        <v>1</v>
      </c>
      <c r="P102">
        <v>39</v>
      </c>
    </row>
    <row r="103" spans="1:17" x14ac:dyDescent="0.3">
      <c r="A103" s="1" t="d">
        <v>2023-09-28</v>
      </c>
      <c r="B103" t="s">
        <v>14</v>
      </c>
      <c r="C103" t="s">
        <v>15</v>
      </c>
      <c r="D103">
        <v>0</v>
      </c>
      <c r="E103" t="s">
        <v>16</v>
      </c>
      <c r="F103">
        <v>871.25</v>
      </c>
      <c r="G103">
        <v>875.2</v>
      </c>
      <c r="H103">
        <v>890.7</v>
      </c>
      <c r="I103">
        <v>870.2</v>
      </c>
      <c r="J103">
        <v>878.4</v>
      </c>
      <c r="K103">
        <v>878.4</v>
      </c>
      <c r="L103">
        <v>3725</v>
      </c>
      <c r="M103">
        <v>8813700</v>
      </c>
      <c r="N103" s="2" t="d">
        <v>2023-09-22</v>
      </c>
      <c r="O103">
        <v>1</v>
      </c>
      <c r="P103">
        <v>39</v>
      </c>
      <c r="Q103">
        <v>-0.40816326530612501</v>
      </c>
    </row>
    <row r="104" spans="1:17" x14ac:dyDescent="0.3">
      <c r="A104" s="1" t="d">
        <v>2023-09-28</v>
      </c>
      <c r="B104" t="s">
        <v>14</v>
      </c>
      <c r="C104" t="s">
        <v>15</v>
      </c>
      <c r="D104">
        <v>0</v>
      </c>
      <c r="E104" t="s">
        <v>16</v>
      </c>
      <c r="F104">
        <v>878.4</v>
      </c>
      <c r="G104">
        <v>874.5</v>
      </c>
      <c r="H104">
        <v>906</v>
      </c>
      <c r="I104">
        <v>869.4</v>
      </c>
      <c r="J104">
        <v>902.5</v>
      </c>
      <c r="K104">
        <v>902.5</v>
      </c>
      <c r="L104">
        <v>6560</v>
      </c>
      <c r="M104">
        <v>7162200</v>
      </c>
      <c r="N104" s="2" t="d">
        <v>2023-09-25</v>
      </c>
      <c r="O104">
        <v>1</v>
      </c>
      <c r="P104">
        <v>40</v>
      </c>
    </row>
    <row r="105" spans="1:17" x14ac:dyDescent="0.3">
      <c r="A105" s="1" t="d">
        <v>2023-09-28</v>
      </c>
      <c r="B105" t="s">
        <v>14</v>
      </c>
      <c r="C105" t="s">
        <v>15</v>
      </c>
      <c r="D105">
        <v>0</v>
      </c>
      <c r="E105" t="s">
        <v>16</v>
      </c>
      <c r="F105">
        <v>902.5</v>
      </c>
      <c r="G105">
        <v>906.95</v>
      </c>
      <c r="H105">
        <v>908.2</v>
      </c>
      <c r="I105">
        <v>893.85</v>
      </c>
      <c r="J105">
        <v>896.55</v>
      </c>
      <c r="K105">
        <v>896.55</v>
      </c>
      <c r="L105">
        <v>5559</v>
      </c>
      <c r="M105">
        <v>4650300</v>
      </c>
      <c r="N105" s="2" t="d">
        <v>2023-09-26</v>
      </c>
      <c r="O105">
        <v>1</v>
      </c>
      <c r="P105">
        <v>40</v>
      </c>
    </row>
    <row r="106" spans="1:17" x14ac:dyDescent="0.3">
      <c r="A106" s="1" t="d">
        <v>2023-09-28</v>
      </c>
      <c r="B106" t="s">
        <v>14</v>
      </c>
      <c r="C106" t="s">
        <v>15</v>
      </c>
      <c r="D106">
        <v>0</v>
      </c>
      <c r="E106" t="s">
        <v>16</v>
      </c>
      <c r="F106">
        <v>896.55</v>
      </c>
      <c r="G106">
        <v>894</v>
      </c>
      <c r="H106">
        <v>902</v>
      </c>
      <c r="I106">
        <v>886.75</v>
      </c>
      <c r="J106">
        <v>890.65</v>
      </c>
      <c r="K106">
        <v>890.65</v>
      </c>
      <c r="L106">
        <v>3595</v>
      </c>
      <c r="M106">
        <v>2602800</v>
      </c>
      <c r="N106" s="2" t="d">
        <v>2023-09-27</v>
      </c>
      <c r="O106">
        <v>1</v>
      </c>
      <c r="P106">
        <v>40</v>
      </c>
    </row>
    <row r="107" spans="1:17" x14ac:dyDescent="0.3">
      <c r="A107" s="1" t="d">
        <v>2023-09-28</v>
      </c>
      <c r="B107" t="s">
        <v>14</v>
      </c>
      <c r="C107" t="s">
        <v>15</v>
      </c>
      <c r="D107">
        <v>0</v>
      </c>
      <c r="E107" t="s">
        <v>16</v>
      </c>
      <c r="F107">
        <v>890.65</v>
      </c>
      <c r="G107">
        <v>888.65</v>
      </c>
      <c r="H107">
        <v>894.8</v>
      </c>
      <c r="I107">
        <v>871.35</v>
      </c>
      <c r="J107">
        <v>875.85</v>
      </c>
      <c r="K107">
        <v>876.5</v>
      </c>
      <c r="L107">
        <v>3960</v>
      </c>
      <c r="M107">
        <v>675900</v>
      </c>
      <c r="N107" s="2" t="d">
        <v>2023-09-28</v>
      </c>
      <c r="O107">
        <v>1</v>
      </c>
      <c r="P107">
        <v>40</v>
      </c>
    </row>
    <row r="108" spans="1:17" x14ac:dyDescent="0.3">
      <c r="A108" s="1" t="d">
        <v>2023-10-26</v>
      </c>
      <c r="B108" t="s">
        <v>14</v>
      </c>
      <c r="C108" t="s">
        <v>15</v>
      </c>
      <c r="D108">
        <v>0</v>
      </c>
      <c r="E108" t="s">
        <v>16</v>
      </c>
      <c r="F108">
        <v>880.25</v>
      </c>
      <c r="G108">
        <v>881.4</v>
      </c>
      <c r="H108">
        <v>888</v>
      </c>
      <c r="I108">
        <v>877</v>
      </c>
      <c r="J108">
        <v>881.75</v>
      </c>
      <c r="K108">
        <v>881.75</v>
      </c>
      <c r="L108">
        <v>2416</v>
      </c>
      <c r="M108">
        <v>10229400</v>
      </c>
      <c r="N108" s="2" t="d">
        <v>2023-09-29</v>
      </c>
      <c r="O108">
        <v>1</v>
      </c>
      <c r="P108">
        <v>40</v>
      </c>
      <c r="Q108">
        <v>-2.2991689750692501</v>
      </c>
    </row>
    <row r="109" spans="1:17" x14ac:dyDescent="0.3">
      <c r="A109" s="1" t="d">
        <v>2023-10-26</v>
      </c>
      <c r="B109" t="s">
        <v>14</v>
      </c>
      <c r="C109" t="s">
        <v>15</v>
      </c>
      <c r="D109">
        <v>0</v>
      </c>
      <c r="E109" t="s">
        <v>16</v>
      </c>
      <c r="F109">
        <v>881.75</v>
      </c>
      <c r="G109">
        <v>876</v>
      </c>
      <c r="H109">
        <v>882.95</v>
      </c>
      <c r="I109">
        <v>868.25</v>
      </c>
      <c r="J109">
        <v>875.1</v>
      </c>
      <c r="K109">
        <v>875.1</v>
      </c>
      <c r="L109">
        <v>2158</v>
      </c>
      <c r="M109">
        <v>10047600</v>
      </c>
      <c r="N109" s="2" t="d">
        <v>2023-10-03</v>
      </c>
      <c r="O109">
        <v>1</v>
      </c>
      <c r="P109">
        <v>41</v>
      </c>
    </row>
    <row r="110" spans="1:17" x14ac:dyDescent="0.3">
      <c r="A110" s="1" t="d">
        <v>2023-10-26</v>
      </c>
      <c r="B110" t="s">
        <v>14</v>
      </c>
      <c r="C110" t="s">
        <v>15</v>
      </c>
      <c r="D110">
        <v>0</v>
      </c>
      <c r="E110" t="s">
        <v>16</v>
      </c>
      <c r="F110">
        <v>875.1</v>
      </c>
      <c r="G110">
        <v>869.95</v>
      </c>
      <c r="H110">
        <v>873.75</v>
      </c>
      <c r="I110">
        <v>858.1</v>
      </c>
      <c r="J110">
        <v>868.7</v>
      </c>
      <c r="K110">
        <v>868.7</v>
      </c>
      <c r="L110">
        <v>2289</v>
      </c>
      <c r="M110">
        <v>9626400</v>
      </c>
      <c r="N110" s="2" t="d">
        <v>2023-10-04</v>
      </c>
      <c r="O110">
        <v>1</v>
      </c>
      <c r="P110">
        <v>41</v>
      </c>
    </row>
    <row r="111" spans="1:17" x14ac:dyDescent="0.3">
      <c r="A111" s="1" t="d">
        <v>2023-10-26</v>
      </c>
      <c r="B111" t="s">
        <v>14</v>
      </c>
      <c r="C111" t="s">
        <v>15</v>
      </c>
      <c r="D111">
        <v>0</v>
      </c>
      <c r="E111" t="s">
        <v>16</v>
      </c>
      <c r="F111">
        <v>868.7</v>
      </c>
      <c r="G111">
        <v>870</v>
      </c>
      <c r="H111">
        <v>871.75</v>
      </c>
      <c r="I111">
        <v>861.3</v>
      </c>
      <c r="J111">
        <v>864.35</v>
      </c>
      <c r="K111">
        <v>864.35</v>
      </c>
      <c r="L111">
        <v>1997</v>
      </c>
      <c r="M111">
        <v>9503100</v>
      </c>
      <c r="N111" s="2" t="d">
        <v>2023-10-05</v>
      </c>
      <c r="O111">
        <v>1</v>
      </c>
      <c r="P111">
        <v>41</v>
      </c>
    </row>
    <row r="112" spans="1:17" x14ac:dyDescent="0.3">
      <c r="A112" s="1" t="d">
        <v>2023-10-26</v>
      </c>
      <c r="B112" t="s">
        <v>14</v>
      </c>
      <c r="C112" t="s">
        <v>15</v>
      </c>
      <c r="D112">
        <v>0</v>
      </c>
      <c r="E112" t="s">
        <v>16</v>
      </c>
      <c r="F112">
        <v>864.35</v>
      </c>
      <c r="G112">
        <v>865.95</v>
      </c>
      <c r="H112">
        <v>880.85</v>
      </c>
      <c r="I112">
        <v>865.95</v>
      </c>
      <c r="J112">
        <v>878.6</v>
      </c>
      <c r="K112">
        <v>878.6</v>
      </c>
      <c r="L112">
        <v>3580</v>
      </c>
      <c r="M112">
        <v>9522000</v>
      </c>
      <c r="N112" s="2" t="d">
        <v>2023-10-06</v>
      </c>
      <c r="O112">
        <v>1</v>
      </c>
      <c r="P112">
        <v>41</v>
      </c>
      <c r="Q112">
        <v>0.39995429093817902</v>
      </c>
    </row>
    <row r="113" spans="1:17" x14ac:dyDescent="0.3">
      <c r="A113" s="1" t="d">
        <v>2023-10-26</v>
      </c>
      <c r="B113" t="s">
        <v>14</v>
      </c>
      <c r="C113" t="s">
        <v>15</v>
      </c>
      <c r="D113">
        <v>0</v>
      </c>
      <c r="E113" t="s">
        <v>16</v>
      </c>
      <c r="F113">
        <v>878.6</v>
      </c>
      <c r="G113">
        <v>872.3</v>
      </c>
      <c r="H113">
        <v>887.6</v>
      </c>
      <c r="I113">
        <v>872.3</v>
      </c>
      <c r="J113">
        <v>884.8</v>
      </c>
      <c r="K113">
        <v>884.8</v>
      </c>
      <c r="L113">
        <v>3150</v>
      </c>
      <c r="M113">
        <v>9948600</v>
      </c>
      <c r="N113" s="2" t="d">
        <v>2023-10-09</v>
      </c>
      <c r="O113">
        <v>1</v>
      </c>
      <c r="P113">
        <v>42</v>
      </c>
    </row>
    <row r="114" spans="1:17" x14ac:dyDescent="0.3">
      <c r="A114" s="1" t="d">
        <v>2023-10-26</v>
      </c>
      <c r="B114" t="s">
        <v>14</v>
      </c>
      <c r="C114" t="s">
        <v>15</v>
      </c>
      <c r="D114">
        <v>0</v>
      </c>
      <c r="E114" t="s">
        <v>16</v>
      </c>
      <c r="F114">
        <v>884.8</v>
      </c>
      <c r="G114">
        <v>887.2</v>
      </c>
      <c r="H114">
        <v>893.95</v>
      </c>
      <c r="I114">
        <v>884.55</v>
      </c>
      <c r="J114">
        <v>891.55</v>
      </c>
      <c r="K114">
        <v>891.55</v>
      </c>
      <c r="L114">
        <v>2522</v>
      </c>
      <c r="M114">
        <v>9756000</v>
      </c>
      <c r="N114" s="2" t="d">
        <v>2023-10-10</v>
      </c>
      <c r="O114">
        <v>1</v>
      </c>
      <c r="P114">
        <v>42</v>
      </c>
    </row>
    <row r="115" spans="1:17" x14ac:dyDescent="0.3">
      <c r="A115" s="1" t="d">
        <v>2023-10-26</v>
      </c>
      <c r="B115" t="s">
        <v>14</v>
      </c>
      <c r="C115" t="s">
        <v>15</v>
      </c>
      <c r="D115">
        <v>0</v>
      </c>
      <c r="E115" t="s">
        <v>16</v>
      </c>
      <c r="F115">
        <v>891.55</v>
      </c>
      <c r="G115">
        <v>892.8</v>
      </c>
      <c r="H115">
        <v>898.65</v>
      </c>
      <c r="I115">
        <v>890.5</v>
      </c>
      <c r="J115">
        <v>892.25</v>
      </c>
      <c r="K115">
        <v>892.25</v>
      </c>
      <c r="L115">
        <v>2115</v>
      </c>
      <c r="M115">
        <v>9344700</v>
      </c>
      <c r="N115" s="2" t="d">
        <v>2023-10-11</v>
      </c>
      <c r="O115">
        <v>1</v>
      </c>
      <c r="P115">
        <v>42</v>
      </c>
    </row>
    <row r="116" spans="1:17" x14ac:dyDescent="0.3">
      <c r="A116" s="1" t="d">
        <v>2023-10-26</v>
      </c>
      <c r="B116" t="s">
        <v>14</v>
      </c>
      <c r="C116" t="s">
        <v>15</v>
      </c>
      <c r="D116">
        <v>0</v>
      </c>
      <c r="E116" t="s">
        <v>16</v>
      </c>
      <c r="F116">
        <v>892.25</v>
      </c>
      <c r="G116">
        <v>890.05</v>
      </c>
      <c r="H116">
        <v>896.7</v>
      </c>
      <c r="I116">
        <v>886.4</v>
      </c>
      <c r="J116">
        <v>895.35</v>
      </c>
      <c r="K116">
        <v>895.35</v>
      </c>
      <c r="L116">
        <v>2005</v>
      </c>
      <c r="M116">
        <v>9189900</v>
      </c>
      <c r="N116" s="2" t="d">
        <v>2023-10-12</v>
      </c>
      <c r="O116">
        <v>1</v>
      </c>
      <c r="P116">
        <v>42</v>
      </c>
    </row>
    <row r="117" spans="1:17" x14ac:dyDescent="0.3">
      <c r="A117" s="1" t="d">
        <v>2023-10-26</v>
      </c>
      <c r="B117" t="s">
        <v>14</v>
      </c>
      <c r="C117" t="s">
        <v>15</v>
      </c>
      <c r="D117">
        <v>0</v>
      </c>
      <c r="E117" t="s">
        <v>16</v>
      </c>
      <c r="F117">
        <v>895.35</v>
      </c>
      <c r="G117">
        <v>892.9</v>
      </c>
      <c r="H117">
        <v>918.35</v>
      </c>
      <c r="I117">
        <v>892.3</v>
      </c>
      <c r="J117">
        <v>913.95</v>
      </c>
      <c r="K117">
        <v>913.95</v>
      </c>
      <c r="L117">
        <v>9874</v>
      </c>
      <c r="M117">
        <v>9517500</v>
      </c>
      <c r="N117" s="2" t="d">
        <v>2023-10-13</v>
      </c>
      <c r="O117">
        <v>1</v>
      </c>
      <c r="P117">
        <v>42</v>
      </c>
      <c r="Q117">
        <v>3.2945298372513698</v>
      </c>
    </row>
    <row r="118" spans="1:17" x14ac:dyDescent="0.3">
      <c r="A118" s="1" t="d">
        <v>2023-10-26</v>
      </c>
      <c r="B118" t="s">
        <v>14</v>
      </c>
      <c r="C118" t="s">
        <v>15</v>
      </c>
      <c r="D118">
        <v>0</v>
      </c>
      <c r="E118" t="s">
        <v>16</v>
      </c>
      <c r="F118">
        <v>913.95</v>
      </c>
      <c r="G118">
        <v>916.35</v>
      </c>
      <c r="H118">
        <v>916.7</v>
      </c>
      <c r="I118">
        <v>908.05</v>
      </c>
      <c r="J118">
        <v>909.4</v>
      </c>
      <c r="K118">
        <v>909.4</v>
      </c>
      <c r="L118">
        <v>3167</v>
      </c>
      <c r="M118">
        <v>9211500</v>
      </c>
      <c r="N118" s="2" t="d">
        <v>2023-10-16</v>
      </c>
      <c r="O118">
        <v>1</v>
      </c>
      <c r="P118">
        <v>43</v>
      </c>
    </row>
    <row r="119" spans="1:17" x14ac:dyDescent="0.3">
      <c r="A119" s="1" t="d">
        <v>2023-10-26</v>
      </c>
      <c r="B119" t="s">
        <v>14</v>
      </c>
      <c r="C119" t="s">
        <v>15</v>
      </c>
      <c r="D119">
        <v>0</v>
      </c>
      <c r="E119" t="s">
        <v>16</v>
      </c>
      <c r="F119">
        <v>909.4</v>
      </c>
      <c r="G119">
        <v>911.3</v>
      </c>
      <c r="H119">
        <v>927.4</v>
      </c>
      <c r="I119">
        <v>908.7</v>
      </c>
      <c r="J119">
        <v>910.65</v>
      </c>
      <c r="K119">
        <v>910.65</v>
      </c>
      <c r="L119">
        <v>6029</v>
      </c>
      <c r="M119">
        <v>9009000</v>
      </c>
      <c r="N119" s="2" t="d">
        <v>2023-10-17</v>
      </c>
      <c r="O119">
        <v>1</v>
      </c>
      <c r="P119">
        <v>43</v>
      </c>
    </row>
    <row r="120" spans="1:17" x14ac:dyDescent="0.3">
      <c r="A120" s="1" t="d">
        <v>2023-10-26</v>
      </c>
      <c r="B120" t="s">
        <v>14</v>
      </c>
      <c r="C120" t="s">
        <v>15</v>
      </c>
      <c r="D120">
        <v>0</v>
      </c>
      <c r="E120" t="s">
        <v>16</v>
      </c>
      <c r="F120">
        <v>910.65</v>
      </c>
      <c r="G120">
        <v>911.25</v>
      </c>
      <c r="H120">
        <v>911.25</v>
      </c>
      <c r="I120">
        <v>894</v>
      </c>
      <c r="J120">
        <v>895.9</v>
      </c>
      <c r="K120">
        <v>895.9</v>
      </c>
      <c r="L120">
        <v>3090</v>
      </c>
      <c r="M120">
        <v>9073800</v>
      </c>
      <c r="N120" s="2" t="d">
        <v>2023-10-18</v>
      </c>
      <c r="O120">
        <v>1</v>
      </c>
      <c r="P120">
        <v>43</v>
      </c>
    </row>
    <row r="121" spans="1:17" x14ac:dyDescent="0.3">
      <c r="A121" s="1" t="d">
        <v>2023-10-26</v>
      </c>
      <c r="B121" t="s">
        <v>14</v>
      </c>
      <c r="C121" t="s">
        <v>15</v>
      </c>
      <c r="D121">
        <v>0</v>
      </c>
      <c r="E121" t="s">
        <v>16</v>
      </c>
      <c r="F121">
        <v>895.9</v>
      </c>
      <c r="G121">
        <v>895.7</v>
      </c>
      <c r="H121">
        <v>899.75</v>
      </c>
      <c r="I121">
        <v>881.45</v>
      </c>
      <c r="J121">
        <v>895.4</v>
      </c>
      <c r="K121">
        <v>895.4</v>
      </c>
      <c r="L121">
        <v>3145</v>
      </c>
      <c r="M121">
        <v>8919000</v>
      </c>
      <c r="N121" s="2" t="d">
        <v>2023-10-19</v>
      </c>
      <c r="O121">
        <v>1</v>
      </c>
      <c r="P121">
        <v>43</v>
      </c>
    </row>
    <row r="122" spans="1:17" x14ac:dyDescent="0.3">
      <c r="A122" s="1" t="d">
        <v>2023-10-26</v>
      </c>
      <c r="B122" t="s">
        <v>14</v>
      </c>
      <c r="C122" t="s">
        <v>15</v>
      </c>
      <c r="D122">
        <v>0</v>
      </c>
      <c r="E122" t="s">
        <v>16</v>
      </c>
      <c r="F122">
        <v>895.4</v>
      </c>
      <c r="G122">
        <v>892.5</v>
      </c>
      <c r="H122">
        <v>899.55</v>
      </c>
      <c r="I122">
        <v>888</v>
      </c>
      <c r="J122">
        <v>897.25</v>
      </c>
      <c r="K122">
        <v>897.25</v>
      </c>
      <c r="L122">
        <v>4793</v>
      </c>
      <c r="M122">
        <v>6720300</v>
      </c>
      <c r="N122" s="2" t="d">
        <v>2023-10-20</v>
      </c>
      <c r="O122">
        <v>1</v>
      </c>
      <c r="P122">
        <v>43</v>
      </c>
      <c r="Q122">
        <v>-1.3360457444468901</v>
      </c>
    </row>
    <row r="123" spans="1:17" x14ac:dyDescent="0.3">
      <c r="A123" s="1" t="d">
        <v>2023-10-26</v>
      </c>
      <c r="B123" t="s">
        <v>14</v>
      </c>
      <c r="C123" t="s">
        <v>15</v>
      </c>
      <c r="D123">
        <v>0</v>
      </c>
      <c r="E123" t="s">
        <v>16</v>
      </c>
      <c r="F123">
        <v>897.25</v>
      </c>
      <c r="G123">
        <v>893.45</v>
      </c>
      <c r="H123">
        <v>905.8</v>
      </c>
      <c r="I123">
        <v>883</v>
      </c>
      <c r="J123">
        <v>885.55</v>
      </c>
      <c r="K123">
        <v>885.55</v>
      </c>
      <c r="L123">
        <v>5890</v>
      </c>
      <c r="M123">
        <v>4439700</v>
      </c>
      <c r="N123" s="2" t="d">
        <v>2023-10-23</v>
      </c>
      <c r="O123">
        <v>1</v>
      </c>
      <c r="P123">
        <v>44</v>
      </c>
    </row>
    <row r="124" spans="1:17" x14ac:dyDescent="0.3">
      <c r="A124" s="1" t="d">
        <v>2023-10-26</v>
      </c>
      <c r="B124" t="s">
        <v>14</v>
      </c>
      <c r="C124" t="s">
        <v>15</v>
      </c>
      <c r="D124">
        <v>0</v>
      </c>
      <c r="E124" t="s">
        <v>16</v>
      </c>
      <c r="F124">
        <v>885.55</v>
      </c>
      <c r="G124">
        <v>876.45</v>
      </c>
      <c r="H124">
        <v>896.2</v>
      </c>
      <c r="I124">
        <v>876.45</v>
      </c>
      <c r="J124">
        <v>889.1</v>
      </c>
      <c r="K124">
        <v>889.1</v>
      </c>
      <c r="L124">
        <v>4940</v>
      </c>
      <c r="M124">
        <v>2196000</v>
      </c>
      <c r="N124" s="2" t="d">
        <v>2023-10-25</v>
      </c>
      <c r="O124">
        <v>1</v>
      </c>
      <c r="P124">
        <v>44</v>
      </c>
    </row>
    <row r="125" spans="1:17" x14ac:dyDescent="0.3">
      <c r="A125" s="1" t="d">
        <v>2023-10-26</v>
      </c>
      <c r="B125" t="s">
        <v>14</v>
      </c>
      <c r="C125" t="s">
        <v>15</v>
      </c>
      <c r="D125">
        <v>0</v>
      </c>
      <c r="E125" t="s">
        <v>16</v>
      </c>
      <c r="F125">
        <v>889.1</v>
      </c>
      <c r="G125">
        <v>881.8</v>
      </c>
      <c r="H125">
        <v>884.9</v>
      </c>
      <c r="I125">
        <v>872.75</v>
      </c>
      <c r="J125">
        <v>879</v>
      </c>
      <c r="K125">
        <v>880.35</v>
      </c>
      <c r="L125">
        <v>4228</v>
      </c>
      <c r="M125">
        <v>591300</v>
      </c>
      <c r="N125" s="2" t="d">
        <v>2023-10-26</v>
      </c>
      <c r="O125">
        <v>1</v>
      </c>
      <c r="P125">
        <v>44</v>
      </c>
    </row>
    <row r="126" spans="1:17" x14ac:dyDescent="0.3">
      <c r="A126" s="1" t="d">
        <v>2023-11-30</v>
      </c>
      <c r="B126" t="s">
        <v>14</v>
      </c>
      <c r="C126" t="s">
        <v>15</v>
      </c>
      <c r="D126">
        <v>0</v>
      </c>
      <c r="E126" t="s">
        <v>16</v>
      </c>
      <c r="F126">
        <v>885.05</v>
      </c>
      <c r="G126">
        <v>886.85</v>
      </c>
      <c r="H126">
        <v>898.5</v>
      </c>
      <c r="I126">
        <v>882.2</v>
      </c>
      <c r="J126">
        <v>895.75</v>
      </c>
      <c r="K126">
        <v>895.75</v>
      </c>
      <c r="L126">
        <v>1858</v>
      </c>
      <c r="M126">
        <v>8889300</v>
      </c>
      <c r="N126" s="2" t="d">
        <v>2023-10-27</v>
      </c>
      <c r="O126">
        <v>1</v>
      </c>
      <c r="P126">
        <v>44</v>
      </c>
      <c r="Q126">
        <v>1.1518265484727099</v>
      </c>
    </row>
    <row r="127" spans="1:17" x14ac:dyDescent="0.3">
      <c r="A127" s="1" t="d">
        <v>2023-11-30</v>
      </c>
      <c r="B127" t="s">
        <v>14</v>
      </c>
      <c r="C127" t="s">
        <v>15</v>
      </c>
      <c r="D127">
        <v>0</v>
      </c>
      <c r="E127" t="s">
        <v>16</v>
      </c>
      <c r="F127">
        <v>895.75</v>
      </c>
      <c r="G127">
        <v>891.55</v>
      </c>
      <c r="H127">
        <v>901.3</v>
      </c>
      <c r="I127">
        <v>884.4</v>
      </c>
      <c r="J127">
        <v>899.5</v>
      </c>
      <c r="K127">
        <v>899.5</v>
      </c>
      <c r="L127">
        <v>2536</v>
      </c>
      <c r="M127">
        <v>8935200</v>
      </c>
      <c r="N127" s="2" t="d">
        <v>2023-10-30</v>
      </c>
      <c r="O127">
        <v>1</v>
      </c>
      <c r="P127">
        <v>45</v>
      </c>
    </row>
    <row r="128" spans="1:17" x14ac:dyDescent="0.3">
      <c r="A128" s="1" t="d">
        <v>2023-11-30</v>
      </c>
      <c r="B128" t="s">
        <v>14</v>
      </c>
      <c r="C128" t="s">
        <v>15</v>
      </c>
      <c r="D128">
        <v>0</v>
      </c>
      <c r="E128" t="s">
        <v>16</v>
      </c>
      <c r="F128">
        <v>899.5</v>
      </c>
      <c r="G128">
        <v>902.75</v>
      </c>
      <c r="H128">
        <v>909</v>
      </c>
      <c r="I128">
        <v>897.05</v>
      </c>
      <c r="J128">
        <v>906.5</v>
      </c>
      <c r="K128">
        <v>906.5</v>
      </c>
      <c r="L128">
        <v>3138</v>
      </c>
      <c r="M128">
        <v>9103500</v>
      </c>
      <c r="N128" s="2" t="d">
        <v>2023-10-31</v>
      </c>
      <c r="O128">
        <v>1</v>
      </c>
      <c r="P128">
        <v>45</v>
      </c>
    </row>
    <row r="129" spans="1:17" x14ac:dyDescent="0.3">
      <c r="A129" s="1" t="d">
        <v>2023-11-30</v>
      </c>
      <c r="B129" t="s">
        <v>14</v>
      </c>
      <c r="C129" t="s">
        <v>15</v>
      </c>
      <c r="D129">
        <v>0</v>
      </c>
      <c r="E129" t="s">
        <v>16</v>
      </c>
      <c r="F129">
        <v>906.5</v>
      </c>
      <c r="G129">
        <v>904.9</v>
      </c>
      <c r="H129">
        <v>923</v>
      </c>
      <c r="I129">
        <v>900</v>
      </c>
      <c r="J129">
        <v>907.55</v>
      </c>
      <c r="K129">
        <v>907.55</v>
      </c>
      <c r="L129">
        <v>5354</v>
      </c>
      <c r="M129">
        <v>8577000</v>
      </c>
      <c r="N129" s="2" t="d">
        <v>2023-11-01</v>
      </c>
      <c r="O129">
        <v>1</v>
      </c>
      <c r="P129">
        <v>45</v>
      </c>
    </row>
    <row r="130" spans="1:17" x14ac:dyDescent="0.3">
      <c r="A130" s="1" t="d">
        <v>2023-11-30</v>
      </c>
      <c r="B130" t="s">
        <v>14</v>
      </c>
      <c r="C130" t="s">
        <v>15</v>
      </c>
      <c r="D130">
        <v>0</v>
      </c>
      <c r="E130" t="s">
        <v>16</v>
      </c>
      <c r="F130">
        <v>907.55</v>
      </c>
      <c r="G130">
        <v>912.95</v>
      </c>
      <c r="H130">
        <v>921</v>
      </c>
      <c r="I130">
        <v>906.95</v>
      </c>
      <c r="J130">
        <v>917.35</v>
      </c>
      <c r="K130">
        <v>917.35</v>
      </c>
      <c r="L130">
        <v>2649</v>
      </c>
      <c r="M130">
        <v>8434800</v>
      </c>
      <c r="N130" s="2" t="d">
        <v>2023-11-02</v>
      </c>
      <c r="O130">
        <v>1</v>
      </c>
      <c r="P130">
        <v>45</v>
      </c>
    </row>
    <row r="131" spans="1:17" x14ac:dyDescent="0.3">
      <c r="A131" s="1" t="d">
        <v>2023-11-30</v>
      </c>
      <c r="B131" t="s">
        <v>14</v>
      </c>
      <c r="C131" t="s">
        <v>15</v>
      </c>
      <c r="D131">
        <v>0</v>
      </c>
      <c r="E131" t="s">
        <v>16</v>
      </c>
      <c r="F131">
        <v>917.35</v>
      </c>
      <c r="G131">
        <v>918.5</v>
      </c>
      <c r="H131">
        <v>924.7</v>
      </c>
      <c r="I131">
        <v>916.25</v>
      </c>
      <c r="J131">
        <v>918.9</v>
      </c>
      <c r="K131">
        <v>918.9</v>
      </c>
      <c r="L131">
        <v>1827</v>
      </c>
      <c r="M131">
        <v>8553600</v>
      </c>
      <c r="N131" s="2" t="d">
        <v>2023-11-03</v>
      </c>
      <c r="O131">
        <v>1</v>
      </c>
      <c r="P131">
        <v>45</v>
      </c>
      <c r="Q131">
        <v>2.1567537520844899</v>
      </c>
    </row>
    <row r="132" spans="1:17" x14ac:dyDescent="0.3">
      <c r="A132" s="1" t="d">
        <v>2023-11-30</v>
      </c>
      <c r="B132" t="s">
        <v>14</v>
      </c>
      <c r="C132" t="s">
        <v>15</v>
      </c>
      <c r="D132">
        <v>0</v>
      </c>
      <c r="E132" t="s">
        <v>16</v>
      </c>
      <c r="F132">
        <v>918.9</v>
      </c>
      <c r="G132">
        <v>922.8</v>
      </c>
      <c r="H132">
        <v>929</v>
      </c>
      <c r="I132">
        <v>921.3</v>
      </c>
      <c r="J132">
        <v>923.6</v>
      </c>
      <c r="K132">
        <v>923.6</v>
      </c>
      <c r="L132">
        <v>1505</v>
      </c>
      <c r="M132">
        <v>8591400</v>
      </c>
      <c r="N132" s="2" t="d">
        <v>2023-11-06</v>
      </c>
      <c r="O132">
        <v>1</v>
      </c>
      <c r="P132">
        <v>46</v>
      </c>
    </row>
    <row r="133" spans="1:17" x14ac:dyDescent="0.3">
      <c r="A133" s="1" t="d">
        <v>2023-11-30</v>
      </c>
      <c r="B133" t="s">
        <v>14</v>
      </c>
      <c r="C133" t="s">
        <v>15</v>
      </c>
      <c r="D133">
        <v>0</v>
      </c>
      <c r="E133" t="s">
        <v>16</v>
      </c>
      <c r="F133">
        <v>923.6</v>
      </c>
      <c r="G133">
        <v>925.95</v>
      </c>
      <c r="H133">
        <v>926.35</v>
      </c>
      <c r="I133">
        <v>918.2</v>
      </c>
      <c r="J133">
        <v>925.45</v>
      </c>
      <c r="K133">
        <v>925.45</v>
      </c>
      <c r="L133">
        <v>1344</v>
      </c>
      <c r="M133">
        <v>8596800</v>
      </c>
      <c r="N133" s="2" t="d">
        <v>2023-11-07</v>
      </c>
      <c r="O133">
        <v>1</v>
      </c>
      <c r="P133">
        <v>46</v>
      </c>
    </row>
    <row r="134" spans="1:17" x14ac:dyDescent="0.3">
      <c r="A134" s="1" t="d">
        <v>2023-11-30</v>
      </c>
      <c r="B134" t="s">
        <v>14</v>
      </c>
      <c r="C134" t="s">
        <v>15</v>
      </c>
      <c r="D134">
        <v>0</v>
      </c>
      <c r="E134" t="s">
        <v>16</v>
      </c>
      <c r="F134">
        <v>925.45</v>
      </c>
      <c r="G134">
        <v>925.4</v>
      </c>
      <c r="H134">
        <v>933.6</v>
      </c>
      <c r="I134">
        <v>919.2</v>
      </c>
      <c r="J134">
        <v>920.65</v>
      </c>
      <c r="K134">
        <v>920.65</v>
      </c>
      <c r="L134">
        <v>1745</v>
      </c>
      <c r="M134">
        <v>8447400</v>
      </c>
      <c r="N134" s="2" t="d">
        <v>2023-11-08</v>
      </c>
      <c r="O134">
        <v>1</v>
      </c>
      <c r="P134">
        <v>46</v>
      </c>
    </row>
    <row r="135" spans="1:17" x14ac:dyDescent="0.3">
      <c r="A135" s="1" t="d">
        <v>2023-11-30</v>
      </c>
      <c r="B135" t="s">
        <v>14</v>
      </c>
      <c r="C135" t="s">
        <v>15</v>
      </c>
      <c r="D135">
        <v>0</v>
      </c>
      <c r="E135" t="s">
        <v>16</v>
      </c>
      <c r="F135">
        <v>920.65</v>
      </c>
      <c r="G135">
        <v>919.5</v>
      </c>
      <c r="H135">
        <v>919.5</v>
      </c>
      <c r="I135">
        <v>902.2</v>
      </c>
      <c r="J135">
        <v>907.55</v>
      </c>
      <c r="K135">
        <v>907.55</v>
      </c>
      <c r="L135">
        <v>4407</v>
      </c>
      <c r="M135">
        <v>8608500</v>
      </c>
      <c r="N135" s="2" t="d">
        <v>2023-11-09</v>
      </c>
      <c r="O135">
        <v>1</v>
      </c>
      <c r="P135">
        <v>46</v>
      </c>
    </row>
    <row r="136" spans="1:17" x14ac:dyDescent="0.3">
      <c r="A136" s="1" t="d">
        <v>2023-11-30</v>
      </c>
      <c r="B136" t="s">
        <v>14</v>
      </c>
      <c r="C136" t="s">
        <v>15</v>
      </c>
      <c r="D136">
        <v>0</v>
      </c>
      <c r="E136" t="s">
        <v>16</v>
      </c>
      <c r="F136">
        <v>907.55</v>
      </c>
      <c r="G136">
        <v>904.5</v>
      </c>
      <c r="H136">
        <v>920.45</v>
      </c>
      <c r="I136">
        <v>900.1</v>
      </c>
      <c r="J136">
        <v>916.7</v>
      </c>
      <c r="K136">
        <v>916.7</v>
      </c>
      <c r="L136">
        <v>3073</v>
      </c>
      <c r="M136">
        <v>9239400</v>
      </c>
      <c r="N136" s="2" t="d">
        <v>2023-11-10</v>
      </c>
      <c r="O136">
        <v>1</v>
      </c>
      <c r="P136">
        <v>46</v>
      </c>
      <c r="Q136">
        <v>-0.74707665656127897</v>
      </c>
    </row>
    <row r="137" spans="1:17" x14ac:dyDescent="0.3">
      <c r="A137" s="1" t="d">
        <v>2023-11-30</v>
      </c>
      <c r="B137" t="s">
        <v>14</v>
      </c>
      <c r="C137" t="s">
        <v>15</v>
      </c>
      <c r="D137">
        <v>0</v>
      </c>
      <c r="E137" t="s">
        <v>16</v>
      </c>
      <c r="F137">
        <v>917.6</v>
      </c>
      <c r="G137">
        <v>914.7</v>
      </c>
      <c r="H137">
        <v>922.25</v>
      </c>
      <c r="I137">
        <v>910.65</v>
      </c>
      <c r="J137">
        <v>918.3</v>
      </c>
      <c r="K137">
        <v>918.3</v>
      </c>
      <c r="L137">
        <v>1874</v>
      </c>
      <c r="M137">
        <v>9191700</v>
      </c>
      <c r="N137" s="2" t="d">
        <v>2023-11-13</v>
      </c>
      <c r="O137">
        <v>1</v>
      </c>
      <c r="P137">
        <v>47</v>
      </c>
    </row>
    <row r="138" spans="1:17" x14ac:dyDescent="0.3">
      <c r="A138" s="1" t="d">
        <v>2023-11-30</v>
      </c>
      <c r="B138" t="s">
        <v>14</v>
      </c>
      <c r="C138" t="s">
        <v>15</v>
      </c>
      <c r="D138">
        <v>0</v>
      </c>
      <c r="E138" t="s">
        <v>16</v>
      </c>
      <c r="F138">
        <v>918.3</v>
      </c>
      <c r="G138">
        <v>924.4</v>
      </c>
      <c r="H138">
        <v>934.7</v>
      </c>
      <c r="I138">
        <v>920.25</v>
      </c>
      <c r="J138">
        <v>930.7</v>
      </c>
      <c r="K138">
        <v>930.7</v>
      </c>
      <c r="L138">
        <v>2592</v>
      </c>
      <c r="M138">
        <v>9403200</v>
      </c>
      <c r="N138" s="2" t="d">
        <v>2023-11-15</v>
      </c>
      <c r="O138">
        <v>1</v>
      </c>
      <c r="P138">
        <v>47</v>
      </c>
    </row>
    <row r="139" spans="1:17" x14ac:dyDescent="0.3">
      <c r="A139" s="1" t="d">
        <v>2023-11-30</v>
      </c>
      <c r="B139" t="s">
        <v>14</v>
      </c>
      <c r="C139" t="s">
        <v>15</v>
      </c>
      <c r="D139">
        <v>0</v>
      </c>
      <c r="E139" t="s">
        <v>16</v>
      </c>
      <c r="F139">
        <v>930.7</v>
      </c>
      <c r="G139">
        <v>932.25</v>
      </c>
      <c r="H139">
        <v>933.15</v>
      </c>
      <c r="I139">
        <v>921.5</v>
      </c>
      <c r="J139">
        <v>923.6</v>
      </c>
      <c r="K139">
        <v>923.6</v>
      </c>
      <c r="L139">
        <v>2054</v>
      </c>
      <c r="M139">
        <v>9514800</v>
      </c>
      <c r="N139" s="2" t="d">
        <v>2023-11-16</v>
      </c>
      <c r="O139">
        <v>1</v>
      </c>
      <c r="P139">
        <v>47</v>
      </c>
    </row>
    <row r="140" spans="1:17" x14ac:dyDescent="0.3">
      <c r="A140" s="1" t="d">
        <v>2023-11-30</v>
      </c>
      <c r="B140" t="s">
        <v>14</v>
      </c>
      <c r="C140" t="s">
        <v>15</v>
      </c>
      <c r="D140">
        <v>0</v>
      </c>
      <c r="E140" t="s">
        <v>16</v>
      </c>
      <c r="F140">
        <v>923.6</v>
      </c>
      <c r="G140">
        <v>925.8</v>
      </c>
      <c r="H140">
        <v>937.9</v>
      </c>
      <c r="I140">
        <v>923.65</v>
      </c>
      <c r="J140">
        <v>935.45</v>
      </c>
      <c r="K140">
        <v>935.45</v>
      </c>
      <c r="L140">
        <v>1814</v>
      </c>
      <c r="M140">
        <v>9738900</v>
      </c>
      <c r="N140" s="2" t="d">
        <v>2023-11-17</v>
      </c>
      <c r="O140">
        <v>1</v>
      </c>
      <c r="P140">
        <v>47</v>
      </c>
      <c r="Q140">
        <v>1.86758140041382</v>
      </c>
    </row>
    <row r="141" spans="1:17" x14ac:dyDescent="0.3">
      <c r="A141" s="1" t="d">
        <v>2023-11-30</v>
      </c>
      <c r="B141" t="s">
        <v>14</v>
      </c>
      <c r="C141" t="s">
        <v>15</v>
      </c>
      <c r="D141">
        <v>0</v>
      </c>
      <c r="E141" t="s">
        <v>16</v>
      </c>
      <c r="F141">
        <v>935.45</v>
      </c>
      <c r="G141">
        <v>938.35</v>
      </c>
      <c r="H141">
        <v>942.5</v>
      </c>
      <c r="I141">
        <v>931.3</v>
      </c>
      <c r="J141">
        <v>934.2</v>
      </c>
      <c r="K141">
        <v>934.2</v>
      </c>
      <c r="L141">
        <v>2138</v>
      </c>
      <c r="M141">
        <v>9733500</v>
      </c>
      <c r="N141" s="2" t="d">
        <v>2023-11-20</v>
      </c>
      <c r="O141">
        <v>1</v>
      </c>
      <c r="P141">
        <v>48</v>
      </c>
    </row>
    <row r="142" spans="1:17" x14ac:dyDescent="0.3">
      <c r="A142" s="1" t="d">
        <v>2023-11-30</v>
      </c>
      <c r="B142" t="s">
        <v>14</v>
      </c>
      <c r="C142" t="s">
        <v>15</v>
      </c>
      <c r="D142">
        <v>0</v>
      </c>
      <c r="E142" t="s">
        <v>16</v>
      </c>
      <c r="F142">
        <v>934.2</v>
      </c>
      <c r="G142">
        <v>923</v>
      </c>
      <c r="H142">
        <v>935.15</v>
      </c>
      <c r="I142">
        <v>923</v>
      </c>
      <c r="J142">
        <v>931.15</v>
      </c>
      <c r="K142">
        <v>931.15</v>
      </c>
      <c r="L142">
        <v>1253</v>
      </c>
      <c r="M142">
        <v>9727200</v>
      </c>
      <c r="N142" s="2" t="d">
        <v>2023-11-21</v>
      </c>
      <c r="O142">
        <v>1</v>
      </c>
      <c r="P142">
        <v>48</v>
      </c>
    </row>
    <row r="143" spans="1:17" x14ac:dyDescent="0.3">
      <c r="A143" s="1" t="d">
        <v>2023-11-30</v>
      </c>
      <c r="B143" t="s">
        <v>14</v>
      </c>
      <c r="C143" t="s">
        <v>15</v>
      </c>
      <c r="D143">
        <v>0</v>
      </c>
      <c r="E143" t="s">
        <v>16</v>
      </c>
      <c r="F143">
        <v>931.15</v>
      </c>
      <c r="G143">
        <v>931.25</v>
      </c>
      <c r="H143">
        <v>942</v>
      </c>
      <c r="I143">
        <v>925.3</v>
      </c>
      <c r="J143">
        <v>932.1</v>
      </c>
      <c r="K143">
        <v>932.1</v>
      </c>
      <c r="L143">
        <v>2568</v>
      </c>
      <c r="M143">
        <v>9745200</v>
      </c>
      <c r="N143" s="2" t="d">
        <v>2023-11-22</v>
      </c>
      <c r="O143">
        <v>1</v>
      </c>
      <c r="P143">
        <v>48</v>
      </c>
    </row>
    <row r="144" spans="1:17" x14ac:dyDescent="0.3">
      <c r="A144" s="1" t="d">
        <v>2023-11-30</v>
      </c>
      <c r="B144" t="s">
        <v>14</v>
      </c>
      <c r="C144" t="s">
        <v>15</v>
      </c>
      <c r="D144">
        <v>0</v>
      </c>
      <c r="E144" t="s">
        <v>16</v>
      </c>
      <c r="F144">
        <v>932.1</v>
      </c>
      <c r="G144">
        <v>931.25</v>
      </c>
      <c r="H144">
        <v>939</v>
      </c>
      <c r="I144">
        <v>929</v>
      </c>
      <c r="J144">
        <v>934.05</v>
      </c>
      <c r="K144">
        <v>934.05</v>
      </c>
      <c r="L144">
        <v>1968</v>
      </c>
      <c r="M144">
        <v>9371700</v>
      </c>
      <c r="N144" s="2" t="d">
        <v>2023-11-23</v>
      </c>
      <c r="O144">
        <v>1</v>
      </c>
      <c r="P144">
        <v>48</v>
      </c>
    </row>
    <row r="145" spans="1:17" x14ac:dyDescent="0.3">
      <c r="A145" s="1" t="d">
        <v>2023-11-30</v>
      </c>
      <c r="B145" t="s">
        <v>14</v>
      </c>
      <c r="C145" t="s">
        <v>15</v>
      </c>
      <c r="D145">
        <v>0</v>
      </c>
      <c r="E145" t="s">
        <v>16</v>
      </c>
      <c r="F145">
        <v>934.05</v>
      </c>
      <c r="G145">
        <v>934.55</v>
      </c>
      <c r="H145">
        <v>936.5</v>
      </c>
      <c r="I145">
        <v>924.6</v>
      </c>
      <c r="J145">
        <v>928</v>
      </c>
      <c r="K145">
        <v>928</v>
      </c>
      <c r="L145">
        <v>3112</v>
      </c>
      <c r="M145">
        <v>8050500</v>
      </c>
      <c r="N145" s="2" t="d">
        <v>2023-11-24</v>
      </c>
      <c r="O145">
        <v>1</v>
      </c>
      <c r="P145">
        <v>48</v>
      </c>
      <c r="Q145">
        <v>-0.66366944979662201</v>
      </c>
    </row>
    <row r="146" spans="1:17" x14ac:dyDescent="0.3">
      <c r="A146" s="1" t="d">
        <v>2023-11-30</v>
      </c>
      <c r="B146" t="s">
        <v>14</v>
      </c>
      <c r="C146" t="s">
        <v>15</v>
      </c>
      <c r="D146">
        <v>0</v>
      </c>
      <c r="E146" t="s">
        <v>16</v>
      </c>
      <c r="F146">
        <v>928</v>
      </c>
      <c r="G146">
        <v>925.55</v>
      </c>
      <c r="H146">
        <v>934.6</v>
      </c>
      <c r="I146">
        <v>922.25</v>
      </c>
      <c r="J146">
        <v>932.5</v>
      </c>
      <c r="K146">
        <v>932.5</v>
      </c>
      <c r="L146">
        <v>5034</v>
      </c>
      <c r="M146">
        <v>5035500</v>
      </c>
      <c r="N146" s="2" t="d">
        <v>2023-11-28</v>
      </c>
      <c r="O146">
        <v>1</v>
      </c>
      <c r="P146">
        <v>49</v>
      </c>
    </row>
    <row r="147" spans="1:17" x14ac:dyDescent="0.3">
      <c r="A147" s="1" t="d">
        <v>2023-11-30</v>
      </c>
      <c r="B147" t="s">
        <v>14</v>
      </c>
      <c r="C147" t="s">
        <v>15</v>
      </c>
      <c r="D147">
        <v>0</v>
      </c>
      <c r="E147" t="s">
        <v>16</v>
      </c>
      <c r="F147">
        <v>932.5</v>
      </c>
      <c r="G147">
        <v>929.8</v>
      </c>
      <c r="H147">
        <v>938.8</v>
      </c>
      <c r="I147">
        <v>929.8</v>
      </c>
      <c r="J147">
        <v>935.35</v>
      </c>
      <c r="K147">
        <v>935.35</v>
      </c>
      <c r="L147">
        <v>4242</v>
      </c>
      <c r="M147">
        <v>2707200</v>
      </c>
      <c r="N147" s="2" t="d">
        <v>2023-11-29</v>
      </c>
      <c r="O147">
        <v>1</v>
      </c>
      <c r="P147">
        <v>49</v>
      </c>
    </row>
    <row r="148" spans="1:17" x14ac:dyDescent="0.3">
      <c r="A148" s="1" t="d">
        <v>2023-11-30</v>
      </c>
      <c r="B148" t="s">
        <v>14</v>
      </c>
      <c r="C148" t="s">
        <v>15</v>
      </c>
      <c r="D148">
        <v>0</v>
      </c>
      <c r="E148" t="s">
        <v>16</v>
      </c>
      <c r="F148">
        <v>935.35</v>
      </c>
      <c r="G148">
        <v>935.4</v>
      </c>
      <c r="H148">
        <v>947</v>
      </c>
      <c r="I148">
        <v>932.5</v>
      </c>
      <c r="J148">
        <v>940.5</v>
      </c>
      <c r="K148">
        <v>940.75</v>
      </c>
      <c r="L148">
        <v>4525</v>
      </c>
      <c r="M148">
        <v>849600</v>
      </c>
      <c r="N148" s="2" t="d">
        <v>2023-11-30</v>
      </c>
      <c r="O148">
        <v>1</v>
      </c>
      <c r="P148">
        <v>49</v>
      </c>
    </row>
    <row r="149" spans="1:17" x14ac:dyDescent="0.3">
      <c r="A149" s="1" t="d">
        <v>2023-12-28</v>
      </c>
      <c r="B149" t="s">
        <v>14</v>
      </c>
      <c r="C149" t="s">
        <v>15</v>
      </c>
      <c r="D149">
        <v>0</v>
      </c>
      <c r="E149" t="s">
        <v>16</v>
      </c>
      <c r="F149">
        <v>946.8</v>
      </c>
      <c r="G149">
        <v>946.7</v>
      </c>
      <c r="H149">
        <v>959.5</v>
      </c>
      <c r="I149">
        <v>946.7</v>
      </c>
      <c r="J149">
        <v>950.2</v>
      </c>
      <c r="K149">
        <v>950.2</v>
      </c>
      <c r="L149">
        <v>2228</v>
      </c>
      <c r="M149">
        <v>9375300</v>
      </c>
      <c r="N149" s="2" t="d">
        <v>2023-12-01</v>
      </c>
      <c r="O149">
        <v>1</v>
      </c>
      <c r="P149">
        <v>49</v>
      </c>
      <c r="Q149">
        <v>1.8981233243967901</v>
      </c>
    </row>
    <row r="150" spans="1:17" x14ac:dyDescent="0.3">
      <c r="A150" s="1" t="d">
        <v>2023-12-28</v>
      </c>
      <c r="B150" t="s">
        <v>14</v>
      </c>
      <c r="C150" t="s">
        <v>15</v>
      </c>
      <c r="D150">
        <v>0</v>
      </c>
      <c r="E150" t="s">
        <v>16</v>
      </c>
      <c r="F150">
        <v>950.2</v>
      </c>
      <c r="G150">
        <v>955.5</v>
      </c>
      <c r="H150">
        <v>962.9</v>
      </c>
      <c r="I150">
        <v>949.25</v>
      </c>
      <c r="J150">
        <v>953.4</v>
      </c>
      <c r="K150">
        <v>953.4</v>
      </c>
      <c r="L150">
        <v>3004</v>
      </c>
      <c r="M150">
        <v>9293400</v>
      </c>
      <c r="N150" s="2" t="d">
        <v>2023-12-04</v>
      </c>
      <c r="O150">
        <v>1</v>
      </c>
      <c r="P150">
        <v>50</v>
      </c>
    </row>
    <row r="151" spans="1:17" x14ac:dyDescent="0.3">
      <c r="A151" s="1" t="d">
        <v>2023-12-28</v>
      </c>
      <c r="B151" t="s">
        <v>14</v>
      </c>
      <c r="C151" t="s">
        <v>15</v>
      </c>
      <c r="D151">
        <v>0</v>
      </c>
      <c r="E151" t="s">
        <v>16</v>
      </c>
      <c r="F151">
        <v>953.4</v>
      </c>
      <c r="G151">
        <v>954</v>
      </c>
      <c r="H151">
        <v>957</v>
      </c>
      <c r="I151">
        <v>948.1</v>
      </c>
      <c r="J151">
        <v>953.6</v>
      </c>
      <c r="K151">
        <v>953.6</v>
      </c>
      <c r="L151">
        <v>1223</v>
      </c>
      <c r="M151">
        <v>9184500</v>
      </c>
      <c r="N151" s="2" t="d">
        <v>2023-12-05</v>
      </c>
      <c r="O151">
        <v>1</v>
      </c>
      <c r="P151">
        <v>50</v>
      </c>
    </row>
    <row r="152" spans="1:17" x14ac:dyDescent="0.3">
      <c r="A152" s="1" t="d">
        <v>2023-12-28</v>
      </c>
      <c r="B152" t="s">
        <v>14</v>
      </c>
      <c r="C152" t="s">
        <v>15</v>
      </c>
      <c r="D152">
        <v>0</v>
      </c>
      <c r="E152" t="s">
        <v>16</v>
      </c>
      <c r="F152">
        <v>953.6</v>
      </c>
      <c r="G152">
        <v>954.85</v>
      </c>
      <c r="H152">
        <v>965.8</v>
      </c>
      <c r="I152">
        <v>953.95</v>
      </c>
      <c r="J152">
        <v>956.9</v>
      </c>
      <c r="K152">
        <v>956.9</v>
      </c>
      <c r="L152">
        <v>2065</v>
      </c>
      <c r="M152">
        <v>9033300</v>
      </c>
      <c r="N152" s="2" t="d">
        <v>2023-12-06</v>
      </c>
      <c r="O152">
        <v>1</v>
      </c>
      <c r="P152">
        <v>50</v>
      </c>
    </row>
    <row r="153" spans="1:17" x14ac:dyDescent="0.3">
      <c r="A153" s="1" t="d">
        <v>2023-12-28</v>
      </c>
      <c r="B153" t="s">
        <v>14</v>
      </c>
      <c r="C153" t="s">
        <v>15</v>
      </c>
      <c r="D153">
        <v>0</v>
      </c>
      <c r="E153" t="s">
        <v>16</v>
      </c>
      <c r="F153">
        <v>956.9</v>
      </c>
      <c r="G153">
        <v>958.25</v>
      </c>
      <c r="H153">
        <v>962.8</v>
      </c>
      <c r="I153">
        <v>953.6</v>
      </c>
      <c r="J153">
        <v>960.8</v>
      </c>
      <c r="K153">
        <v>960.8</v>
      </c>
      <c r="L153">
        <v>1624</v>
      </c>
      <c r="M153">
        <v>8725500</v>
      </c>
      <c r="N153" s="2" t="d">
        <v>2023-12-07</v>
      </c>
      <c r="O153">
        <v>1</v>
      </c>
      <c r="P153">
        <v>50</v>
      </c>
    </row>
    <row r="154" spans="1:17" x14ac:dyDescent="0.3">
      <c r="A154" s="1" t="d">
        <v>2023-12-28</v>
      </c>
      <c r="B154" t="s">
        <v>14</v>
      </c>
      <c r="C154" t="s">
        <v>15</v>
      </c>
      <c r="D154">
        <v>0</v>
      </c>
      <c r="E154" t="s">
        <v>16</v>
      </c>
      <c r="F154">
        <v>960.8</v>
      </c>
      <c r="G154">
        <v>962.25</v>
      </c>
      <c r="H154">
        <v>966.6</v>
      </c>
      <c r="I154">
        <v>947.8</v>
      </c>
      <c r="J154">
        <v>952.65</v>
      </c>
      <c r="K154">
        <v>952.65</v>
      </c>
      <c r="L154">
        <v>1691</v>
      </c>
      <c r="M154">
        <v>8552700</v>
      </c>
      <c r="N154" s="2" t="d">
        <v>2023-12-08</v>
      </c>
      <c r="O154">
        <v>1</v>
      </c>
      <c r="P154">
        <v>50</v>
      </c>
      <c r="Q154">
        <v>-7.8665827564506005E-2</v>
      </c>
    </row>
    <row r="155" spans="1:17" x14ac:dyDescent="0.3">
      <c r="A155" s="1" t="d">
        <v>2023-12-28</v>
      </c>
      <c r="B155" t="s">
        <v>14</v>
      </c>
      <c r="C155" t="s">
        <v>15</v>
      </c>
      <c r="D155">
        <v>0</v>
      </c>
      <c r="E155" t="s">
        <v>16</v>
      </c>
      <c r="F155">
        <v>952.65</v>
      </c>
      <c r="G155">
        <v>954.65</v>
      </c>
      <c r="H155">
        <v>956.25</v>
      </c>
      <c r="I155">
        <v>948.55</v>
      </c>
      <c r="J155">
        <v>953.75</v>
      </c>
      <c r="K155">
        <v>953.75</v>
      </c>
      <c r="L155">
        <v>938</v>
      </c>
      <c r="M155">
        <v>8510400</v>
      </c>
      <c r="N155" s="2" t="d">
        <v>2023-12-11</v>
      </c>
      <c r="O155">
        <v>1</v>
      </c>
      <c r="P155">
        <v>51</v>
      </c>
    </row>
    <row r="156" spans="1:17" x14ac:dyDescent="0.3">
      <c r="A156" s="1" t="d">
        <v>2023-12-28</v>
      </c>
      <c r="B156" t="s">
        <v>14</v>
      </c>
      <c r="C156" t="s">
        <v>15</v>
      </c>
      <c r="D156">
        <v>0</v>
      </c>
      <c r="E156" t="s">
        <v>16</v>
      </c>
      <c r="F156">
        <v>953.75</v>
      </c>
      <c r="G156">
        <v>953.8</v>
      </c>
      <c r="H156">
        <v>964.6</v>
      </c>
      <c r="I156">
        <v>948.9</v>
      </c>
      <c r="J156">
        <v>952.5</v>
      </c>
      <c r="K156">
        <v>952.5</v>
      </c>
      <c r="L156">
        <v>1263</v>
      </c>
      <c r="M156">
        <v>8380800</v>
      </c>
      <c r="N156" s="2" t="d">
        <v>2023-12-12</v>
      </c>
      <c r="O156">
        <v>1</v>
      </c>
      <c r="P156">
        <v>51</v>
      </c>
    </row>
    <row r="157" spans="1:17" x14ac:dyDescent="0.3">
      <c r="A157" s="1" t="d">
        <v>2023-12-28</v>
      </c>
      <c r="B157" t="s">
        <v>14</v>
      </c>
      <c r="C157" t="s">
        <v>15</v>
      </c>
      <c r="D157">
        <v>0</v>
      </c>
      <c r="E157" t="s">
        <v>16</v>
      </c>
      <c r="F157">
        <v>952.5</v>
      </c>
      <c r="G157">
        <v>951.8</v>
      </c>
      <c r="H157">
        <v>961.95</v>
      </c>
      <c r="I157">
        <v>948.25</v>
      </c>
      <c r="J157">
        <v>960.95</v>
      </c>
      <c r="K157">
        <v>960.95</v>
      </c>
      <c r="L157">
        <v>1309</v>
      </c>
      <c r="M157">
        <v>8049600</v>
      </c>
      <c r="N157" s="2" t="d">
        <v>2023-12-13</v>
      </c>
      <c r="O157">
        <v>1</v>
      </c>
      <c r="P157">
        <v>51</v>
      </c>
    </row>
    <row r="158" spans="1:17" x14ac:dyDescent="0.3">
      <c r="A158" s="1" t="d">
        <v>2023-12-28</v>
      </c>
      <c r="B158" t="s">
        <v>14</v>
      </c>
      <c r="C158" t="s">
        <v>15</v>
      </c>
      <c r="D158">
        <v>0</v>
      </c>
      <c r="E158" t="s">
        <v>16</v>
      </c>
      <c r="F158">
        <v>960.95</v>
      </c>
      <c r="G158">
        <v>959</v>
      </c>
      <c r="H158">
        <v>963.05</v>
      </c>
      <c r="I158">
        <v>951.15</v>
      </c>
      <c r="J158">
        <v>956.3</v>
      </c>
      <c r="K158">
        <v>956.3</v>
      </c>
      <c r="L158">
        <v>2099</v>
      </c>
      <c r="M158">
        <v>8019000</v>
      </c>
      <c r="N158" s="2" t="d">
        <v>2023-12-14</v>
      </c>
      <c r="O158">
        <v>1</v>
      </c>
      <c r="P158">
        <v>51</v>
      </c>
    </row>
    <row r="159" spans="1:17" x14ac:dyDescent="0.3">
      <c r="A159" s="1" t="d">
        <v>2023-12-28</v>
      </c>
      <c r="B159" t="s">
        <v>14</v>
      </c>
      <c r="C159" t="s">
        <v>15</v>
      </c>
      <c r="D159">
        <v>0</v>
      </c>
      <c r="E159" t="s">
        <v>16</v>
      </c>
      <c r="F159">
        <v>956.3</v>
      </c>
      <c r="G159">
        <v>958</v>
      </c>
      <c r="H159">
        <v>960.55</v>
      </c>
      <c r="I159">
        <v>953.65</v>
      </c>
      <c r="J159">
        <v>957.55</v>
      </c>
      <c r="K159">
        <v>957.55</v>
      </c>
      <c r="L159">
        <v>1531</v>
      </c>
      <c r="M159">
        <v>7825500</v>
      </c>
      <c r="N159" s="2" t="d">
        <v>2023-12-15</v>
      </c>
      <c r="O159">
        <v>1</v>
      </c>
      <c r="P159">
        <v>51</v>
      </c>
      <c r="Q159">
        <v>0.39842726081257701</v>
      </c>
    </row>
    <row r="160" spans="1:17" x14ac:dyDescent="0.3">
      <c r="A160" s="1" t="d">
        <v>2023-12-28</v>
      </c>
      <c r="B160" t="s">
        <v>14</v>
      </c>
      <c r="C160" t="s">
        <v>15</v>
      </c>
      <c r="D160">
        <v>0</v>
      </c>
      <c r="E160" t="s">
        <v>16</v>
      </c>
      <c r="F160">
        <v>957.55</v>
      </c>
      <c r="G160">
        <v>958.75</v>
      </c>
      <c r="H160">
        <v>959.4</v>
      </c>
      <c r="I160">
        <v>950.1</v>
      </c>
      <c r="J160">
        <v>952.35</v>
      </c>
      <c r="K160">
        <v>952.35</v>
      </c>
      <c r="L160">
        <v>2390</v>
      </c>
      <c r="M160">
        <v>7353900</v>
      </c>
      <c r="N160" s="2" t="d">
        <v>2023-12-18</v>
      </c>
      <c r="O160">
        <v>1</v>
      </c>
      <c r="P160">
        <v>52</v>
      </c>
    </row>
    <row r="161" spans="1:17" x14ac:dyDescent="0.3">
      <c r="A161" s="1" t="d">
        <v>2023-12-28</v>
      </c>
      <c r="B161" t="s">
        <v>14</v>
      </c>
      <c r="C161" t="s">
        <v>15</v>
      </c>
      <c r="D161">
        <v>0</v>
      </c>
      <c r="E161" t="s">
        <v>16</v>
      </c>
      <c r="F161">
        <v>952.35</v>
      </c>
      <c r="G161">
        <v>953.1</v>
      </c>
      <c r="H161">
        <v>979.75</v>
      </c>
      <c r="I161">
        <v>951.8</v>
      </c>
      <c r="J161">
        <v>969</v>
      </c>
      <c r="K161">
        <v>969</v>
      </c>
      <c r="L161">
        <v>8591</v>
      </c>
      <c r="M161">
        <v>6971400</v>
      </c>
      <c r="N161" s="2" t="d">
        <v>2023-12-19</v>
      </c>
      <c r="O161">
        <v>1</v>
      </c>
      <c r="P161">
        <v>52</v>
      </c>
    </row>
    <row r="162" spans="1:17" x14ac:dyDescent="0.3">
      <c r="A162" s="1" t="d">
        <v>2023-12-28</v>
      </c>
      <c r="B162" t="s">
        <v>14</v>
      </c>
      <c r="C162" t="s">
        <v>15</v>
      </c>
      <c r="D162">
        <v>0</v>
      </c>
      <c r="E162" t="s">
        <v>16</v>
      </c>
      <c r="F162">
        <v>969</v>
      </c>
      <c r="G162">
        <v>975.8</v>
      </c>
      <c r="H162">
        <v>1014.5</v>
      </c>
      <c r="I162">
        <v>972.15</v>
      </c>
      <c r="J162">
        <v>980.05</v>
      </c>
      <c r="K162">
        <v>980.05</v>
      </c>
      <c r="L162">
        <v>8467</v>
      </c>
      <c r="M162">
        <v>6768900</v>
      </c>
      <c r="N162" s="2" t="d">
        <v>2023-12-20</v>
      </c>
      <c r="O162">
        <v>1</v>
      </c>
      <c r="P162">
        <v>52</v>
      </c>
    </row>
    <row r="163" spans="1:17" x14ac:dyDescent="0.3">
      <c r="A163" s="1" t="d">
        <v>2023-12-28</v>
      </c>
      <c r="B163" t="s">
        <v>14</v>
      </c>
      <c r="C163" t="s">
        <v>15</v>
      </c>
      <c r="D163">
        <v>0</v>
      </c>
      <c r="E163" t="s">
        <v>16</v>
      </c>
      <c r="F163">
        <v>980.05</v>
      </c>
      <c r="G163">
        <v>977.95</v>
      </c>
      <c r="H163">
        <v>984.55</v>
      </c>
      <c r="I163">
        <v>966.15</v>
      </c>
      <c r="J163">
        <v>980.1</v>
      </c>
      <c r="K163">
        <v>980.1</v>
      </c>
      <c r="L163">
        <v>3533</v>
      </c>
      <c r="M163">
        <v>6445800</v>
      </c>
      <c r="N163" s="2" t="d">
        <v>2023-12-21</v>
      </c>
      <c r="O163">
        <v>1</v>
      </c>
      <c r="P163">
        <v>52</v>
      </c>
    </row>
    <row r="164" spans="1:17" x14ac:dyDescent="0.3">
      <c r="A164" s="1" t="d">
        <v>2023-12-28</v>
      </c>
      <c r="B164" t="s">
        <v>14</v>
      </c>
      <c r="C164" t="s">
        <v>15</v>
      </c>
      <c r="D164">
        <v>0</v>
      </c>
      <c r="E164" t="s">
        <v>16</v>
      </c>
      <c r="F164">
        <v>980.1</v>
      </c>
      <c r="G164">
        <v>979.95</v>
      </c>
      <c r="H164">
        <v>998.65</v>
      </c>
      <c r="I164">
        <v>979.9</v>
      </c>
      <c r="J164">
        <v>992.8</v>
      </c>
      <c r="K164">
        <v>992.8</v>
      </c>
      <c r="L164">
        <v>4203</v>
      </c>
      <c r="M164">
        <v>4779900</v>
      </c>
      <c r="N164" s="2" t="d">
        <v>2023-12-22</v>
      </c>
      <c r="O164">
        <v>1</v>
      </c>
      <c r="P164">
        <v>52</v>
      </c>
      <c r="Q164">
        <v>4.2473880401113</v>
      </c>
    </row>
    <row r="165" spans="1:17" x14ac:dyDescent="0.3">
      <c r="A165" s="1" t="d">
        <v>2023-12-28</v>
      </c>
      <c r="B165" t="s">
        <v>14</v>
      </c>
      <c r="C165" t="s">
        <v>15</v>
      </c>
      <c r="D165">
        <v>0</v>
      </c>
      <c r="E165" t="s">
        <v>16</v>
      </c>
      <c r="F165">
        <v>992.8</v>
      </c>
      <c r="G165">
        <v>992.8</v>
      </c>
      <c r="H165">
        <v>1016.6</v>
      </c>
      <c r="I165">
        <v>992.8</v>
      </c>
      <c r="J165">
        <v>1009.45</v>
      </c>
      <c r="K165">
        <v>1009.45</v>
      </c>
      <c r="L165">
        <v>4399</v>
      </c>
      <c r="M165">
        <v>3397500</v>
      </c>
      <c r="N165" s="2" t="d">
        <v>2023-12-26</v>
      </c>
      <c r="O165">
        <v>1</v>
      </c>
      <c r="P165">
        <v>53</v>
      </c>
    </row>
    <row r="166" spans="1:17" x14ac:dyDescent="0.3">
      <c r="A166" s="1" t="d">
        <v>2023-12-28</v>
      </c>
      <c r="B166" t="s">
        <v>14</v>
      </c>
      <c r="C166" t="s">
        <v>15</v>
      </c>
      <c r="D166">
        <v>0</v>
      </c>
      <c r="E166" t="s">
        <v>16</v>
      </c>
      <c r="F166">
        <v>1009.45</v>
      </c>
      <c r="G166">
        <v>1014</v>
      </c>
      <c r="H166">
        <v>1027</v>
      </c>
      <c r="I166">
        <v>1009.8</v>
      </c>
      <c r="J166">
        <v>1025.4000000000001</v>
      </c>
      <c r="K166">
        <v>1025.4000000000001</v>
      </c>
      <c r="L166">
        <v>2851</v>
      </c>
      <c r="M166">
        <v>2547000</v>
      </c>
      <c r="N166" s="2" t="d">
        <v>2023-12-27</v>
      </c>
      <c r="O166">
        <v>1</v>
      </c>
      <c r="P166">
        <v>53</v>
      </c>
    </row>
    <row r="167" spans="1:17" x14ac:dyDescent="0.3">
      <c r="A167" s="1" t="d">
        <v>2023-12-28</v>
      </c>
      <c r="B167" t="s">
        <v>14</v>
      </c>
      <c r="C167" t="s">
        <v>15</v>
      </c>
      <c r="D167">
        <v>0</v>
      </c>
      <c r="E167" t="s">
        <v>16</v>
      </c>
      <c r="F167">
        <v>1025.4000000000001</v>
      </c>
      <c r="G167">
        <v>1018.1</v>
      </c>
      <c r="H167">
        <v>1051.2</v>
      </c>
      <c r="I167">
        <v>1018.1</v>
      </c>
      <c r="J167">
        <v>1037.05</v>
      </c>
      <c r="K167">
        <v>1041</v>
      </c>
      <c r="L167">
        <v>3261</v>
      </c>
      <c r="M167">
        <v>1130400</v>
      </c>
      <c r="N167" s="2" t="d">
        <v>2023-12-28</v>
      </c>
      <c r="O167">
        <v>1</v>
      </c>
      <c r="P167">
        <v>53</v>
      </c>
    </row>
    <row r="168" spans="1:17" x14ac:dyDescent="0.3">
      <c r="A168" s="1" t="d">
        <v>2024-01-25</v>
      </c>
      <c r="B168" t="s">
        <v>14</v>
      </c>
      <c r="C168" t="s">
        <v>15</v>
      </c>
      <c r="D168">
        <v>0</v>
      </c>
      <c r="E168" t="s">
        <v>16</v>
      </c>
      <c r="F168">
        <v>1044.0999999999999</v>
      </c>
      <c r="G168">
        <v>1055.05</v>
      </c>
      <c r="H168">
        <v>1088.25</v>
      </c>
      <c r="I168">
        <v>1050.9000000000001</v>
      </c>
      <c r="J168">
        <v>1083.8499999999999</v>
      </c>
      <c r="K168">
        <v>1083.8499999999999</v>
      </c>
      <c r="L168">
        <v>9187</v>
      </c>
      <c r="M168">
        <v>8590500</v>
      </c>
      <c r="N168" s="2" t="d">
        <v>2023-12-29</v>
      </c>
      <c r="O168">
        <v>1</v>
      </c>
      <c r="P168">
        <v>53</v>
      </c>
      <c r="Q168">
        <v>7.3703501906978897</v>
      </c>
    </row>
    <row r="169" spans="1:17" x14ac:dyDescent="0.3">
      <c r="A169" s="1" t="d">
        <v>2024-01-25</v>
      </c>
      <c r="B169" t="s">
        <v>14</v>
      </c>
      <c r="C169" t="s">
        <v>15</v>
      </c>
      <c r="D169">
        <v>0</v>
      </c>
      <c r="E169" t="s">
        <v>16</v>
      </c>
      <c r="F169">
        <v>1083.8499999999999</v>
      </c>
      <c r="G169">
        <v>1087.5</v>
      </c>
      <c r="H169">
        <v>1093.45</v>
      </c>
      <c r="I169">
        <v>1078.3499999999999</v>
      </c>
      <c r="J169">
        <v>1083.75</v>
      </c>
      <c r="K169">
        <v>1083.75</v>
      </c>
      <c r="L169">
        <v>2722</v>
      </c>
      <c r="M169">
        <v>8342100</v>
      </c>
      <c r="N169" s="2" t="d">
        <v>2024-01-01</v>
      </c>
      <c r="O169">
        <v>1</v>
      </c>
      <c r="P169">
        <v>1</v>
      </c>
    </row>
    <row r="170" spans="1:17" x14ac:dyDescent="0.3">
      <c r="A170" s="1" t="d">
        <v>2024-01-25</v>
      </c>
      <c r="B170" t="s">
        <v>14</v>
      </c>
      <c r="C170" t="s">
        <v>15</v>
      </c>
      <c r="D170">
        <v>0</v>
      </c>
      <c r="E170" t="s">
        <v>16</v>
      </c>
      <c r="F170">
        <v>1083.75</v>
      </c>
      <c r="G170">
        <v>1086.0999999999999</v>
      </c>
      <c r="H170">
        <v>1103.5</v>
      </c>
      <c r="I170">
        <v>1080.25</v>
      </c>
      <c r="J170">
        <v>1099.8499999999999</v>
      </c>
      <c r="K170">
        <v>1099.8499999999999</v>
      </c>
      <c r="L170">
        <v>4689</v>
      </c>
      <c r="M170">
        <v>9303300</v>
      </c>
      <c r="N170" s="2" t="d">
        <v>2024-01-02</v>
      </c>
      <c r="O170">
        <v>1</v>
      </c>
      <c r="P170">
        <v>1</v>
      </c>
    </row>
    <row r="171" spans="1:17" x14ac:dyDescent="0.3">
      <c r="A171" s="1" t="d">
        <v>2024-01-25</v>
      </c>
      <c r="B171" t="s">
        <v>14</v>
      </c>
      <c r="C171" t="s">
        <v>15</v>
      </c>
      <c r="D171">
        <v>0</v>
      </c>
      <c r="E171" t="s">
        <v>16</v>
      </c>
      <c r="F171">
        <v>1099.8499999999999</v>
      </c>
      <c r="G171">
        <v>1098.95</v>
      </c>
      <c r="H171">
        <v>1102.45</v>
      </c>
      <c r="I171">
        <v>1090.25</v>
      </c>
      <c r="J171">
        <v>1092.3</v>
      </c>
      <c r="K171">
        <v>1092.3</v>
      </c>
      <c r="L171">
        <v>2325</v>
      </c>
      <c r="M171">
        <v>8964000</v>
      </c>
      <c r="N171" s="2" t="d">
        <v>2024-01-03</v>
      </c>
      <c r="O171">
        <v>1</v>
      </c>
      <c r="P171">
        <v>1</v>
      </c>
    </row>
    <row r="172" spans="1:17" x14ac:dyDescent="0.3">
      <c r="A172" s="1" t="d">
        <v>2024-01-25</v>
      </c>
      <c r="B172" t="s">
        <v>14</v>
      </c>
      <c r="C172" t="s">
        <v>15</v>
      </c>
      <c r="D172">
        <v>0</v>
      </c>
      <c r="E172" t="s">
        <v>16</v>
      </c>
      <c r="F172">
        <v>1092.3</v>
      </c>
      <c r="G172">
        <v>1092.3</v>
      </c>
      <c r="H172">
        <v>1130</v>
      </c>
      <c r="I172">
        <v>1092.2</v>
      </c>
      <c r="J172">
        <v>1125.75</v>
      </c>
      <c r="K172">
        <v>1125.75</v>
      </c>
      <c r="L172">
        <v>3805</v>
      </c>
      <c r="M172">
        <v>8971200</v>
      </c>
      <c r="N172" s="2" t="d">
        <v>2024-01-04</v>
      </c>
      <c r="O172">
        <v>1</v>
      </c>
      <c r="P172">
        <v>1</v>
      </c>
    </row>
    <row r="173" spans="1:17" x14ac:dyDescent="0.3">
      <c r="A173" s="1" t="d">
        <v>2024-01-25</v>
      </c>
      <c r="B173" t="s">
        <v>14</v>
      </c>
      <c r="C173" t="s">
        <v>15</v>
      </c>
      <c r="D173">
        <v>0</v>
      </c>
      <c r="E173" t="s">
        <v>16</v>
      </c>
      <c r="F173">
        <v>1125.75</v>
      </c>
      <c r="G173">
        <v>1129.4000000000001</v>
      </c>
      <c r="H173">
        <v>1130.55</v>
      </c>
      <c r="I173">
        <v>1117.25</v>
      </c>
      <c r="J173">
        <v>1124.8499999999999</v>
      </c>
      <c r="K173">
        <v>1124.8499999999999</v>
      </c>
      <c r="L173">
        <v>2802</v>
      </c>
      <c r="M173">
        <v>8874900</v>
      </c>
      <c r="N173" s="2" t="d">
        <v>2024-01-05</v>
      </c>
      <c r="O173">
        <v>1</v>
      </c>
      <c r="P173">
        <v>1</v>
      </c>
      <c r="Q173">
        <v>3.7923875432525902</v>
      </c>
    </row>
    <row r="174" spans="1:17" x14ac:dyDescent="0.3">
      <c r="A174" s="1" t="d">
        <v>2024-01-25</v>
      </c>
      <c r="B174" t="s">
        <v>14</v>
      </c>
      <c r="C174" t="s">
        <v>15</v>
      </c>
      <c r="D174">
        <v>0</v>
      </c>
      <c r="E174" t="s">
        <v>16</v>
      </c>
      <c r="F174">
        <v>1124.8499999999999</v>
      </c>
      <c r="G174">
        <v>1124.4000000000001</v>
      </c>
      <c r="H174">
        <v>1124.4000000000001</v>
      </c>
      <c r="I174">
        <v>1100.45</v>
      </c>
      <c r="J174">
        <v>1107.55</v>
      </c>
      <c r="K174">
        <v>1107.55</v>
      </c>
      <c r="L174">
        <v>3230</v>
      </c>
      <c r="M174">
        <v>8774100</v>
      </c>
      <c r="N174" s="2" t="d">
        <v>2024-01-08</v>
      </c>
      <c r="O174">
        <v>1</v>
      </c>
      <c r="P174">
        <v>2</v>
      </c>
    </row>
    <row r="175" spans="1:17" x14ac:dyDescent="0.3">
      <c r="A175" s="1" t="d">
        <v>2024-01-25</v>
      </c>
      <c r="B175" t="s">
        <v>14</v>
      </c>
      <c r="C175" t="s">
        <v>15</v>
      </c>
      <c r="D175">
        <v>0</v>
      </c>
      <c r="E175" t="s">
        <v>16</v>
      </c>
      <c r="F175">
        <v>1107.55</v>
      </c>
      <c r="G175">
        <v>1115.05</v>
      </c>
      <c r="H175">
        <v>1124.45</v>
      </c>
      <c r="I175">
        <v>1111.5999999999999</v>
      </c>
      <c r="J175">
        <v>1113.0999999999999</v>
      </c>
      <c r="K175">
        <v>1113.0999999999999</v>
      </c>
      <c r="L175">
        <v>1917</v>
      </c>
      <c r="M175">
        <v>8739900</v>
      </c>
      <c r="N175" s="2" t="d">
        <v>2024-01-09</v>
      </c>
      <c r="O175">
        <v>1</v>
      </c>
      <c r="P175">
        <v>2</v>
      </c>
    </row>
    <row r="176" spans="1:17" x14ac:dyDescent="0.3">
      <c r="A176" s="1" t="d">
        <v>2024-01-25</v>
      </c>
      <c r="B176" t="s">
        <v>14</v>
      </c>
      <c r="C176" t="s">
        <v>15</v>
      </c>
      <c r="D176">
        <v>0</v>
      </c>
      <c r="E176" t="s">
        <v>16</v>
      </c>
      <c r="F176">
        <v>1113.0999999999999</v>
      </c>
      <c r="G176">
        <v>1113.05</v>
      </c>
      <c r="H176">
        <v>1118.95</v>
      </c>
      <c r="I176">
        <v>1105.3499999999999</v>
      </c>
      <c r="J176">
        <v>1117.05</v>
      </c>
      <c r="K176">
        <v>1117.05</v>
      </c>
      <c r="L176">
        <v>1629</v>
      </c>
      <c r="M176">
        <v>8587800</v>
      </c>
      <c r="N176" s="2" t="d">
        <v>2024-01-10</v>
      </c>
      <c r="O176">
        <v>1</v>
      </c>
      <c r="P176">
        <v>2</v>
      </c>
    </row>
    <row r="177" spans="1:17" x14ac:dyDescent="0.3">
      <c r="A177" s="1" t="d">
        <v>2024-01-25</v>
      </c>
      <c r="B177" t="s">
        <v>14</v>
      </c>
      <c r="C177" t="s">
        <v>15</v>
      </c>
      <c r="D177">
        <v>0</v>
      </c>
      <c r="E177" t="s">
        <v>16</v>
      </c>
      <c r="F177">
        <v>1117.05</v>
      </c>
      <c r="G177">
        <v>1120.25</v>
      </c>
      <c r="H177">
        <v>1124</v>
      </c>
      <c r="I177">
        <v>1113.5999999999999</v>
      </c>
      <c r="J177">
        <v>1120.0999999999999</v>
      </c>
      <c r="K177">
        <v>1120.0999999999999</v>
      </c>
      <c r="L177">
        <v>2147</v>
      </c>
      <c r="M177">
        <v>8830800</v>
      </c>
      <c r="N177" s="2" t="d">
        <v>2024-01-11</v>
      </c>
      <c r="O177">
        <v>1</v>
      </c>
      <c r="P177">
        <v>2</v>
      </c>
    </row>
    <row r="178" spans="1:17" x14ac:dyDescent="0.3">
      <c r="A178" s="1" t="d">
        <v>2024-01-25</v>
      </c>
      <c r="B178" t="s">
        <v>14</v>
      </c>
      <c r="C178" t="s">
        <v>15</v>
      </c>
      <c r="D178">
        <v>0</v>
      </c>
      <c r="E178" t="s">
        <v>16</v>
      </c>
      <c r="F178">
        <v>1120.0999999999999</v>
      </c>
      <c r="G178">
        <v>1120.3</v>
      </c>
      <c r="H178">
        <v>1164.4000000000001</v>
      </c>
      <c r="I178">
        <v>1120.3</v>
      </c>
      <c r="J178">
        <v>1157.8</v>
      </c>
      <c r="K178">
        <v>1157.8</v>
      </c>
      <c r="L178">
        <v>10620</v>
      </c>
      <c r="M178">
        <v>10388700</v>
      </c>
      <c r="N178" s="2" t="d">
        <v>2024-01-12</v>
      </c>
      <c r="O178">
        <v>1</v>
      </c>
      <c r="P178">
        <v>2</v>
      </c>
      <c r="Q178">
        <v>4.5370412171008097</v>
      </c>
    </row>
    <row r="179" spans="1:17" x14ac:dyDescent="0.3">
      <c r="A179" s="1" t="d">
        <v>2024-01-25</v>
      </c>
      <c r="B179" t="s">
        <v>14</v>
      </c>
      <c r="C179" t="s">
        <v>15</v>
      </c>
      <c r="D179">
        <v>0</v>
      </c>
      <c r="E179" t="s">
        <v>16</v>
      </c>
      <c r="F179">
        <v>1157.8</v>
      </c>
      <c r="G179">
        <v>1165.3</v>
      </c>
      <c r="H179">
        <v>1189.1500000000001</v>
      </c>
      <c r="I179">
        <v>1132</v>
      </c>
      <c r="J179">
        <v>1150.1500000000001</v>
      </c>
      <c r="K179">
        <v>1150.1500000000001</v>
      </c>
      <c r="L179">
        <v>8758</v>
      </c>
      <c r="M179">
        <v>10490400</v>
      </c>
      <c r="N179" s="2" t="d">
        <v>2024-01-15</v>
      </c>
      <c r="O179">
        <v>1</v>
      </c>
      <c r="P179">
        <v>3</v>
      </c>
    </row>
    <row r="180" spans="1:17" x14ac:dyDescent="0.3">
      <c r="A180" s="1" t="d">
        <v>2024-01-25</v>
      </c>
      <c r="B180" t="s">
        <v>14</v>
      </c>
      <c r="C180" t="s">
        <v>15</v>
      </c>
      <c r="D180">
        <v>0</v>
      </c>
      <c r="E180" t="s">
        <v>16</v>
      </c>
      <c r="F180">
        <v>1150.1500000000001</v>
      </c>
      <c r="G180">
        <v>1150.75</v>
      </c>
      <c r="H180">
        <v>1160.3499999999999</v>
      </c>
      <c r="I180">
        <v>1143.75</v>
      </c>
      <c r="J180">
        <v>1145.4000000000001</v>
      </c>
      <c r="K180">
        <v>1145.4000000000001</v>
      </c>
      <c r="L180">
        <v>3729</v>
      </c>
      <c r="M180">
        <v>9885600</v>
      </c>
      <c r="N180" s="2" t="d">
        <v>2024-01-16</v>
      </c>
      <c r="O180">
        <v>1</v>
      </c>
      <c r="P180">
        <v>3</v>
      </c>
    </row>
    <row r="181" spans="1:17" x14ac:dyDescent="0.3">
      <c r="A181" s="1" t="d">
        <v>2024-01-25</v>
      </c>
      <c r="B181" t="s">
        <v>14</v>
      </c>
      <c r="C181" t="s">
        <v>15</v>
      </c>
      <c r="D181">
        <v>0</v>
      </c>
      <c r="E181" t="s">
        <v>16</v>
      </c>
      <c r="F181">
        <v>1145.4000000000001</v>
      </c>
      <c r="G181">
        <v>1137.9000000000001</v>
      </c>
      <c r="H181">
        <v>1154.1500000000001</v>
      </c>
      <c r="I181">
        <v>1131</v>
      </c>
      <c r="J181">
        <v>1141.3</v>
      </c>
      <c r="K181">
        <v>1141.3</v>
      </c>
      <c r="L181">
        <v>2902</v>
      </c>
      <c r="M181">
        <v>9360900</v>
      </c>
      <c r="N181" s="2" t="d">
        <v>2024-01-17</v>
      </c>
      <c r="O181">
        <v>1</v>
      </c>
      <c r="P181">
        <v>3</v>
      </c>
    </row>
    <row r="182" spans="1:17" x14ac:dyDescent="0.3">
      <c r="A182" s="1" t="d">
        <v>2024-01-25</v>
      </c>
      <c r="B182" t="s">
        <v>14</v>
      </c>
      <c r="C182" t="s">
        <v>15</v>
      </c>
      <c r="D182">
        <v>0</v>
      </c>
      <c r="E182" t="s">
        <v>16</v>
      </c>
      <c r="F182">
        <v>1141.3</v>
      </c>
      <c r="G182">
        <v>1139.95</v>
      </c>
      <c r="H182">
        <v>1148.8499999999999</v>
      </c>
      <c r="I182">
        <v>1124.25</v>
      </c>
      <c r="J182">
        <v>1147.05</v>
      </c>
      <c r="K182">
        <v>1147.05</v>
      </c>
      <c r="L182">
        <v>3728</v>
      </c>
      <c r="M182">
        <v>8598600</v>
      </c>
      <c r="N182" s="2" t="d">
        <v>2024-01-18</v>
      </c>
      <c r="O182">
        <v>1</v>
      </c>
      <c r="P182">
        <v>3</v>
      </c>
    </row>
    <row r="183" spans="1:17" x14ac:dyDescent="0.3">
      <c r="A183" s="1" t="d">
        <v>2024-01-25</v>
      </c>
      <c r="B183" t="s">
        <v>14</v>
      </c>
      <c r="C183" t="s">
        <v>15</v>
      </c>
      <c r="D183">
        <v>0</v>
      </c>
      <c r="E183" t="s">
        <v>16</v>
      </c>
      <c r="F183">
        <v>1147.05</v>
      </c>
      <c r="G183">
        <v>1149.6500000000001</v>
      </c>
      <c r="H183">
        <v>1163.7</v>
      </c>
      <c r="I183">
        <v>1146.75</v>
      </c>
      <c r="J183">
        <v>1161.2</v>
      </c>
      <c r="K183">
        <v>1161.2</v>
      </c>
      <c r="L183">
        <v>3031</v>
      </c>
      <c r="M183">
        <v>7959600</v>
      </c>
      <c r="N183" s="2" t="d">
        <v>2024-01-19</v>
      </c>
      <c r="O183">
        <v>1</v>
      </c>
      <c r="P183">
        <v>3</v>
      </c>
      <c r="Q183">
        <v>0.960744250749898</v>
      </c>
    </row>
    <row r="184" spans="1:17" x14ac:dyDescent="0.3">
      <c r="A184" s="1" t="d">
        <v>2024-01-25</v>
      </c>
      <c r="B184" t="s">
        <v>14</v>
      </c>
      <c r="C184" t="s">
        <v>15</v>
      </c>
      <c r="D184">
        <v>0</v>
      </c>
      <c r="E184" t="s">
        <v>16</v>
      </c>
      <c r="F184">
        <v>1151.2</v>
      </c>
      <c r="G184">
        <v>1157.2</v>
      </c>
      <c r="H184">
        <v>1166.8499999999999</v>
      </c>
      <c r="I184">
        <v>1138.8499999999999</v>
      </c>
      <c r="J184">
        <v>1144.55</v>
      </c>
      <c r="K184">
        <v>1144.55</v>
      </c>
      <c r="L184">
        <v>6424</v>
      </c>
      <c r="M184">
        <v>4955400</v>
      </c>
      <c r="N184" s="2" t="d">
        <v>2024-01-23</v>
      </c>
      <c r="O184">
        <v>1</v>
      </c>
      <c r="P184">
        <v>4</v>
      </c>
    </row>
    <row r="185" spans="1:17" x14ac:dyDescent="0.3">
      <c r="A185" s="1" t="d">
        <v>2024-01-25</v>
      </c>
      <c r="B185" t="s">
        <v>14</v>
      </c>
      <c r="C185" t="s">
        <v>15</v>
      </c>
      <c r="D185">
        <v>0</v>
      </c>
      <c r="E185" t="s">
        <v>16</v>
      </c>
      <c r="F185">
        <v>1144.55</v>
      </c>
      <c r="G185">
        <v>1145.5</v>
      </c>
      <c r="H185">
        <v>1163.9000000000001</v>
      </c>
      <c r="I185">
        <v>1134.25</v>
      </c>
      <c r="J185">
        <v>1161.8</v>
      </c>
      <c r="K185">
        <v>1161.8</v>
      </c>
      <c r="L185">
        <v>4955</v>
      </c>
      <c r="M185">
        <v>2775600</v>
      </c>
      <c r="N185" s="2" t="d">
        <v>2024-01-24</v>
      </c>
      <c r="O185">
        <v>1</v>
      </c>
      <c r="P185">
        <v>4</v>
      </c>
    </row>
    <row r="186" spans="1:17" x14ac:dyDescent="0.3">
      <c r="A186" s="1" t="d">
        <v>2024-01-25</v>
      </c>
      <c r="B186" t="s">
        <v>14</v>
      </c>
      <c r="C186" t="s">
        <v>15</v>
      </c>
      <c r="D186">
        <v>0</v>
      </c>
      <c r="E186" t="s">
        <v>16</v>
      </c>
      <c r="F186">
        <v>1161.8</v>
      </c>
      <c r="G186">
        <v>1161.2</v>
      </c>
      <c r="H186">
        <v>1165.8499999999999</v>
      </c>
      <c r="I186">
        <v>1134.6500000000001</v>
      </c>
      <c r="J186">
        <v>1138.5</v>
      </c>
      <c r="K186">
        <v>1136.75</v>
      </c>
      <c r="L186">
        <v>3213</v>
      </c>
      <c r="M186">
        <v>1734300</v>
      </c>
      <c r="N186" s="2" t="d">
        <v>2024-01-25</v>
      </c>
      <c r="O186">
        <v>1</v>
      </c>
      <c r="P186">
        <v>4</v>
      </c>
      <c r="Q186">
        <v>-0.68149054213445903</v>
      </c>
    </row>
    <row r="187" spans="1:17" x14ac:dyDescent="0.3">
      <c r="A187" s="1" t="d">
        <v>2024-02-29</v>
      </c>
      <c r="B187" t="s">
        <v>14</v>
      </c>
      <c r="C187" t="s">
        <v>15</v>
      </c>
      <c r="D187">
        <v>0</v>
      </c>
      <c r="E187" t="s">
        <v>16</v>
      </c>
      <c r="F187">
        <v>1142.5</v>
      </c>
      <c r="G187">
        <v>1145.45</v>
      </c>
      <c r="H187">
        <v>1156.6500000000001</v>
      </c>
      <c r="I187">
        <v>1139.95</v>
      </c>
      <c r="J187">
        <v>1149.4000000000001</v>
      </c>
      <c r="K187">
        <v>1149.4000000000001</v>
      </c>
      <c r="L187">
        <v>2751</v>
      </c>
      <c r="M187">
        <v>8649000</v>
      </c>
      <c r="N187" s="2" t="d">
        <v>2024-01-29</v>
      </c>
      <c r="O187">
        <v>1</v>
      </c>
      <c r="P187">
        <v>5</v>
      </c>
    </row>
    <row r="188" spans="1:17" x14ac:dyDescent="0.3">
      <c r="A188" s="1" t="d">
        <v>2024-02-29</v>
      </c>
      <c r="B188" t="s">
        <v>14</v>
      </c>
      <c r="C188" t="s">
        <v>15</v>
      </c>
      <c r="D188">
        <v>0</v>
      </c>
      <c r="E188" t="s">
        <v>16</v>
      </c>
      <c r="F188">
        <v>1149.4000000000001</v>
      </c>
      <c r="G188">
        <v>1152</v>
      </c>
      <c r="H188">
        <v>1155.0999999999999</v>
      </c>
      <c r="I188">
        <v>1129.25</v>
      </c>
      <c r="J188">
        <v>1131.95</v>
      </c>
      <c r="K188">
        <v>1131.95</v>
      </c>
      <c r="L188">
        <v>2075</v>
      </c>
      <c r="M188">
        <v>8612100</v>
      </c>
      <c r="N188" s="2" t="d">
        <v>2024-01-30</v>
      </c>
      <c r="O188">
        <v>1</v>
      </c>
      <c r="P188">
        <v>5</v>
      </c>
    </row>
    <row r="189" spans="1:17" x14ac:dyDescent="0.3">
      <c r="A189" s="1" t="d">
        <v>2024-02-29</v>
      </c>
      <c r="B189" t="s">
        <v>14</v>
      </c>
      <c r="C189" t="s">
        <v>15</v>
      </c>
      <c r="D189">
        <v>0</v>
      </c>
      <c r="E189" t="s">
        <v>16</v>
      </c>
      <c r="F189">
        <v>1131.95</v>
      </c>
      <c r="G189">
        <v>1133.55</v>
      </c>
      <c r="H189">
        <v>1135.5</v>
      </c>
      <c r="I189">
        <v>1120.25</v>
      </c>
      <c r="J189">
        <v>1125.25</v>
      </c>
      <c r="K189">
        <v>1125.25</v>
      </c>
      <c r="L189">
        <v>3019</v>
      </c>
      <c r="M189">
        <v>8792100</v>
      </c>
      <c r="N189" s="2" t="d">
        <v>2024-01-31</v>
      </c>
      <c r="O189">
        <v>1</v>
      </c>
      <c r="P189">
        <v>5</v>
      </c>
    </row>
    <row r="190" spans="1:17" x14ac:dyDescent="0.3">
      <c r="A190" s="1" t="d">
        <v>2024-02-29</v>
      </c>
      <c r="B190" t="s">
        <v>14</v>
      </c>
      <c r="C190" t="s">
        <v>15</v>
      </c>
      <c r="D190">
        <v>0</v>
      </c>
      <c r="E190" t="s">
        <v>16</v>
      </c>
      <c r="F190">
        <v>1125.25</v>
      </c>
      <c r="G190">
        <v>1125.5999999999999</v>
      </c>
      <c r="H190">
        <v>1142.95</v>
      </c>
      <c r="I190">
        <v>1115.5</v>
      </c>
      <c r="J190">
        <v>1137.8499999999999</v>
      </c>
      <c r="K190">
        <v>1137.8499999999999</v>
      </c>
      <c r="L190">
        <v>9406</v>
      </c>
      <c r="M190">
        <v>11729700</v>
      </c>
      <c r="N190" s="2" t="d">
        <v>2024-02-01</v>
      </c>
      <c r="O190">
        <v>1</v>
      </c>
      <c r="P190">
        <v>5</v>
      </c>
    </row>
    <row r="191" spans="1:17" x14ac:dyDescent="0.3">
      <c r="A191" s="1" t="d">
        <v>2024-02-29</v>
      </c>
      <c r="B191" t="s">
        <v>14</v>
      </c>
      <c r="C191" t="s">
        <v>15</v>
      </c>
      <c r="D191">
        <v>0</v>
      </c>
      <c r="E191" t="s">
        <v>16</v>
      </c>
      <c r="F191">
        <v>1137.8499999999999</v>
      </c>
      <c r="G191">
        <v>1141.7</v>
      </c>
      <c r="H191">
        <v>1178.8499999999999</v>
      </c>
      <c r="I191">
        <v>1141.7</v>
      </c>
      <c r="J191">
        <v>1167.8499999999999</v>
      </c>
      <c r="K191">
        <v>1167.8499999999999</v>
      </c>
      <c r="L191">
        <v>7002</v>
      </c>
      <c r="M191">
        <v>12502800</v>
      </c>
      <c r="N191" s="2" t="d">
        <v>2024-02-02</v>
      </c>
      <c r="O191">
        <v>1</v>
      </c>
      <c r="P191">
        <v>5</v>
      </c>
      <c r="Q191">
        <v>1.6051853140768899</v>
      </c>
    </row>
    <row r="192" spans="1:17" x14ac:dyDescent="0.3">
      <c r="A192" s="1" t="d">
        <v>2024-02-29</v>
      </c>
      <c r="B192" t="s">
        <v>14</v>
      </c>
      <c r="C192" t="s">
        <v>15</v>
      </c>
      <c r="D192">
        <v>0</v>
      </c>
      <c r="E192" t="s">
        <v>16</v>
      </c>
      <c r="F192">
        <v>1167.8499999999999</v>
      </c>
      <c r="G192">
        <v>1172.4000000000001</v>
      </c>
      <c r="H192">
        <v>1181.45</v>
      </c>
      <c r="I192">
        <v>1152.45</v>
      </c>
      <c r="J192">
        <v>1156.45</v>
      </c>
      <c r="K192">
        <v>1156.45</v>
      </c>
      <c r="L192">
        <v>4923</v>
      </c>
      <c r="M192">
        <v>13124700</v>
      </c>
      <c r="N192" s="2" t="d">
        <v>2024-02-05</v>
      </c>
      <c r="O192">
        <v>1</v>
      </c>
      <c r="P192">
        <v>6</v>
      </c>
    </row>
    <row r="193" spans="1:17" x14ac:dyDescent="0.3">
      <c r="A193" s="1" t="d">
        <v>2024-02-29</v>
      </c>
      <c r="B193" t="s">
        <v>14</v>
      </c>
      <c r="C193" t="s">
        <v>15</v>
      </c>
      <c r="D193">
        <v>0</v>
      </c>
      <c r="E193" t="s">
        <v>16</v>
      </c>
      <c r="F193">
        <v>1156.45</v>
      </c>
      <c r="G193">
        <v>1154.05</v>
      </c>
      <c r="H193">
        <v>1174</v>
      </c>
      <c r="I193">
        <v>1154.05</v>
      </c>
      <c r="J193">
        <v>1170.75</v>
      </c>
      <c r="K193">
        <v>1170.75</v>
      </c>
      <c r="L193">
        <v>3703</v>
      </c>
      <c r="M193">
        <v>13335300</v>
      </c>
      <c r="N193" s="2" t="d">
        <v>2024-02-06</v>
      </c>
      <c r="O193">
        <v>1</v>
      </c>
      <c r="P193">
        <v>6</v>
      </c>
    </row>
    <row r="194" spans="1:17" x14ac:dyDescent="0.3">
      <c r="A194" s="1" t="d">
        <v>2024-02-29</v>
      </c>
      <c r="B194" t="s">
        <v>14</v>
      </c>
      <c r="C194" t="s">
        <v>15</v>
      </c>
      <c r="D194">
        <v>0</v>
      </c>
      <c r="E194" t="s">
        <v>16</v>
      </c>
      <c r="F194">
        <v>1170.75</v>
      </c>
      <c r="G194">
        <v>1178.9000000000001</v>
      </c>
      <c r="H194">
        <v>1179</v>
      </c>
      <c r="I194">
        <v>1160.2</v>
      </c>
      <c r="J194">
        <v>1172.2</v>
      </c>
      <c r="K194">
        <v>1172.2</v>
      </c>
      <c r="L194">
        <v>4724</v>
      </c>
      <c r="M194">
        <v>13465800</v>
      </c>
      <c r="N194" s="2" t="d">
        <v>2024-02-07</v>
      </c>
      <c r="O194">
        <v>1</v>
      </c>
      <c r="P194">
        <v>6</v>
      </c>
    </row>
    <row r="195" spans="1:17" x14ac:dyDescent="0.3">
      <c r="A195" s="1" t="d">
        <v>2024-02-29</v>
      </c>
      <c r="B195" t="s">
        <v>14</v>
      </c>
      <c r="C195" t="s">
        <v>15</v>
      </c>
      <c r="D195">
        <v>0</v>
      </c>
      <c r="E195" t="s">
        <v>16</v>
      </c>
      <c r="F195">
        <v>1172.2</v>
      </c>
      <c r="G195">
        <v>1160</v>
      </c>
      <c r="H195">
        <v>1169</v>
      </c>
      <c r="I195">
        <v>1130.1500000000001</v>
      </c>
      <c r="J195">
        <v>1142.55</v>
      </c>
      <c r="K195">
        <v>1142.55</v>
      </c>
      <c r="L195">
        <v>7481</v>
      </c>
      <c r="M195">
        <v>13432500</v>
      </c>
      <c r="N195" s="2" t="d">
        <v>2024-02-08</v>
      </c>
      <c r="O195">
        <v>1</v>
      </c>
      <c r="P195">
        <v>6</v>
      </c>
    </row>
    <row r="196" spans="1:17" x14ac:dyDescent="0.3">
      <c r="A196" s="1" t="d">
        <v>2024-02-29</v>
      </c>
      <c r="B196" t="s">
        <v>14</v>
      </c>
      <c r="C196" t="s">
        <v>15</v>
      </c>
      <c r="D196">
        <v>0</v>
      </c>
      <c r="E196" t="s">
        <v>16</v>
      </c>
      <c r="F196">
        <v>1142.55</v>
      </c>
      <c r="G196">
        <v>1146</v>
      </c>
      <c r="H196">
        <v>1152.95</v>
      </c>
      <c r="I196">
        <v>1125.5</v>
      </c>
      <c r="J196">
        <v>1134.55</v>
      </c>
      <c r="K196">
        <v>1134.55</v>
      </c>
      <c r="L196">
        <v>2756</v>
      </c>
      <c r="M196">
        <v>12951000</v>
      </c>
      <c r="N196" s="2" t="d">
        <v>2024-02-09</v>
      </c>
      <c r="O196">
        <v>1</v>
      </c>
      <c r="P196">
        <v>6</v>
      </c>
      <c r="Q196">
        <v>-1.89372649055299</v>
      </c>
    </row>
    <row r="197" spans="1:17" x14ac:dyDescent="0.3">
      <c r="A197" s="1" t="d">
        <v>2024-02-29</v>
      </c>
      <c r="B197" t="s">
        <v>14</v>
      </c>
      <c r="C197" t="s">
        <v>15</v>
      </c>
      <c r="D197">
        <v>0</v>
      </c>
      <c r="E197" t="s">
        <v>16</v>
      </c>
      <c r="F197">
        <v>1134.55</v>
      </c>
      <c r="G197">
        <v>1131.5</v>
      </c>
      <c r="H197">
        <v>1138.5999999999999</v>
      </c>
      <c r="I197">
        <v>1118.1500000000001</v>
      </c>
      <c r="J197">
        <v>1126.3499999999999</v>
      </c>
      <c r="K197">
        <v>1126.3499999999999</v>
      </c>
      <c r="L197">
        <v>2417</v>
      </c>
      <c r="M197">
        <v>12547800</v>
      </c>
      <c r="N197" s="2" t="d">
        <v>2024-02-12</v>
      </c>
      <c r="O197">
        <v>1</v>
      </c>
      <c r="P197">
        <v>7</v>
      </c>
    </row>
    <row r="198" spans="1:17" x14ac:dyDescent="0.3">
      <c r="A198" s="1" t="d">
        <v>2024-02-29</v>
      </c>
      <c r="B198" t="s">
        <v>14</v>
      </c>
      <c r="C198" t="s">
        <v>15</v>
      </c>
      <c r="D198">
        <v>0</v>
      </c>
      <c r="E198" t="s">
        <v>16</v>
      </c>
      <c r="F198">
        <v>1126.3499999999999</v>
      </c>
      <c r="G198">
        <v>1122.4000000000001</v>
      </c>
      <c r="H198">
        <v>1143.4000000000001</v>
      </c>
      <c r="I198">
        <v>1122.4000000000001</v>
      </c>
      <c r="J198">
        <v>1140.8499999999999</v>
      </c>
      <c r="K198">
        <v>1140.8499999999999</v>
      </c>
      <c r="L198">
        <v>2062</v>
      </c>
      <c r="M198">
        <v>12062700</v>
      </c>
      <c r="N198" s="2" t="d">
        <v>2024-02-13</v>
      </c>
      <c r="O198">
        <v>1</v>
      </c>
      <c r="P198">
        <v>7</v>
      </c>
    </row>
    <row r="199" spans="1:17" x14ac:dyDescent="0.3">
      <c r="A199" s="1" t="d">
        <v>2024-02-29</v>
      </c>
      <c r="B199" t="s">
        <v>14</v>
      </c>
      <c r="C199" t="s">
        <v>15</v>
      </c>
      <c r="D199">
        <v>0</v>
      </c>
      <c r="E199" t="s">
        <v>16</v>
      </c>
      <c r="F199">
        <v>1140.8499999999999</v>
      </c>
      <c r="G199">
        <v>1133.9000000000001</v>
      </c>
      <c r="H199">
        <v>1142.95</v>
      </c>
      <c r="I199">
        <v>1125.5</v>
      </c>
      <c r="J199">
        <v>1139.2</v>
      </c>
      <c r="K199">
        <v>1139.2</v>
      </c>
      <c r="L199">
        <v>2244</v>
      </c>
      <c r="M199">
        <v>11817900</v>
      </c>
      <c r="N199" s="2" t="d">
        <v>2024-02-14</v>
      </c>
      <c r="O199">
        <v>1</v>
      </c>
      <c r="P199">
        <v>7</v>
      </c>
    </row>
    <row r="200" spans="1:17" x14ac:dyDescent="0.3">
      <c r="A200" s="1" t="d">
        <v>2024-02-29</v>
      </c>
      <c r="B200" t="s">
        <v>14</v>
      </c>
      <c r="C200" t="s">
        <v>15</v>
      </c>
      <c r="D200">
        <v>0</v>
      </c>
      <c r="E200" t="s">
        <v>16</v>
      </c>
      <c r="F200">
        <v>1139.2</v>
      </c>
      <c r="G200">
        <v>1141.3</v>
      </c>
      <c r="H200">
        <v>1149.25</v>
      </c>
      <c r="I200">
        <v>1132.45</v>
      </c>
      <c r="J200">
        <v>1136.6500000000001</v>
      </c>
      <c r="K200">
        <v>1136.6500000000001</v>
      </c>
      <c r="L200">
        <v>1718</v>
      </c>
      <c r="M200">
        <v>11973600</v>
      </c>
      <c r="N200" s="2" t="d">
        <v>2024-02-15</v>
      </c>
      <c r="O200">
        <v>1</v>
      </c>
      <c r="P200">
        <v>7</v>
      </c>
    </row>
    <row r="201" spans="1:17" x14ac:dyDescent="0.3">
      <c r="A201" s="1" t="d">
        <v>2024-02-29</v>
      </c>
      <c r="B201" t="s">
        <v>14</v>
      </c>
      <c r="C201" t="s">
        <v>15</v>
      </c>
      <c r="D201">
        <v>0</v>
      </c>
      <c r="E201" t="s">
        <v>16</v>
      </c>
      <c r="F201">
        <v>1136.6500000000001</v>
      </c>
      <c r="G201">
        <v>1149.4000000000001</v>
      </c>
      <c r="H201">
        <v>1151.3</v>
      </c>
      <c r="I201">
        <v>1135.4000000000001</v>
      </c>
      <c r="J201">
        <v>1148.75</v>
      </c>
      <c r="K201">
        <v>1148.75</v>
      </c>
      <c r="L201">
        <v>2550</v>
      </c>
      <c r="M201">
        <v>11671200</v>
      </c>
      <c r="N201" s="2" t="d">
        <v>2024-02-16</v>
      </c>
      <c r="O201">
        <v>1</v>
      </c>
      <c r="P201">
        <v>7</v>
      </c>
      <c r="Q201">
        <v>1.98872464154127</v>
      </c>
    </row>
    <row r="202" spans="1:17" x14ac:dyDescent="0.3">
      <c r="A202" s="1" t="d">
        <v>2024-02-29</v>
      </c>
      <c r="B202" t="s">
        <v>14</v>
      </c>
      <c r="C202" t="s">
        <v>15</v>
      </c>
      <c r="D202">
        <v>0</v>
      </c>
      <c r="E202" t="s">
        <v>16</v>
      </c>
      <c r="F202">
        <v>1148.75</v>
      </c>
      <c r="G202">
        <v>1150.4000000000001</v>
      </c>
      <c r="H202">
        <v>1166.3</v>
      </c>
      <c r="I202">
        <v>1146.9000000000001</v>
      </c>
      <c r="J202">
        <v>1157.7</v>
      </c>
      <c r="K202">
        <v>1157.7</v>
      </c>
      <c r="L202">
        <v>2554</v>
      </c>
      <c r="M202">
        <v>11380500</v>
      </c>
      <c r="N202" s="2" t="d">
        <v>2024-02-19</v>
      </c>
      <c r="O202">
        <v>1</v>
      </c>
      <c r="P202">
        <v>8</v>
      </c>
    </row>
    <row r="203" spans="1:17" x14ac:dyDescent="0.3">
      <c r="A203" s="1" t="d">
        <v>2024-02-29</v>
      </c>
      <c r="B203" t="s">
        <v>14</v>
      </c>
      <c r="C203" t="s">
        <v>15</v>
      </c>
      <c r="D203">
        <v>0</v>
      </c>
      <c r="E203" t="s">
        <v>16</v>
      </c>
      <c r="F203">
        <v>1157.7</v>
      </c>
      <c r="G203">
        <v>1155.05</v>
      </c>
      <c r="H203">
        <v>1160.1500000000001</v>
      </c>
      <c r="I203">
        <v>1140.8</v>
      </c>
      <c r="J203">
        <v>1154.5</v>
      </c>
      <c r="K203">
        <v>1154.5</v>
      </c>
      <c r="L203">
        <v>1796</v>
      </c>
      <c r="M203">
        <v>11106900</v>
      </c>
      <c r="N203" s="2" t="d">
        <v>2024-02-20</v>
      </c>
      <c r="O203">
        <v>1</v>
      </c>
      <c r="P203">
        <v>8</v>
      </c>
    </row>
    <row r="204" spans="1:17" x14ac:dyDescent="0.3">
      <c r="A204" s="1" t="d">
        <v>2024-02-29</v>
      </c>
      <c r="B204" t="s">
        <v>14</v>
      </c>
      <c r="C204" t="s">
        <v>15</v>
      </c>
      <c r="D204">
        <v>0</v>
      </c>
      <c r="E204" t="s">
        <v>16</v>
      </c>
      <c r="F204">
        <v>1154.5</v>
      </c>
      <c r="G204">
        <v>1157.9000000000001</v>
      </c>
      <c r="H204">
        <v>1175.55</v>
      </c>
      <c r="I204">
        <v>1152.6500000000001</v>
      </c>
      <c r="J204">
        <v>1163.3499999999999</v>
      </c>
      <c r="K204">
        <v>1163.3499999999999</v>
      </c>
      <c r="L204">
        <v>3411</v>
      </c>
      <c r="M204">
        <v>10926900</v>
      </c>
      <c r="N204" s="2" t="d">
        <v>2024-02-21</v>
      </c>
      <c r="O204">
        <v>1</v>
      </c>
      <c r="P204">
        <v>8</v>
      </c>
    </row>
    <row r="205" spans="1:17" x14ac:dyDescent="0.3">
      <c r="A205" s="1" t="d">
        <v>2024-02-29</v>
      </c>
      <c r="B205" t="s">
        <v>14</v>
      </c>
      <c r="C205" t="s">
        <v>15</v>
      </c>
      <c r="D205">
        <v>0</v>
      </c>
      <c r="E205" t="s">
        <v>16</v>
      </c>
      <c r="F205">
        <v>1163.3499999999999</v>
      </c>
      <c r="G205">
        <v>1161.2</v>
      </c>
      <c r="H205">
        <v>1167.8</v>
      </c>
      <c r="I205">
        <v>1146.75</v>
      </c>
      <c r="J205">
        <v>1162.3499999999999</v>
      </c>
      <c r="K205">
        <v>1162.3499999999999</v>
      </c>
      <c r="L205">
        <v>2531</v>
      </c>
      <c r="M205">
        <v>11044800</v>
      </c>
      <c r="N205" s="2" t="d">
        <v>2024-02-22</v>
      </c>
      <c r="O205">
        <v>1</v>
      </c>
      <c r="P205">
        <v>8</v>
      </c>
    </row>
    <row r="206" spans="1:17" x14ac:dyDescent="0.3">
      <c r="A206" s="1" t="d">
        <v>2024-02-29</v>
      </c>
      <c r="B206" t="s">
        <v>14</v>
      </c>
      <c r="C206" t="s">
        <v>15</v>
      </c>
      <c r="D206">
        <v>0</v>
      </c>
      <c r="E206" t="s">
        <v>16</v>
      </c>
      <c r="F206">
        <v>1162.3499999999999</v>
      </c>
      <c r="G206">
        <v>1158.8499999999999</v>
      </c>
      <c r="H206">
        <v>1168.6500000000001</v>
      </c>
      <c r="I206">
        <v>1157</v>
      </c>
      <c r="J206">
        <v>1161.1500000000001</v>
      </c>
      <c r="K206">
        <v>1161.1500000000001</v>
      </c>
      <c r="L206">
        <v>2195</v>
      </c>
      <c r="M206">
        <v>10295100</v>
      </c>
      <c r="N206" s="2" t="d">
        <v>2024-02-23</v>
      </c>
      <c r="O206">
        <v>1</v>
      </c>
      <c r="P206">
        <v>8</v>
      </c>
      <c r="Q206">
        <v>0.29800466442083801</v>
      </c>
    </row>
    <row r="207" spans="1:17" x14ac:dyDescent="0.3">
      <c r="A207" s="1" t="d">
        <v>2024-02-29</v>
      </c>
      <c r="B207" t="s">
        <v>14</v>
      </c>
      <c r="C207" t="s">
        <v>15</v>
      </c>
      <c r="D207">
        <v>0</v>
      </c>
      <c r="E207" t="s">
        <v>16</v>
      </c>
      <c r="F207">
        <v>1161.1500000000001</v>
      </c>
      <c r="G207">
        <v>1154.9000000000001</v>
      </c>
      <c r="H207">
        <v>1181.0999999999999</v>
      </c>
      <c r="I207">
        <v>1151.3</v>
      </c>
      <c r="J207">
        <v>1178.45</v>
      </c>
      <c r="K207">
        <v>1178.45</v>
      </c>
      <c r="L207">
        <v>5645</v>
      </c>
      <c r="M207">
        <v>8798400</v>
      </c>
      <c r="N207" s="2" t="d">
        <v>2024-02-26</v>
      </c>
      <c r="O207">
        <v>1</v>
      </c>
      <c r="P207">
        <v>9</v>
      </c>
    </row>
    <row r="208" spans="1:17" x14ac:dyDescent="0.3">
      <c r="A208" s="1" t="d">
        <v>2024-02-29</v>
      </c>
      <c r="B208" t="s">
        <v>14</v>
      </c>
      <c r="C208" t="s">
        <v>15</v>
      </c>
      <c r="D208">
        <v>0</v>
      </c>
      <c r="E208" t="s">
        <v>16</v>
      </c>
      <c r="F208">
        <v>1178.45</v>
      </c>
      <c r="G208">
        <v>1179.8499999999999</v>
      </c>
      <c r="H208">
        <v>1187.95</v>
      </c>
      <c r="I208">
        <v>1174.55</v>
      </c>
      <c r="J208">
        <v>1182.5</v>
      </c>
      <c r="K208">
        <v>1182.5</v>
      </c>
      <c r="L208">
        <v>4902</v>
      </c>
      <c r="M208">
        <v>6732000</v>
      </c>
      <c r="N208" s="2" t="d">
        <v>2024-02-27</v>
      </c>
      <c r="O208">
        <v>1</v>
      </c>
      <c r="P208">
        <v>9</v>
      </c>
    </row>
    <row r="209" spans="1:17" x14ac:dyDescent="0.3">
      <c r="A209" s="1" t="d">
        <v>2024-02-29</v>
      </c>
      <c r="B209" t="s">
        <v>14</v>
      </c>
      <c r="C209" t="s">
        <v>15</v>
      </c>
      <c r="D209">
        <v>0</v>
      </c>
      <c r="E209" t="s">
        <v>16</v>
      </c>
      <c r="F209">
        <v>1182.5</v>
      </c>
      <c r="G209">
        <v>1183.6500000000001</v>
      </c>
      <c r="H209">
        <v>1202.95</v>
      </c>
      <c r="I209">
        <v>1164.55</v>
      </c>
      <c r="J209">
        <v>1170.4000000000001</v>
      </c>
      <c r="K209">
        <v>1170.4000000000001</v>
      </c>
      <c r="L209">
        <v>5098</v>
      </c>
      <c r="M209">
        <v>3968100</v>
      </c>
      <c r="N209" s="2" t="d">
        <v>2024-02-28</v>
      </c>
      <c r="O209">
        <v>1</v>
      </c>
      <c r="P209">
        <v>9</v>
      </c>
    </row>
    <row r="210" spans="1:17" x14ac:dyDescent="0.3">
      <c r="A210" s="1" t="d">
        <v>2024-03-28</v>
      </c>
      <c r="B210" t="s">
        <v>14</v>
      </c>
      <c r="C210" t="s">
        <v>15</v>
      </c>
      <c r="D210">
        <v>0</v>
      </c>
      <c r="E210" t="s">
        <v>16</v>
      </c>
      <c r="F210">
        <v>1196.3</v>
      </c>
      <c r="G210">
        <v>1208.4000000000001</v>
      </c>
      <c r="H210">
        <v>1218.25</v>
      </c>
      <c r="I210">
        <v>1198.5</v>
      </c>
      <c r="J210">
        <v>1206.9000000000001</v>
      </c>
      <c r="K210">
        <v>1206.9000000000001</v>
      </c>
      <c r="L210">
        <v>3974</v>
      </c>
      <c r="M210">
        <v>10522800</v>
      </c>
      <c r="N210" s="2" t="d">
        <v>2024-03-01</v>
      </c>
      <c r="O210">
        <v>1</v>
      </c>
      <c r="P210">
        <v>9</v>
      </c>
      <c r="Q210">
        <v>2.41418812847385</v>
      </c>
    </row>
    <row r="211" spans="1:17" x14ac:dyDescent="0.3">
      <c r="A211" s="1" t="d">
        <v>2024-03-28</v>
      </c>
      <c r="B211" t="s">
        <v>14</v>
      </c>
      <c r="C211" t="s">
        <v>15</v>
      </c>
      <c r="D211">
        <v>0</v>
      </c>
      <c r="E211" t="s">
        <v>16</v>
      </c>
      <c r="F211">
        <v>1214.8</v>
      </c>
      <c r="G211">
        <v>1217.8499999999999</v>
      </c>
      <c r="H211">
        <v>1217.95</v>
      </c>
      <c r="I211">
        <v>1196.3499999999999</v>
      </c>
      <c r="J211">
        <v>1207.95</v>
      </c>
      <c r="K211">
        <v>1207.95</v>
      </c>
      <c r="L211">
        <v>2275</v>
      </c>
      <c r="M211">
        <v>10376100</v>
      </c>
      <c r="N211" s="2" t="d">
        <v>2024-03-04</v>
      </c>
      <c r="O211">
        <v>1</v>
      </c>
      <c r="P211">
        <v>10</v>
      </c>
    </row>
    <row r="212" spans="1:17" x14ac:dyDescent="0.3">
      <c r="A212" s="1" t="d">
        <v>2024-03-28</v>
      </c>
      <c r="B212" t="s">
        <v>14</v>
      </c>
      <c r="C212" t="s">
        <v>15</v>
      </c>
      <c r="D212">
        <v>0</v>
      </c>
      <c r="E212" t="s">
        <v>16</v>
      </c>
      <c r="F212">
        <v>1207.95</v>
      </c>
      <c r="G212">
        <v>1205.3499999999999</v>
      </c>
      <c r="H212">
        <v>1215.75</v>
      </c>
      <c r="I212">
        <v>1201.75</v>
      </c>
      <c r="J212">
        <v>1206.75</v>
      </c>
      <c r="K212">
        <v>1206.75</v>
      </c>
      <c r="L212">
        <v>1591</v>
      </c>
      <c r="M212">
        <v>10373400</v>
      </c>
      <c r="N212" s="2" t="d">
        <v>2024-03-05</v>
      </c>
      <c r="O212">
        <v>1</v>
      </c>
      <c r="P212">
        <v>10</v>
      </c>
    </row>
    <row r="213" spans="1:17" x14ac:dyDescent="0.3">
      <c r="A213" s="1" t="d">
        <v>2024-03-28</v>
      </c>
      <c r="B213" t="s">
        <v>14</v>
      </c>
      <c r="C213" t="s">
        <v>15</v>
      </c>
      <c r="D213">
        <v>0</v>
      </c>
      <c r="E213" t="s">
        <v>16</v>
      </c>
      <c r="F213">
        <v>1206.75</v>
      </c>
      <c r="G213">
        <v>1212.95</v>
      </c>
      <c r="H213">
        <v>1227.5999999999999</v>
      </c>
      <c r="I213">
        <v>1198.45</v>
      </c>
      <c r="J213">
        <v>1224.3</v>
      </c>
      <c r="K213">
        <v>1224.3</v>
      </c>
      <c r="L213">
        <v>3916</v>
      </c>
      <c r="M213">
        <v>10527300</v>
      </c>
      <c r="N213" s="2" t="d">
        <v>2024-03-06</v>
      </c>
      <c r="O213">
        <v>1</v>
      </c>
      <c r="P213">
        <v>10</v>
      </c>
    </row>
    <row r="214" spans="1:17" x14ac:dyDescent="0.3">
      <c r="A214" s="1" t="d">
        <v>2024-03-28</v>
      </c>
      <c r="B214" t="s">
        <v>14</v>
      </c>
      <c r="C214" t="s">
        <v>15</v>
      </c>
      <c r="D214">
        <v>0</v>
      </c>
      <c r="E214" t="s">
        <v>16</v>
      </c>
      <c r="F214">
        <v>1224.3</v>
      </c>
      <c r="G214">
        <v>1227.8499999999999</v>
      </c>
      <c r="H214">
        <v>1272.5999999999999</v>
      </c>
      <c r="I214">
        <v>1220.3</v>
      </c>
      <c r="J214">
        <v>1265.5999999999999</v>
      </c>
      <c r="K214">
        <v>1265.5999999999999</v>
      </c>
      <c r="L214">
        <v>11065</v>
      </c>
      <c r="M214">
        <v>10703700</v>
      </c>
      <c r="N214" s="2" t="d">
        <v>2024-03-07</v>
      </c>
      <c r="O214">
        <v>1</v>
      </c>
      <c r="P214">
        <v>10</v>
      </c>
      <c r="Q214">
        <v>4.7725485326379298</v>
      </c>
    </row>
    <row r="215" spans="1:17" x14ac:dyDescent="0.3">
      <c r="A215" s="1" t="d">
        <v>2024-03-28</v>
      </c>
      <c r="B215" t="s">
        <v>14</v>
      </c>
      <c r="C215" t="s">
        <v>15</v>
      </c>
      <c r="D215">
        <v>0</v>
      </c>
      <c r="E215" t="s">
        <v>16</v>
      </c>
      <c r="F215">
        <v>1265.5999999999999</v>
      </c>
      <c r="G215">
        <v>1259.8</v>
      </c>
      <c r="H215">
        <v>1263</v>
      </c>
      <c r="I215">
        <v>1212.0999999999999</v>
      </c>
      <c r="J215">
        <v>1224</v>
      </c>
      <c r="K215">
        <v>1224</v>
      </c>
      <c r="L215">
        <v>6533</v>
      </c>
      <c r="M215">
        <v>10706400</v>
      </c>
      <c r="N215" s="2" t="d">
        <v>2024-03-11</v>
      </c>
      <c r="O215">
        <v>1</v>
      </c>
      <c r="P215">
        <v>11</v>
      </c>
    </row>
    <row r="216" spans="1:17" x14ac:dyDescent="0.3">
      <c r="A216" s="1" t="d">
        <v>2024-03-28</v>
      </c>
      <c r="B216" t="s">
        <v>14</v>
      </c>
      <c r="C216" t="s">
        <v>15</v>
      </c>
      <c r="D216">
        <v>0</v>
      </c>
      <c r="E216" t="s">
        <v>16</v>
      </c>
      <c r="F216">
        <v>1224</v>
      </c>
      <c r="G216">
        <v>1225.9000000000001</v>
      </c>
      <c r="H216">
        <v>1228.4000000000001</v>
      </c>
      <c r="I216">
        <v>1216.05</v>
      </c>
      <c r="J216">
        <v>1220.8</v>
      </c>
      <c r="K216">
        <v>1220.8</v>
      </c>
      <c r="L216">
        <v>2267</v>
      </c>
      <c r="M216">
        <v>10614600</v>
      </c>
      <c r="N216" s="2" t="d">
        <v>2024-03-12</v>
      </c>
      <c r="O216">
        <v>1</v>
      </c>
      <c r="P216">
        <v>11</v>
      </c>
    </row>
    <row r="217" spans="1:17" x14ac:dyDescent="0.3">
      <c r="A217" s="1" t="d">
        <v>2024-03-28</v>
      </c>
      <c r="B217" t="s">
        <v>14</v>
      </c>
      <c r="C217" t="s">
        <v>15</v>
      </c>
      <c r="D217">
        <v>0</v>
      </c>
      <c r="E217" t="s">
        <v>16</v>
      </c>
      <c r="F217">
        <v>1182.5</v>
      </c>
      <c r="G217">
        <v>1177.7</v>
      </c>
      <c r="H217">
        <v>1211.75</v>
      </c>
      <c r="I217">
        <v>1168.55</v>
      </c>
      <c r="J217">
        <v>1205.8499999999999</v>
      </c>
      <c r="K217">
        <v>1205.8499999999999</v>
      </c>
      <c r="L217">
        <v>4013</v>
      </c>
      <c r="M217">
        <v>9990000</v>
      </c>
      <c r="N217" s="2" t="d">
        <v>2024-03-14</v>
      </c>
      <c r="O217">
        <v>1</v>
      </c>
      <c r="P217">
        <v>11</v>
      </c>
    </row>
    <row r="218" spans="1:17" x14ac:dyDescent="0.3">
      <c r="A218" s="1" t="d">
        <v>2024-03-28</v>
      </c>
      <c r="B218" t="s">
        <v>14</v>
      </c>
      <c r="C218" t="s">
        <v>15</v>
      </c>
      <c r="D218">
        <v>0</v>
      </c>
      <c r="E218" t="s">
        <v>16</v>
      </c>
      <c r="F218">
        <v>1205.8499999999999</v>
      </c>
      <c r="G218">
        <v>1211.8</v>
      </c>
      <c r="H218">
        <v>1221.05</v>
      </c>
      <c r="I218">
        <v>1180.45</v>
      </c>
      <c r="J218">
        <v>1215.05</v>
      </c>
      <c r="K218">
        <v>1215.05</v>
      </c>
      <c r="L218">
        <v>4278</v>
      </c>
      <c r="M218">
        <v>9480600</v>
      </c>
      <c r="N218" s="2" t="d">
        <v>2024-03-15</v>
      </c>
      <c r="O218">
        <v>1</v>
      </c>
      <c r="P218">
        <v>11</v>
      </c>
      <c r="Q218">
        <v>-7.3120915032680101</v>
      </c>
    </row>
    <row r="219" spans="1:17" x14ac:dyDescent="0.3">
      <c r="A219" s="1" t="d">
        <v>2024-03-28</v>
      </c>
      <c r="B219" t="s">
        <v>14</v>
      </c>
      <c r="C219" t="s">
        <v>15</v>
      </c>
      <c r="D219">
        <v>0</v>
      </c>
      <c r="E219" t="s">
        <v>16</v>
      </c>
      <c r="F219">
        <v>1215.05</v>
      </c>
      <c r="G219">
        <v>1207</v>
      </c>
      <c r="H219">
        <v>1220.05</v>
      </c>
      <c r="I219">
        <v>1186.5999999999999</v>
      </c>
      <c r="J219">
        <v>1188.9000000000001</v>
      </c>
      <c r="K219">
        <v>1188.9000000000001</v>
      </c>
      <c r="L219">
        <v>2414</v>
      </c>
      <c r="M219">
        <v>9644400</v>
      </c>
      <c r="N219" s="2" t="d">
        <v>2024-03-18</v>
      </c>
      <c r="O219">
        <v>1</v>
      </c>
      <c r="P219">
        <v>12</v>
      </c>
    </row>
    <row r="220" spans="1:17" x14ac:dyDescent="0.3">
      <c r="A220" s="1" t="d">
        <v>2024-03-28</v>
      </c>
      <c r="B220" t="s">
        <v>14</v>
      </c>
      <c r="C220" t="s">
        <v>15</v>
      </c>
      <c r="D220">
        <v>0</v>
      </c>
      <c r="E220" t="s">
        <v>16</v>
      </c>
      <c r="F220">
        <v>1188.9000000000001</v>
      </c>
      <c r="G220">
        <v>1186.4000000000001</v>
      </c>
      <c r="H220">
        <v>1189.7</v>
      </c>
      <c r="I220">
        <v>1143</v>
      </c>
      <c r="J220">
        <v>1150.2</v>
      </c>
      <c r="K220">
        <v>1150.2</v>
      </c>
      <c r="L220">
        <v>3956</v>
      </c>
      <c r="M220">
        <v>9618300</v>
      </c>
      <c r="N220" s="2" t="d">
        <v>2024-03-19</v>
      </c>
      <c r="O220">
        <v>1</v>
      </c>
      <c r="P220">
        <v>12</v>
      </c>
    </row>
    <row r="221" spans="1:17" x14ac:dyDescent="0.3">
      <c r="A221" s="1" t="d">
        <v>2024-03-28</v>
      </c>
      <c r="B221" t="s">
        <v>14</v>
      </c>
      <c r="C221" t="s">
        <v>15</v>
      </c>
      <c r="D221">
        <v>0</v>
      </c>
      <c r="E221" t="s">
        <v>16</v>
      </c>
      <c r="F221">
        <v>1150.2</v>
      </c>
      <c r="G221">
        <v>1150</v>
      </c>
      <c r="H221">
        <v>1156.7</v>
      </c>
      <c r="I221">
        <v>1115.25</v>
      </c>
      <c r="J221">
        <v>1127.3499999999999</v>
      </c>
      <c r="K221">
        <v>1127.3499999999999</v>
      </c>
      <c r="L221">
        <v>4221</v>
      </c>
      <c r="M221">
        <v>9306900</v>
      </c>
      <c r="N221" s="2" t="d">
        <v>2024-03-20</v>
      </c>
      <c r="O221">
        <v>1</v>
      </c>
      <c r="P221">
        <v>12</v>
      </c>
    </row>
    <row r="222" spans="1:17" x14ac:dyDescent="0.3">
      <c r="A222" s="1" t="d">
        <v>2024-03-28</v>
      </c>
      <c r="B222" t="s">
        <v>14</v>
      </c>
      <c r="C222" t="s">
        <v>15</v>
      </c>
      <c r="D222">
        <v>0</v>
      </c>
      <c r="E222" t="s">
        <v>16</v>
      </c>
      <c r="F222">
        <v>1127.3499999999999</v>
      </c>
      <c r="G222">
        <v>1132.9000000000001</v>
      </c>
      <c r="H222">
        <v>1141.95</v>
      </c>
      <c r="I222">
        <v>1125.3499999999999</v>
      </c>
      <c r="J222">
        <v>1137.5999999999999</v>
      </c>
      <c r="K222">
        <v>1137.5999999999999</v>
      </c>
      <c r="L222">
        <v>3340</v>
      </c>
      <c r="M222">
        <v>8811900</v>
      </c>
      <c r="N222" s="2" t="d">
        <v>2024-03-21</v>
      </c>
      <c r="O222">
        <v>1</v>
      </c>
      <c r="P222">
        <v>12</v>
      </c>
      <c r="Q222">
        <v>-4.3149129447388503</v>
      </c>
    </row>
    <row r="223" spans="1:17" x14ac:dyDescent="0.3">
      <c r="A223" s="1" t="d">
        <v>2024-03-28</v>
      </c>
      <c r="B223" t="s">
        <v>14</v>
      </c>
      <c r="C223" t="s">
        <v>15</v>
      </c>
      <c r="D223">
        <v>0</v>
      </c>
      <c r="E223" t="s">
        <v>16</v>
      </c>
      <c r="F223">
        <v>1125.05</v>
      </c>
      <c r="G223">
        <v>1108.6500000000001</v>
      </c>
      <c r="H223">
        <v>1124.55</v>
      </c>
      <c r="I223">
        <v>1108.6500000000001</v>
      </c>
      <c r="J223">
        <v>1116.75</v>
      </c>
      <c r="K223">
        <v>1116.75</v>
      </c>
      <c r="L223">
        <v>4284</v>
      </c>
      <c r="M223">
        <v>6064200</v>
      </c>
      <c r="N223" s="2" t="d">
        <v>2024-03-26</v>
      </c>
      <c r="O223">
        <v>1</v>
      </c>
      <c r="P223">
        <v>13</v>
      </c>
    </row>
    <row r="224" spans="1:17" x14ac:dyDescent="0.3">
      <c r="A224" s="1" t="d">
        <v>2024-03-28</v>
      </c>
      <c r="B224" t="s">
        <v>14</v>
      </c>
      <c r="C224" t="s">
        <v>15</v>
      </c>
      <c r="D224">
        <v>0</v>
      </c>
      <c r="E224" t="s">
        <v>16</v>
      </c>
      <c r="F224">
        <v>1116.75</v>
      </c>
      <c r="G224">
        <v>1112.9000000000001</v>
      </c>
      <c r="H224">
        <v>1115.5</v>
      </c>
      <c r="I224">
        <v>1089</v>
      </c>
      <c r="J224">
        <v>1093.5999999999999</v>
      </c>
      <c r="K224">
        <v>1093.5999999999999</v>
      </c>
      <c r="L224">
        <v>5790</v>
      </c>
      <c r="M224">
        <v>3471300</v>
      </c>
      <c r="N224" s="2" t="d">
        <v>2024-03-27</v>
      </c>
      <c r="O224">
        <v>1</v>
      </c>
      <c r="P224">
        <v>13</v>
      </c>
    </row>
    <row r="225" spans="1:17" x14ac:dyDescent="0.3">
      <c r="A225" s="1" t="d">
        <v>2024-03-28</v>
      </c>
      <c r="B225" t="s">
        <v>14</v>
      </c>
      <c r="C225" t="s">
        <v>15</v>
      </c>
      <c r="D225">
        <v>0</v>
      </c>
      <c r="E225" t="s">
        <v>16</v>
      </c>
      <c r="F225">
        <v>1093.5999999999999</v>
      </c>
      <c r="G225">
        <v>1101.1500000000001</v>
      </c>
      <c r="H225">
        <v>1107.7</v>
      </c>
      <c r="I225">
        <v>1093.7</v>
      </c>
      <c r="J225">
        <v>1097.5999999999999</v>
      </c>
      <c r="K225">
        <v>1096.2</v>
      </c>
      <c r="L225">
        <v>4483</v>
      </c>
      <c r="M225">
        <v>2347200</v>
      </c>
      <c r="N225" s="2" t="d">
        <v>2024-03-28</v>
      </c>
      <c r="O225">
        <v>1</v>
      </c>
      <c r="P225">
        <v>13</v>
      </c>
      <c r="Q225">
        <v>-1.8401611820013399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TATACONSUM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Mahip Gorana</dc:creator>
  <cp:lastModifiedBy>manoj_ramawat1978123@yahoo.com</cp:lastModifiedBy>
  <dcterms:created xsi:type="dcterms:W3CDTF">2024-07-12T17:28:40Z</dcterms:created>
  <dcterms:modified xsi:type="dcterms:W3CDTF">2024-07-12T21:30:22Z</dcterms:modified>
</cp:coreProperties>
</file>