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RAD086\Downloads\"/>
    </mc:Choice>
  </mc:AlternateContent>
  <xr:revisionPtr revIDLastSave="0" documentId="13_ncr:1_{F2CE5B09-18D5-4448-8482-83485099CDDB}" xr6:coauthVersionLast="47" xr6:coauthVersionMax="47" xr10:uidLastSave="{00000000-0000-0000-0000-000000000000}"/>
  <bookViews>
    <workbookView xWindow="-108" yWindow="12852" windowWidth="23256" windowHeight="12456" firstSheet="3" activeTab="3" xr2:uid="{28DD5B76-0634-4F87-BE60-8BFA7EF2E23B}"/>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91029"/>
  <pivotCaches>
    <pivotCache cacheId="1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3" l="1"/>
  <c r="D23" i="3"/>
</calcChain>
</file>

<file path=xl/sharedStrings.xml><?xml version="1.0" encoding="utf-8"?>
<sst xmlns="http://schemas.openxmlformats.org/spreadsheetml/2006/main" count="2021" uniqueCount="323">
  <si>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</si>
  <si>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</si>
  <si>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</si>
  <si>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</si>
  <si>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</si>
  <si>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</si>
  <si>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</si>
  <si>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</si>
  <si>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</si>
  <si>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</si>
  <si>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</si>
  <si>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</si>
  <si>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</si>
  <si>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</si>
  <si>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</si>
  <si>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</si>
  <si>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</si>
  <si>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</si>
  <si>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</si>
  <si>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</si>
  <si>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</si>
  <si>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</si>
  <si>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</si>
  <si>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</si>
  <si>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</si>
  <si>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</si>
  <si>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</si>
  <si>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</si>
  <si>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</si>
  <si>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</si>
  <si>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</si>
  <si>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</si>
  <si>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</si>
  <si>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</si>
  <si>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</si>
  <si>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</si>
  <si>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</si>
  <si>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</si>
  <si>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</si>
  <si>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</si>
  <si>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</si>
  <si>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</si>
  <si>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</si>
  <si>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</si>
  <si>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</si>
  <si>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</si>
  <si>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</si>
  <si>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</si>
  <si>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</si>
  <si>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</si>
  <si>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</si>
  <si>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</si>
  <si>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</si>
  <si>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</si>
  <si>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</si>
  <si>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</si>
  <si>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</si>
  <si>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</si>
  <si>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</si>
  <si>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</si>
  <si>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</si>
  <si>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</si>
  <si>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</si>
  <si>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</si>
  <si>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</si>
  <si>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</si>
  <si>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</si>
  <si>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</si>
  <si>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</si>
  <si>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</si>
  <si>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</si>
  <si>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</si>
  <si>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</si>
  <si>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</si>
  <si>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</si>
  <si>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</si>
  <si>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</si>
  <si>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</si>
  <si>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</si>
  <si>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</si>
  <si>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</si>
  <si>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</si>
  <si>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</si>
  <si>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</si>
  <si>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</si>
  <si>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</si>
  <si>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</si>
  <si>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</si>
  <si>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</si>
  <si>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</si>
  <si>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</si>
  <si>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</si>
  <si>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</si>
  <si>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</si>
  <si>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</si>
  <si>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</si>
  <si>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</si>
  <si>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</si>
  <si>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</si>
  <si>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</si>
  <si>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</si>
  <si>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</si>
  <si>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</si>
  <si>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</si>
  <si>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</si>
  <si>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</si>
  <si>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</si>
  <si>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</si>
  <si>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</si>
  <si>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</si>
  <si>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</si>
  <si>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</si>
  <si>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</si>
  <si>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</si>
  <si>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</si>
  <si>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</si>
  <si>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</si>
  <si>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</si>
  <si>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</si>
  <si>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</si>
  <si>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</si>
  <si>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</si>
  <si>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</si>
  <si>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</si>
  <si>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</si>
  <si>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</si>
  <si>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</si>
  <si>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</si>
  <si>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</si>
  <si>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</si>
  <si>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</si>
  <si>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</si>
  <si>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</si>
  <si>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</si>
  <si>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</si>
  <si>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</si>
  <si>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</si>
  <si>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</si>
  <si>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</si>
  <si>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</si>
  <si>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</si>
  <si>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</si>
  <si>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</si>
  <si>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</si>
  <si>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</si>
  <si>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</si>
  <si>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</si>
  <si>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</si>
  <si>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</si>
  <si>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</si>
  <si>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</si>
  <si>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</si>
  <si>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</si>
  <si>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</si>
  <si>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</si>
  <si>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</si>
  <si>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</si>
  <si>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</si>
  <si>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</si>
  <si>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</si>
  <si>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</si>
  <si>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</si>
  <si>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</si>
  <si>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</si>
  <si>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</si>
  <si>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</si>
  <si>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</si>
  <si>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</si>
  <si>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</si>
  <si>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</si>
  <si>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</si>
  <si>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</si>
  <si>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</si>
  <si>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</si>
  <si>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</si>
  <si>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</si>
  <si>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</si>
  <si>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</si>
  <si>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</si>
  <si>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</si>
  <si>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</si>
  <si>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</si>
  <si>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</si>
  <si>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</si>
  <si>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</si>
  <si>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</si>
  <si>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</si>
  <si>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</si>
  <si>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</si>
  <si>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</si>
  <si>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</si>
  <si>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</si>
  <si>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</si>
  <si>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</si>
  <si>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</si>
  <si>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</si>
  <si>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</si>
  <si>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</si>
  <si>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</si>
  <si>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</si>
  <si>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</si>
  <si>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</si>
  <si>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</si>
  <si>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</si>
  <si>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</si>
  <si>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</si>
  <si>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</si>
  <si>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</si>
  <si>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</si>
  <si>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</si>
  <si>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</si>
  <si>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</si>
  <si>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</si>
  <si>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</si>
  <si>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</si>
  <si>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</si>
  <si>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</si>
  <si>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</si>
  <si>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</si>
  <si>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</si>
  <si>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</si>
  <si>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</si>
  <si>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</si>
  <si>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</si>
  <si>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</si>
  <si>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</si>
  <si>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</si>
  <si>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</si>
  <si>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</si>
  <si>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</si>
  <si>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</si>
  <si>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</si>
  <si>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</si>
  <si>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</si>
  <si>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</si>
  <si>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</si>
  <si>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</si>
  <si>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</si>
  <si>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</si>
  <si>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</si>
  <si>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</si>
  <si>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</si>
  <si>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</si>
  <si>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</si>
  <si>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</si>
  <si>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</si>
  <si>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</si>
  <si>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</si>
  <si>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</si>
  <si>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</si>
  <si>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</si>
  <si>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</si>
  <si>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</si>
  <si>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</si>
  <si>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</si>
  <si>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</si>
  <si>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</si>
  <si>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</si>
  <si>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</si>
  <si>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</si>
  <si>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</si>
  <si>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</si>
  <si>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</si>
  <si>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</si>
  <si>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</si>
  <si>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</si>
  <si>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</si>
  <si>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</si>
  <si>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</si>
  <si>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</si>
  <si>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</si>
  <si>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</si>
  <si>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</si>
  <si>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</si>
  <si>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</si>
  <si>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</si>
  <si>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</si>
  <si>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</si>
  <si>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</si>
  <si>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</si>
  <si>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</si>
  <si>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</si>
  <si>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</si>
  <si>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</si>
  <si>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</si>
  <si>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</si>
  <si>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</si>
  <si>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</si>
  <si>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</si>
  <si>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</si>
  <si>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</si>
  <si>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</si>
  <si>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</si>
  <si>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</si>
  <si>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</si>
  <si>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</si>
  <si>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</si>
  <si>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</si>
  <si>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</si>
  <si>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</si>
  <si>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</si>
  <si>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</si>
  <si>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</si>
  <si>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</si>
  <si>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</si>
  <si>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</si>
  <si>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</si>
  <si>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</si>
  <si>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</si>
  <si>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</si>
  <si>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</si>
  <si>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</si>
  <si>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</si>
  <si>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r>
      <t xml:space="preserve">Pergunta de Negócio 1 - Qual faturamento </t>
    </r>
    <r>
      <rPr>
        <b/>
        <sz val="11"/>
        <color theme="1"/>
        <rFont val="Aptos Narrow"/>
        <family val="2"/>
        <scheme val="minor"/>
      </rPr>
      <t>Total de vendas</t>
    </r>
    <r>
      <rPr>
        <sz val="11"/>
        <color theme="1"/>
        <rFont val="Aptos Narrow"/>
        <family val="2"/>
        <scheme val="minor"/>
      </rPr>
      <t xml:space="preserve"> de </t>
    </r>
    <r>
      <rPr>
        <b/>
        <sz val="11"/>
        <color theme="1"/>
        <rFont val="Aptos Narrow"/>
        <family val="2"/>
        <scheme val="minor"/>
      </rPr>
      <t>planos anuais</t>
    </r>
    <r>
      <rPr>
        <sz val="11"/>
        <color theme="1"/>
        <rFont val="Aptos Narrow"/>
        <family val="2"/>
        <scheme val="minor"/>
      </rPr>
      <t xml:space="preserve"> (contendo todas as assinaturas agregadas)</t>
    </r>
  </si>
  <si>
    <r>
      <t>Pergunta de Negócio 2 - Qual Faturamento</t>
    </r>
    <r>
      <rPr>
        <b/>
        <sz val="11"/>
        <color theme="1"/>
        <rFont val="Aptos Narrow"/>
        <family val="2"/>
        <scheme val="minor"/>
      </rPr>
      <t xml:space="preserve"> Total de vendas</t>
    </r>
    <r>
      <rPr>
        <sz val="11"/>
        <color theme="1"/>
        <rFont val="Aptos Narrow"/>
        <family val="2"/>
        <scheme val="minor"/>
      </rPr>
      <t xml:space="preserve"> de</t>
    </r>
    <r>
      <rPr>
        <b/>
        <sz val="11"/>
        <color theme="1"/>
        <rFont val="Aptos Narrow"/>
        <family val="2"/>
        <scheme val="minor"/>
      </rPr>
      <t xml:space="preserve"> planos anuais</t>
    </r>
    <r>
      <rPr>
        <sz val="11"/>
        <color theme="1"/>
        <rFont val="Aptos Narrow"/>
        <family val="2"/>
        <scheme val="minor"/>
      </rPr>
      <t xml:space="preserve"> , separado por auto renovação não é por auto renovação</t>
    </r>
  </si>
  <si>
    <t>Sum of Total Value</t>
  </si>
  <si>
    <t>Row Labels</t>
  </si>
  <si>
    <t>Grand Total</t>
  </si>
  <si>
    <t>Pergunta Negócio 3 - Total de Vendas de Assinaturas do EA Play</t>
  </si>
  <si>
    <t>Sum of EA Play Season Pass</t>
  </si>
  <si>
    <t>Pergunta Negócio 4 - Total de Vendas de Assinaturas do Minecraft Season Pass</t>
  </si>
  <si>
    <t>Sum of Minecraft Season Pass Price</t>
  </si>
  <si>
    <t xml:space="preserve"> XBOX GAME PASS SUBSCRIPTIONS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</si>
</sst>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6"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6"/>
      <color rgb="FF22C55E"/>
      <name val="Segoe UI"/>
      <family val="2"/>
    </font>
    <font>
      <sz val="11"/>
      <color rgb="FF22C55E"/>
      <name val="Aptos Narrow"/>
      <family val="2"/>
      <scheme val="minor"/>
    </font>
  </fonts>
  <fills count="8">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s>
  <borders count="3">
    <border>
      <left/>
      <right/>
      <top/>
      <bottom/>
      <diagonal/>
    </border>
    <border>
      <left/>
      <right/>
      <top/>
      <bottom style="thick">
        <color theme="4"/>
      </bottom>
      <diagonal/>
    </border>
    <border>
      <left/>
      <right/>
      <top/>
      <bottom style="thick">
        <color rgb="FF22C55E"/>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19">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44" fontId="0" fillId="0" borderId="0" xfId="0" applyNumberFormat="1"/>
    <xf numFmtId="0" fontId="0" fillId="0" borderId="0" xfId="0" applyAlignment="1">
      <alignment horizontal="left"/>
    </xf>
    <xf numFmtId="0" fontId="0" fillId="0" borderId="0" xfId="0" applyNumberFormat="1"/>
    <xf numFmtId="44" fontId="0" fillId="0" borderId="0" xfId="2" applyFont="1"/>
    <xf numFmtId="0" fontId="5" fillId="0" borderId="2" xfId="0" applyFont="1" applyBorder="1"/>
    <xf numFmtId="0" fontId="4" fillId="0" borderId="2" xfId="0" applyFont="1" applyBorder="1" applyAlignment="1">
      <alignment horizontal="left" indent="5"/>
    </xf>
  </cellXfs>
  <cellStyles count="3">
    <cellStyle name="Currency" xfId="2" builtinId="4"/>
    <cellStyle name="Heading 1" xfId="1" builtinId="16"/>
    <cellStyle name="Normal" xfId="0" builtinId="0"/>
  </cellStyles>
  <dxfs count="16">
    <dxf>
      <font>
        <b/>
        <i val="0"/>
        <color theme="0"/>
        <name val="Segoe UI"/>
        <family val="2"/>
        <scheme val="none"/>
      </font>
      <border>
        <bottom style="thin">
          <color theme="9"/>
        </bottom>
        <vertical/>
        <horizontal/>
      </border>
    </dxf>
    <dxf>
      <font>
        <color theme="1"/>
      </font>
      <fill>
        <patternFill patternType="solid">
          <fgColor rgb="FF22C55E"/>
          <bgColor rgb="FF22C55E"/>
        </patternFill>
      </fill>
      <border diagonalUp="0" diagonalDown="0">
        <left/>
        <right/>
        <top/>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1" defaultTableStyle="TableStyleMedium2" defaultPivotStyle="PivotStyleLight16">
    <tableStyle name="SlicerStyleLight6 2" pivot="0" table="0" count="10" xr9:uid="{9371AA33-D165-4850-9036-BD77510BEFB3}">
      <tableStyleElement type="wholeTable" dxfId="1"/>
      <tableStyleElement type="headerRow" dxfId="0"/>
    </tableStyle>
  </tableStyles>
  <colors>
    <mruColors>
      <color rgb="FF22C55E"/>
      <color rgb="FFE8E6E9"/>
      <color rgb="FF5BF6A8"/>
      <color rgb="FF000000"/>
      <color rgb="FFE0E0E0"/>
      <color rgb="FFEDEDED"/>
      <color rgb="FFF7F8FC"/>
      <color rgb="FF2AE6B1"/>
      <color rgb="FF9BC848"/>
      <color rgb="FFE7001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[805d54f9-6d53-4246-bed7-4aa2da615923.xlsx]C̳álculos!PivotTable1</c:name>
    <c:fmtId val="6"/>
  </c:pivotSource>
  <c:chart>
    <c:autoTitleDeleted val="1"/>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C̳álculos!$C$9</c:f>
              <c:strCache>
                <c:ptCount val="1"/>
                <c:pt idx="0">
                  <c:v>Total</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C̳álculos!$B$10:$B$12</c:f>
              <c:strCache>
                <c:ptCount val="2"/>
                <c:pt idx="0">
                  <c:v>No</c:v>
                </c:pt>
                <c:pt idx="1">
                  <c:v>Yes</c:v>
                </c:pt>
              </c:strCache>
            </c:strRef>
          </c:cat>
          <c:val>
            <c:numRef>
              <c:f>C̳álculos!$C$10:$C$12</c:f>
              <c:numCache>
                <c:formatCode>_("R$"* #,##0.00_);_("R$"* \(#,##0.00\);_("R$"* "-"??_);_(@_)</c:formatCode>
                <c:ptCount val="2"/>
                <c:pt idx="0">
                  <c:v>217</c:v>
                </c:pt>
                <c:pt idx="1">
                  <c:v>1537</c:v>
                </c:pt>
              </c:numCache>
            </c:numRef>
          </c:val>
          <c:extLst>
            <c:ext xmlns:c16="http://schemas.microsoft.com/office/drawing/2014/chart" uri="{C3380CC4-5D6E-409C-BE32-E72D297353CC}">
              <c16:uniqueId val="{00000000-439B-4A8C-BD25-B55E838A01ED}"/>
            </c:ext>
          </c:extLst>
        </c:ser>
        <c:dLbls>
          <c:showLegendKey val="0"/>
          <c:showVal val="0"/>
          <c:showCatName val="0"/>
          <c:showSerName val="0"/>
          <c:showPercent val="0"/>
          <c:showBubbleSize val="0"/>
        </c:dLbls>
        <c:gapWidth val="182"/>
        <c:axId val="96598559"/>
        <c:axId val="96597599"/>
      </c:barChart>
      <c:catAx>
        <c:axId val="9659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97599"/>
        <c:crosses val="autoZero"/>
        <c:auto val="1"/>
        <c:lblAlgn val="ctr"/>
        <c:lblOffset val="100"/>
        <c:noMultiLvlLbl val="0"/>
      </c:catAx>
      <c:valAx>
        <c:axId val="96597599"/>
        <c:scaling>
          <c:orientation val="minMax"/>
        </c:scaling>
        <c:delete val="1"/>
        <c:axPos val="b"/>
        <c:numFmt formatCode="_(&quot;R$&quot;* #,##0.00_);_(&quot;R$&quot;* \(#,##0.00\);_(&quot;R$&quot;* &quot;-&quot;??_);_(@_)" sourceLinked="1"/>
        <c:majorTickMark val="none"/>
        <c:minorTickMark val="none"/>
        <c:tickLblPos val="nextTo"/>
        <c:crossAx val="9659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[805d54f9-6d53-4246-bed7-4aa2da615923.xlsx]C̳álculos!PivotTable1</c:name>
    <c:fmtId val="10"/>
  </c:pivotSource>
  <c:chart>
    <c:autoTitleDeleted val="1"/>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75244580543998E-2"/>
          <c:y val="4.9454093361681821E-2"/>
          <c:w val="0.88636786449366733"/>
          <c:h val="0.90109181327663634"/>
        </c:manualLayout>
      </c:layout>
      <c:barChart>
        <c:barDir val="bar"/>
        <c:grouping val="clustered"/>
        <c:varyColors val="0"/>
        <c:ser>
          <c:idx val="0"/>
          <c:order val="0"/>
          <c:tx>
            <c:strRef>
              <c:f>C̳álculos!$C$9</c:f>
              <c:strCache>
                <c:ptCount val="1"/>
                <c:pt idx="0">
                  <c:v>Total</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C̳álculos!$B$10:$B$12</c:f>
              <c:strCache>
                <c:ptCount val="2"/>
                <c:pt idx="0">
                  <c:v>No</c:v>
                </c:pt>
                <c:pt idx="1">
                  <c:v>Yes</c:v>
                </c:pt>
              </c:strCache>
            </c:strRef>
          </c:cat>
          <c:val>
            <c:numRef>
              <c:f>C̳álculos!$C$10:$C$12</c:f>
              <c:numCache>
                <c:formatCode>_("R$"* #,##0.00_);_("R$"* \(#,##0.00\);_("R$"* "-"??_);_(@_)</c:formatCode>
                <c:ptCount val="2"/>
                <c:pt idx="0">
                  <c:v>217</c:v>
                </c:pt>
                <c:pt idx="1">
                  <c:v>1537</c:v>
                </c:pt>
              </c:numCache>
            </c:numRef>
          </c:val>
          <c:extLst>
            <c:ext xmlns:c16="http://schemas.microsoft.com/office/drawing/2014/chart" uri="{C3380CC4-5D6E-409C-BE32-E72D297353CC}">
              <c16:uniqueId val="{00000000-87D5-4E29-8EA8-37F6EF54C1C9}"/>
            </c:ext>
          </c:extLst>
        </c:ser>
        <c:dLbls>
          <c:showLegendKey val="0"/>
          <c:showVal val="0"/>
          <c:showCatName val="0"/>
          <c:showSerName val="0"/>
          <c:showPercent val="0"/>
          <c:showBubbleSize val="0"/>
        </c:dLbls>
        <c:gapWidth val="182"/>
        <c:axId val="96598559"/>
        <c:axId val="96597599"/>
      </c:barChart>
      <c:catAx>
        <c:axId val="9659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97599"/>
        <c:crosses val="autoZero"/>
        <c:auto val="1"/>
        <c:lblAlgn val="ctr"/>
        <c:lblOffset val="100"/>
        <c:noMultiLvlLbl val="0"/>
      </c:catAx>
      <c:valAx>
        <c:axId val="96597599"/>
        <c:scaling>
          <c:orientation val="minMax"/>
        </c:scaling>
        <c:delete val="1"/>
        <c:axPos val="b"/>
        <c:numFmt formatCode="_(&quot;R$&quot;* #,##0.00_);_(&quot;R$&quot;* \(#,##0.00\);_(&quot;R$&quot;* &quot;-&quot;??_);_(@_)" sourceLinked="1"/>
        <c:majorTickMark val="none"/>
        <c:minorTickMark val="none"/>
        <c:tickLblPos val="nextTo"/>
        <c:crossAx val="9659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11.png"/><Relationship Id="rId7" Type="http://schemas.openxmlformats.org/officeDocument/2006/relationships/image" Target="../media/image10.svg"/><Relationship Id="rId2" Type="http://schemas.openxmlformats.org/officeDocument/2006/relationships/image" Target="../media/image1.png"/><Relationship Id="rId1" Type="http://schemas.openxmlformats.org/officeDocument/2006/relationships/image" Target="../media/image5.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9180" y="5410199"/>
          <a:ext cx="1551381" cy="754381"/>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6</xdr:row>
      <xdr:rowOff>99060</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99060</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7</xdr:row>
      <xdr:rowOff>0</xdr:rowOff>
    </xdr:from>
    <xdr:to>
      <xdr:col>11</xdr:col>
      <xdr:colOff>304800</xdr:colOff>
      <xdr:row>8</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7</xdr:row>
      <xdr:rowOff>0</xdr:rowOff>
    </xdr:from>
    <xdr:to>
      <xdr:col>13</xdr:col>
      <xdr:colOff>304800</xdr:colOff>
      <xdr:row>8</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485775</xdr:colOff>
      <xdr:row>6</xdr:row>
      <xdr:rowOff>66675</xdr:rowOff>
    </xdr:from>
    <xdr:to>
      <xdr:col>8</xdr:col>
      <xdr:colOff>1097280</xdr:colOff>
      <xdr:row>20</xdr:row>
      <xdr:rowOff>142875</xdr:rowOff>
    </xdr:to>
    <xdr:graphicFrame macro="">
      <xdr:nvGraphicFramePr>
        <xdr:cNvPr id="2" name="Chart 1">
          <a:extLst>
            <a:ext uri="{FF2B5EF4-FFF2-40B4-BE49-F238E27FC236}">
              <a16:creationId xmlns:a16="http://schemas.microsoft.com/office/drawing/2014/main" id="{EB9C2252-8F58-3A18-3849-4AFF8C23F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108041</xdr:colOff>
      <xdr:row>16</xdr:row>
      <xdr:rowOff>45993</xdr:rowOff>
    </xdr:from>
    <xdr:to>
      <xdr:col>18</xdr:col>
      <xdr:colOff>402771</xdr:colOff>
      <xdr:row>33</xdr:row>
      <xdr:rowOff>1</xdr:rowOff>
    </xdr:to>
    <xdr:sp macro="" textlink="">
      <xdr:nvSpPr>
        <xdr:cNvPr id="26" name="Rectangle: Rounded Corners 25">
          <a:extLst>
            <a:ext uri="{FF2B5EF4-FFF2-40B4-BE49-F238E27FC236}">
              <a16:creationId xmlns:a16="http://schemas.microsoft.com/office/drawing/2014/main" id="{3A4F57A7-3BD4-42B4-8975-C7F64E22071B}"/>
            </a:ext>
          </a:extLst>
        </xdr:cNvPr>
        <xdr:cNvSpPr/>
      </xdr:nvSpPr>
      <xdr:spPr>
        <a:xfrm>
          <a:off x="2459355" y="3474993"/>
          <a:ext cx="9885045" cy="328503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5</xdr:row>
      <xdr:rowOff>148862</xdr:rowOff>
    </xdr:from>
    <xdr:to>
      <xdr:col>0</xdr:col>
      <xdr:colOff>2014945</xdr:colOff>
      <xdr:row>17</xdr:row>
      <xdr:rowOff>42183</xdr:rowOff>
    </xdr:to>
    <mc:AlternateContent xmlns:mc="http://schemas.openxmlformats.org/markup-compatibility/2006">
      <mc:Choice xmlns:a14="http://schemas.microsoft.com/office/drawing/2010/main" Requires="a14">
        <xdr:graphicFrame macro="">
          <xdr:nvGraphicFramePr>
            <xdr:cNvPr id="3" name="Subscription Type">
              <a:extLst>
                <a:ext uri="{FF2B5EF4-FFF2-40B4-BE49-F238E27FC236}">
                  <a16:creationId xmlns:a16="http://schemas.microsoft.com/office/drawing/2014/main" id="{16B0D46D-6944-2029-2788-748C842F42EA}"/>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0" y="1422491"/>
              <a:ext cx="2014945" cy="2244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555714</xdr:colOff>
      <xdr:row>1</xdr:row>
      <xdr:rowOff>8980</xdr:rowOff>
    </xdr:from>
    <xdr:to>
      <xdr:col>0</xdr:col>
      <xdr:colOff>1380580</xdr:colOff>
      <xdr:row>3</xdr:row>
      <xdr:rowOff>25581</xdr:rowOff>
    </xdr:to>
    <xdr:sp macro="" textlink="">
      <xdr:nvSpPr>
        <xdr:cNvPr id="4" name="Elipse 8">
          <a:extLst>
            <a:ext uri="{FF2B5EF4-FFF2-40B4-BE49-F238E27FC236}">
              <a16:creationId xmlns:a16="http://schemas.microsoft.com/office/drawing/2014/main" id="{09BA050D-F37C-465B-BD61-F11949641E0D}"/>
            </a:ext>
          </a:extLst>
        </xdr:cNvPr>
        <xdr:cNvSpPr/>
      </xdr:nvSpPr>
      <xdr:spPr>
        <a:xfrm>
          <a:off x="555714" y="204923"/>
          <a:ext cx="824866" cy="811258"/>
        </a:xfrm>
        <a:prstGeom prst="ellipse">
          <a:avLst/>
        </a:prstGeom>
        <a:blipFill>
          <a:blip xmlns:r="http://schemas.openxmlformats.org/officeDocument/2006/relationships" r:embed="rId1"/>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absolute">
    <xdr:from>
      <xdr:col>1</xdr:col>
      <xdr:colOff>136860</xdr:colOff>
      <xdr:row>0</xdr:row>
      <xdr:rowOff>110763</xdr:rowOff>
    </xdr:from>
    <xdr:to>
      <xdr:col>2</xdr:col>
      <xdr:colOff>423182</xdr:colOff>
      <xdr:row>2</xdr:row>
      <xdr:rowOff>147774</xdr:rowOff>
    </xdr:to>
    <xdr:pic>
      <xdr:nvPicPr>
        <xdr:cNvPr id="5" name="Imagem 2">
          <a:extLst>
            <a:ext uri="{FF2B5EF4-FFF2-40B4-BE49-F238E27FC236}">
              <a16:creationId xmlns:a16="http://schemas.microsoft.com/office/drawing/2014/main" id="{F91CCA67-36F6-4723-A60D-139AA2B0105F}"/>
            </a:ext>
          </a:extLst>
        </xdr:cNvPr>
        <xdr:cNvPicPr>
          <a:picLocks noChangeAspect="1"/>
        </xdr:cNvPicPr>
      </xdr:nvPicPr>
      <xdr:blipFill rotWithShape="1">
        <a:blip xmlns:r="http://schemas.openxmlformats.org/officeDocument/2006/relationships" r:embed="rId2"/>
        <a:srcRect t="1" r="67231" b="1397"/>
        <a:stretch/>
      </xdr:blipFill>
      <xdr:spPr>
        <a:xfrm>
          <a:off x="2175754" y="106953"/>
          <a:ext cx="600647" cy="560886"/>
        </a:xfrm>
        <a:prstGeom prst="rect">
          <a:avLst/>
        </a:prstGeom>
      </xdr:spPr>
    </xdr:pic>
    <xdr:clientData/>
  </xdr:twoCellAnchor>
  <xdr:twoCellAnchor editAs="absolute">
    <xdr:from>
      <xdr:col>0</xdr:col>
      <xdr:colOff>376373</xdr:colOff>
      <xdr:row>3</xdr:row>
      <xdr:rowOff>149134</xdr:rowOff>
    </xdr:from>
    <xdr:to>
      <xdr:col>0</xdr:col>
      <xdr:colOff>1941467</xdr:colOff>
      <xdr:row>4</xdr:row>
      <xdr:rowOff>186401</xdr:rowOff>
    </xdr:to>
    <xdr:sp macro="" textlink="">
      <xdr:nvSpPr>
        <xdr:cNvPr id="6" name="Retângulo 31">
          <a:extLst>
            <a:ext uri="{FF2B5EF4-FFF2-40B4-BE49-F238E27FC236}">
              <a16:creationId xmlns:a16="http://schemas.microsoft.com/office/drawing/2014/main" id="{C77EAAA4-AB66-46E8-AB9D-812E17B1C186}"/>
            </a:ext>
          </a:extLst>
        </xdr:cNvPr>
        <xdr:cNvSpPr/>
      </xdr:nvSpPr>
      <xdr:spPr>
        <a:xfrm>
          <a:off x="359228" y="1023257"/>
          <a:ext cx="1582239" cy="229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kern="1200"/>
            <a:t>&gt; bem vinda, Liana</a:t>
          </a:r>
        </a:p>
      </xdr:txBody>
    </xdr:sp>
    <xdr:clientData/>
  </xdr:twoCellAnchor>
  <xdr:twoCellAnchor editAs="absolute">
    <xdr:from>
      <xdr:col>2</xdr:col>
      <xdr:colOff>80554</xdr:colOff>
      <xdr:row>5</xdr:row>
      <xdr:rowOff>80555</xdr:rowOff>
    </xdr:from>
    <xdr:to>
      <xdr:col>9</xdr:col>
      <xdr:colOff>478970</xdr:colOff>
      <xdr:row>14</xdr:row>
      <xdr:rowOff>42184</xdr:rowOff>
    </xdr:to>
    <xdr:grpSp>
      <xdr:nvGrpSpPr>
        <xdr:cNvPr id="12" name="Group 11">
          <a:extLst>
            <a:ext uri="{FF2B5EF4-FFF2-40B4-BE49-F238E27FC236}">
              <a16:creationId xmlns:a16="http://schemas.microsoft.com/office/drawing/2014/main" id="{F1A5C86E-CC98-BB68-3CB1-B07F1E1BE974}"/>
            </a:ext>
          </a:extLst>
        </xdr:cNvPr>
        <xdr:cNvGrpSpPr/>
      </xdr:nvGrpSpPr>
      <xdr:grpSpPr>
        <a:xfrm>
          <a:off x="2431868" y="1354184"/>
          <a:ext cx="4669426" cy="1725114"/>
          <a:chOff x="2415268" y="1078230"/>
          <a:chExt cx="4669426" cy="1728924"/>
        </a:xfrm>
      </xdr:grpSpPr>
      <xdr:sp macro="" textlink="">
        <xdr:nvSpPr>
          <xdr:cNvPr id="7" name="Rectangle: Rounded Corners 6">
            <a:extLst>
              <a:ext uri="{FF2B5EF4-FFF2-40B4-BE49-F238E27FC236}">
                <a16:creationId xmlns:a16="http://schemas.microsoft.com/office/drawing/2014/main" id="{F8BC1735-8657-D4D4-7B1F-2985EB97F794}"/>
              </a:ext>
            </a:extLst>
          </xdr:cNvPr>
          <xdr:cNvSpPr/>
        </xdr:nvSpPr>
        <xdr:spPr>
          <a:xfrm>
            <a:off x="2427513" y="1144904"/>
            <a:ext cx="4648201" cy="158604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Top Corners Rounded 7">
            <a:extLst>
              <a:ext uri="{FF2B5EF4-FFF2-40B4-BE49-F238E27FC236}">
                <a16:creationId xmlns:a16="http://schemas.microsoft.com/office/drawing/2014/main" id="{80B28026-918B-1D52-5B79-98A105122B9F}"/>
              </a:ext>
            </a:extLst>
          </xdr:cNvPr>
          <xdr:cNvSpPr/>
        </xdr:nvSpPr>
        <xdr:spPr>
          <a:xfrm>
            <a:off x="2415268" y="1078230"/>
            <a:ext cx="4669426" cy="556532"/>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a:extLst>
              <a:ext uri="{FF2B5EF4-FFF2-40B4-BE49-F238E27FC236}">
                <a16:creationId xmlns:a16="http://schemas.microsoft.com/office/drawing/2014/main" id="{E4C821EA-1B6A-72E8-236D-C6E00C16AEB1}"/>
              </a:ext>
            </a:extLst>
          </xdr:cNvPr>
          <xdr:cNvPicPr>
            <a:picLocks noChangeAspect="1"/>
          </xdr:cNvPicPr>
        </xdr:nvPicPr>
        <xdr:blipFill>
          <a:blip xmlns:r="http://schemas.openxmlformats.org/officeDocument/2006/relationships" r:embed="rId3"/>
          <a:stretch>
            <a:fillRect/>
          </a:stretch>
        </xdr:blipFill>
        <xdr:spPr>
          <a:xfrm>
            <a:off x="3026773" y="1217839"/>
            <a:ext cx="3296698" cy="337214"/>
          </a:xfrm>
          <a:prstGeom prst="rect">
            <a:avLst/>
          </a:prstGeom>
        </xdr:spPr>
      </xdr:pic>
      <xdr:sp macro="" textlink="C̳álculos!$D$23">
        <xdr:nvSpPr>
          <xdr:cNvPr id="10" name="Retângulo: Cantos Arredondados 15">
            <a:extLst>
              <a:ext uri="{FF2B5EF4-FFF2-40B4-BE49-F238E27FC236}">
                <a16:creationId xmlns:a16="http://schemas.microsoft.com/office/drawing/2014/main" id="{93E0143A-E9AC-406A-BE19-8A6B0FC23475}"/>
              </a:ext>
            </a:extLst>
          </xdr:cNvPr>
          <xdr:cNvSpPr/>
        </xdr:nvSpPr>
        <xdr:spPr>
          <a:xfrm>
            <a:off x="4198620" y="1561829"/>
            <a:ext cx="2506980" cy="1245325"/>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CA8024E-177E-4AB2-8C2F-BB343049A69E}" type="TxLink">
              <a:rPr lang="en-US" sz="3600" b="0" i="0" u="none" strike="noStrike" kern="1200">
                <a:solidFill>
                  <a:srgbClr val="22C55E"/>
                </a:solidFill>
                <a:latin typeface="Aptos Narrow"/>
              </a:rPr>
              <a:t> R$ 600,00 </a:t>
            </a:fld>
            <a:endParaRPr lang="pt-BR" sz="8800" kern="1200">
              <a:solidFill>
                <a:srgbClr val="22C55E"/>
              </a:solidFill>
            </a:endParaRPr>
          </a:p>
        </xdr:txBody>
      </xdr:sp>
      <xdr:pic>
        <xdr:nvPicPr>
          <xdr:cNvPr id="11" name="Imagem 11">
            <a:extLst>
              <a:ext uri="{FF2B5EF4-FFF2-40B4-BE49-F238E27FC236}">
                <a16:creationId xmlns:a16="http://schemas.microsoft.com/office/drawing/2014/main" id="{63DA773E-2B78-47EE-8D4E-080D83EB89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794362" y="1577885"/>
            <a:ext cx="1219200" cy="1228725"/>
          </a:xfrm>
          <a:prstGeom prst="rect">
            <a:avLst/>
          </a:prstGeom>
        </xdr:spPr>
      </xdr:pic>
    </xdr:grpSp>
    <xdr:clientData/>
  </xdr:twoCellAnchor>
  <xdr:twoCellAnchor editAs="absolute">
    <xdr:from>
      <xdr:col>10</xdr:col>
      <xdr:colOff>391069</xdr:colOff>
      <xdr:row>5</xdr:row>
      <xdr:rowOff>80555</xdr:rowOff>
    </xdr:from>
    <xdr:to>
      <xdr:col>18</xdr:col>
      <xdr:colOff>352695</xdr:colOff>
      <xdr:row>14</xdr:row>
      <xdr:rowOff>42184</xdr:rowOff>
    </xdr:to>
    <xdr:grpSp>
      <xdr:nvGrpSpPr>
        <xdr:cNvPr id="25" name="Group 24">
          <a:extLst>
            <a:ext uri="{FF2B5EF4-FFF2-40B4-BE49-F238E27FC236}">
              <a16:creationId xmlns:a16="http://schemas.microsoft.com/office/drawing/2014/main" id="{63E13537-5A35-6B6A-14E5-975C3A274BB3}"/>
            </a:ext>
          </a:extLst>
        </xdr:cNvPr>
        <xdr:cNvGrpSpPr/>
      </xdr:nvGrpSpPr>
      <xdr:grpSpPr>
        <a:xfrm>
          <a:off x="7617278" y="1354184"/>
          <a:ext cx="4675141" cy="1725114"/>
          <a:chOff x="7604488" y="1038498"/>
          <a:chExt cx="4671331" cy="1725114"/>
        </a:xfrm>
      </xdr:grpSpPr>
      <xdr:grpSp>
        <xdr:nvGrpSpPr>
          <xdr:cNvPr id="13" name="Group 12">
            <a:extLst>
              <a:ext uri="{FF2B5EF4-FFF2-40B4-BE49-F238E27FC236}">
                <a16:creationId xmlns:a16="http://schemas.microsoft.com/office/drawing/2014/main" id="{10855B34-269A-4359-B729-A5042F464A56}"/>
              </a:ext>
            </a:extLst>
          </xdr:cNvPr>
          <xdr:cNvGrpSpPr/>
        </xdr:nvGrpSpPr>
        <xdr:grpSpPr>
          <a:xfrm>
            <a:off x="7604488" y="1038498"/>
            <a:ext cx="4673236" cy="1725114"/>
            <a:chOff x="2415268" y="1078230"/>
            <a:chExt cx="4669426" cy="1728924"/>
          </a:xfrm>
        </xdr:grpSpPr>
        <xdr:sp macro="" textlink="">
          <xdr:nvSpPr>
            <xdr:cNvPr id="14" name="Rectangle: Rounded Corners 13">
              <a:extLst>
                <a:ext uri="{FF2B5EF4-FFF2-40B4-BE49-F238E27FC236}">
                  <a16:creationId xmlns:a16="http://schemas.microsoft.com/office/drawing/2014/main" id="{ECFB97DA-4A74-428E-7551-BAAC480A0F86}"/>
                </a:ext>
              </a:extLst>
            </xdr:cNvPr>
            <xdr:cNvSpPr/>
          </xdr:nvSpPr>
          <xdr:spPr>
            <a:xfrm>
              <a:off x="2427513" y="1144904"/>
              <a:ext cx="4648201" cy="158604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Top Corners Rounded 14">
              <a:extLst>
                <a:ext uri="{FF2B5EF4-FFF2-40B4-BE49-F238E27FC236}">
                  <a16:creationId xmlns:a16="http://schemas.microsoft.com/office/drawing/2014/main" id="{000B8211-A8BA-E2F0-9C37-B7AB2D2001C7}"/>
                </a:ext>
              </a:extLst>
            </xdr:cNvPr>
            <xdr:cNvSpPr/>
          </xdr:nvSpPr>
          <xdr:spPr>
            <a:xfrm>
              <a:off x="2415268" y="1078230"/>
              <a:ext cx="4669426" cy="556532"/>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 name="Picture 15">
              <a:extLst>
                <a:ext uri="{FF2B5EF4-FFF2-40B4-BE49-F238E27FC236}">
                  <a16:creationId xmlns:a16="http://schemas.microsoft.com/office/drawing/2014/main" id="{77FEFC04-D612-9C2A-EA52-2704E71FCD2F}"/>
                </a:ext>
              </a:extLst>
            </xdr:cNvPr>
            <xdr:cNvPicPr>
              <a:picLocks noChangeAspect="1"/>
            </xdr:cNvPicPr>
          </xdr:nvPicPr>
          <xdr:blipFill>
            <a:blip xmlns:r="http://schemas.openxmlformats.org/officeDocument/2006/relationships" r:embed="rId3"/>
            <a:stretch>
              <a:fillRect/>
            </a:stretch>
          </xdr:blipFill>
          <xdr:spPr>
            <a:xfrm>
              <a:off x="3026773" y="1217839"/>
              <a:ext cx="3296698" cy="337214"/>
            </a:xfrm>
            <a:prstGeom prst="rect">
              <a:avLst/>
            </a:prstGeom>
          </xdr:spPr>
        </xdr:pic>
        <xdr:sp macro="" textlink="C̳álculos!$D$35">
          <xdr:nvSpPr>
            <xdr:cNvPr id="17" name="Retângulo: Cantos Arredondados 15">
              <a:extLst>
                <a:ext uri="{FF2B5EF4-FFF2-40B4-BE49-F238E27FC236}">
                  <a16:creationId xmlns:a16="http://schemas.microsoft.com/office/drawing/2014/main" id="{87DDD871-BF33-B552-B438-00C9605C2B6D}"/>
                </a:ext>
              </a:extLst>
            </xdr:cNvPr>
            <xdr:cNvSpPr/>
          </xdr:nvSpPr>
          <xdr:spPr>
            <a:xfrm>
              <a:off x="4198620" y="1561829"/>
              <a:ext cx="2506980" cy="1245325"/>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D0471D-EFC2-46AA-A87D-1FB3BE9C123F}" type="TxLink">
                <a:rPr lang="en-US" sz="3600" b="0" i="0" u="none" strike="noStrike" kern="1200">
                  <a:solidFill>
                    <a:srgbClr val="22C55E"/>
                  </a:solidFill>
                  <a:latin typeface="Aptos Narrow"/>
                </a:rPr>
                <a:t> R$ 940,00 </a:t>
              </a:fld>
              <a:endParaRPr lang="pt-BR" sz="41300" kern="1200">
                <a:solidFill>
                  <a:srgbClr val="22C55E"/>
                </a:solidFill>
              </a:endParaRPr>
            </a:p>
          </xdr:txBody>
        </xdr:sp>
      </xdr:grpSp>
      <xdr:grpSp>
        <xdr:nvGrpSpPr>
          <xdr:cNvPr id="19" name="Agrupar 16">
            <a:extLst>
              <a:ext uri="{FF2B5EF4-FFF2-40B4-BE49-F238E27FC236}">
                <a16:creationId xmlns:a16="http://schemas.microsoft.com/office/drawing/2014/main" id="{2BE21132-A874-4461-911F-53F39453C517}"/>
              </a:ext>
            </a:extLst>
          </xdr:cNvPr>
          <xdr:cNvGrpSpPr/>
        </xdr:nvGrpSpPr>
        <xdr:grpSpPr>
          <a:xfrm>
            <a:off x="7834178" y="1697357"/>
            <a:ext cx="1437186" cy="712197"/>
            <a:chOff x="3495675" y="5400674"/>
            <a:chExt cx="1549476" cy="752476"/>
          </a:xfrm>
        </xdr:grpSpPr>
        <xdr:pic>
          <xdr:nvPicPr>
            <xdr:cNvPr id="20" name="Imagem 15">
              <a:extLst>
                <a:ext uri="{FF2B5EF4-FFF2-40B4-BE49-F238E27FC236}">
                  <a16:creationId xmlns:a16="http://schemas.microsoft.com/office/drawing/2014/main" id="{0ECF18CF-3C90-0F91-C559-EAFB1F31E6D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21" name="Gráfico 13">
              <a:extLst>
                <a:ext uri="{FF2B5EF4-FFF2-40B4-BE49-F238E27FC236}">
                  <a16:creationId xmlns:a16="http://schemas.microsoft.com/office/drawing/2014/main" id="{47887648-3685-3283-F9F7-104C4FAE5B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495675" y="5895937"/>
              <a:ext cx="1549476" cy="257213"/>
            </a:xfrm>
            <a:prstGeom prst="rect">
              <a:avLst/>
            </a:prstGeom>
          </xdr:spPr>
        </xdr:pic>
      </xdr:grpSp>
    </xdr:grpSp>
    <xdr:clientData/>
  </xdr:twoCellAnchor>
  <xdr:twoCellAnchor editAs="absolute">
    <xdr:from>
      <xdr:col>2</xdr:col>
      <xdr:colOff>117836</xdr:colOff>
      <xdr:row>15</xdr:row>
      <xdr:rowOff>187506</xdr:rowOff>
    </xdr:from>
    <xdr:to>
      <xdr:col>18</xdr:col>
      <xdr:colOff>377190</xdr:colOff>
      <xdr:row>33</xdr:row>
      <xdr:rowOff>117837</xdr:rowOff>
    </xdr:to>
    <xdr:grpSp>
      <xdr:nvGrpSpPr>
        <xdr:cNvPr id="24" name="Group 23">
          <a:extLst>
            <a:ext uri="{FF2B5EF4-FFF2-40B4-BE49-F238E27FC236}">
              <a16:creationId xmlns:a16="http://schemas.microsoft.com/office/drawing/2014/main" id="{40F4B78F-793D-93DA-6B8A-9C46C1A26ABA}"/>
            </a:ext>
          </a:extLst>
        </xdr:cNvPr>
        <xdr:cNvGrpSpPr/>
      </xdr:nvGrpSpPr>
      <xdr:grpSpPr>
        <a:xfrm>
          <a:off x="2469150" y="3420563"/>
          <a:ext cx="9849669" cy="3457303"/>
          <a:chOff x="2462075" y="3101067"/>
          <a:chExt cx="9943829" cy="3463019"/>
        </a:xfrm>
      </xdr:grpSpPr>
      <xdr:graphicFrame macro="">
        <xdr:nvGraphicFramePr>
          <xdr:cNvPr id="2" name="Chart 1">
            <a:extLst>
              <a:ext uri="{FF2B5EF4-FFF2-40B4-BE49-F238E27FC236}">
                <a16:creationId xmlns:a16="http://schemas.microsoft.com/office/drawing/2014/main" id="{14062AE7-E5D9-4A4F-A8D3-26AAB03D6F6B}"/>
              </a:ext>
            </a:extLst>
          </xdr:cNvPr>
          <xdr:cNvGraphicFramePr>
            <a:graphicFrameLocks/>
          </xdr:cNvGraphicFramePr>
        </xdr:nvGraphicFramePr>
        <xdr:xfrm>
          <a:off x="2462075" y="3416484"/>
          <a:ext cx="9929677" cy="3147602"/>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2" name="Rectangle: Top Corners Rounded 21">
            <a:extLst>
              <a:ext uri="{FF2B5EF4-FFF2-40B4-BE49-F238E27FC236}">
                <a16:creationId xmlns:a16="http://schemas.microsoft.com/office/drawing/2014/main" id="{4916C804-7C86-41ED-B95F-A42418B53718}"/>
              </a:ext>
            </a:extLst>
          </xdr:cNvPr>
          <xdr:cNvSpPr/>
        </xdr:nvSpPr>
        <xdr:spPr>
          <a:xfrm>
            <a:off x="2469152" y="3101067"/>
            <a:ext cx="9936752" cy="480333"/>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1100" b="1">
                <a:solidFill>
                  <a:schemeClr val="lt1"/>
                </a:solidFill>
                <a:effectLst/>
                <a:latin typeface="Segoe UI" panose="020B0502040204020203" pitchFamily="34" charset="0"/>
                <a:ea typeface="+mn-ea"/>
                <a:cs typeface="Segoe UI" panose="020B0502040204020203" pitchFamily="34" charset="0"/>
              </a:rPr>
              <a:t>TOTAL SUBSCRIPTIONS XBOX</a:t>
            </a:r>
            <a:r>
              <a:rPr lang="pt-BR" sz="1100" b="1" baseline="0">
                <a:solidFill>
                  <a:schemeClr val="lt1"/>
                </a:solidFill>
                <a:effectLst/>
                <a:latin typeface="Segoe UI" panose="020B0502040204020203" pitchFamily="34" charset="0"/>
                <a:ea typeface="+mn-ea"/>
                <a:cs typeface="Segoe UI" panose="020B0502040204020203" pitchFamily="34" charset="0"/>
              </a:rPr>
              <a:t> GAME PASS</a:t>
            </a:r>
            <a:endParaRPr lang="en-US">
              <a:effectLst/>
              <a:latin typeface="Segoe UI" panose="020B0502040204020203" pitchFamily="34" charset="0"/>
              <a:cs typeface="Segoe UI" panose="020B0502040204020203" pitchFamily="34" charset="0"/>
            </a:endParaRPr>
          </a:p>
          <a:p>
            <a:pPr algn="l"/>
            <a:endParaRPr lang="en-US" sz="1100"/>
          </a:p>
        </xdr:txBody>
      </xdr:sp>
    </xdr:grpSp>
    <xdr:clientData/>
  </xdr:twoCellAnchor>
  <xdr:twoCellAnchor editAs="absolute">
    <xdr:from>
      <xdr:col>1</xdr:col>
      <xdr:colOff>41639</xdr:colOff>
      <xdr:row>3</xdr:row>
      <xdr:rowOff>544</xdr:rowOff>
    </xdr:from>
    <xdr:to>
      <xdr:col>9</xdr:col>
      <xdr:colOff>69143</xdr:colOff>
      <xdr:row>4</xdr:row>
      <xdr:rowOff>32096</xdr:rowOff>
    </xdr:to>
    <xdr:sp macro="" textlink="">
      <xdr:nvSpPr>
        <xdr:cNvPr id="23" name="Retângulo 32">
          <a:extLst>
            <a:ext uri="{FF2B5EF4-FFF2-40B4-BE49-F238E27FC236}">
              <a16:creationId xmlns:a16="http://schemas.microsoft.com/office/drawing/2014/main" id="{E6D0FFB3-1524-4455-B81A-8A57E55958E2}"/>
            </a:ext>
          </a:extLst>
        </xdr:cNvPr>
        <xdr:cNvSpPr/>
      </xdr:nvSpPr>
      <xdr:spPr>
        <a:xfrm>
          <a:off x="2088153" y="882287"/>
          <a:ext cx="4599504" cy="2179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050" b="0" kern="1200">
              <a:solidFill>
                <a:schemeClr val="bg1">
                  <a:lumMod val="50000"/>
                </a:schemeClr>
              </a:solidFill>
            </a:rPr>
            <a:t>Calculation period: 01/01/2024 - 31/12/2024 | Update date: 25/12/2024 09:00:00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aela Alves De Lima" refreshedDate="45727.341964814812" createdVersion="8" refreshedVersion="8" minRefreshableVersion="3" recordCount="295" xr:uid="{2524F0D3-B633-416D-A2D6-E9C9E5754A6E}">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323341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s v="João Silva"/>
    <x v="0"/>
    <d v="2024-01-01T00:00:00"/>
    <x v="0"/>
    <n v="15"/>
    <x v="0"/>
    <s v="Yes"/>
    <n v="30"/>
    <s v="Yes"/>
    <n v="20"/>
    <n v="5"/>
    <n v="60"/>
  </r>
  <r>
    <n v="3232"/>
    <s v="Maria Oliveira"/>
    <x v="1"/>
    <d v="2024-01-15T00:00:00"/>
    <x v="1"/>
    <n v="5"/>
    <x v="1"/>
    <s v="No"/>
    <s v="-"/>
    <s v="No"/>
    <n v="0"/>
    <n v="0"/>
    <n v="5"/>
  </r>
  <r>
    <n v="3233"/>
    <s v="Lucas Fernandes"/>
    <x v="2"/>
    <d v="2024-02-10T00:00:00"/>
    <x v="0"/>
    <n v="10"/>
    <x v="2"/>
    <s v="No"/>
    <s v="-"/>
    <s v="Yes"/>
    <n v="20"/>
    <n v="10"/>
    <n v="20"/>
  </r>
  <r>
    <n v="3234"/>
    <s v="Ana Souza"/>
    <x v="0"/>
    <d v="2024-02-20T00:00:00"/>
    <x v="1"/>
    <n v="15"/>
    <x v="0"/>
    <s v="Yes"/>
    <n v="30"/>
    <s v="Yes"/>
    <n v="20"/>
    <n v="3"/>
    <n v="62"/>
  </r>
  <r>
    <n v="3235"/>
    <s v="Pedro Gonçalves"/>
    <x v="1"/>
    <d v="2024-03-05T00:00:00"/>
    <x v="0"/>
    <n v="5"/>
    <x v="0"/>
    <s v="No"/>
    <s v="-"/>
    <s v="No"/>
    <n v="0"/>
    <n v="1"/>
    <n v="4"/>
  </r>
  <r>
    <n v="3236"/>
    <s v="Felipe Costa"/>
    <x v="2"/>
    <d v="2024-03-02T00:00:00"/>
    <x v="1"/>
    <n v="10"/>
    <x v="0"/>
    <s v="No"/>
    <s v="-"/>
    <s v="Yes"/>
    <n v="20"/>
    <n v="2"/>
    <n v="28"/>
  </r>
  <r>
    <n v="3237"/>
    <s v="Camila Ribeiro"/>
    <x v="0"/>
    <d v="2024-03-03T00:00:00"/>
    <x v="0"/>
    <n v="15"/>
    <x v="2"/>
    <s v="Yes"/>
    <n v="30"/>
    <s v="Yes"/>
    <n v="20"/>
    <n v="10"/>
    <n v="55"/>
  </r>
  <r>
    <n v="3238"/>
    <s v="André Mendes"/>
    <x v="1"/>
    <d v="2024-03-04T00:00:00"/>
    <x v="0"/>
    <n v="5"/>
    <x v="1"/>
    <s v="No"/>
    <s v="-"/>
    <s v="No"/>
    <n v="0"/>
    <n v="0"/>
    <n v="5"/>
  </r>
  <r>
    <n v="3239"/>
    <s v="Sofia Almeida"/>
    <x v="0"/>
    <d v="2024-03-05T00:00:00"/>
    <x v="1"/>
    <n v="15"/>
    <x v="0"/>
    <s v="Yes"/>
    <n v="30"/>
    <s v="Yes"/>
    <n v="20"/>
    <n v="5"/>
    <n v="60"/>
  </r>
  <r>
    <n v="3240"/>
    <s v="Bruno Martins"/>
    <x v="2"/>
    <d v="2024-03-06T00:00:00"/>
    <x v="0"/>
    <n v="10"/>
    <x v="2"/>
    <s v="No"/>
    <s v="-"/>
    <s v="Yes"/>
    <n v="20"/>
    <n v="15"/>
    <n v="15"/>
  </r>
  <r>
    <n v="3241"/>
    <s v="Rita Castro"/>
    <x v="1"/>
    <d v="2024-03-07T00:00:00"/>
    <x v="1"/>
    <n v="5"/>
    <x v="0"/>
    <s v="No"/>
    <s v="-"/>
    <s v="No"/>
    <n v="0"/>
    <n v="1"/>
    <n v="4"/>
  </r>
  <r>
    <n v="3242"/>
    <s v="Marco Túlio"/>
    <x v="0"/>
    <d v="2024-03-08T00:00:00"/>
    <x v="0"/>
    <n v="15"/>
    <x v="1"/>
    <s v="Yes"/>
    <n v="30"/>
    <s v="Yes"/>
    <n v="20"/>
    <n v="20"/>
    <n v="45"/>
  </r>
  <r>
    <n v="3243"/>
    <s v="Lívia Silveira"/>
    <x v="2"/>
    <d v="2024-03-09T00:00:00"/>
    <x v="1"/>
    <n v="10"/>
    <x v="0"/>
    <s v="No"/>
    <s v="-"/>
    <s v="Yes"/>
    <n v="20"/>
    <n v="10"/>
    <n v="20"/>
  </r>
  <r>
    <n v="3244"/>
    <s v="Diogo Sousa"/>
    <x v="1"/>
    <d v="2024-03-10T00:00:00"/>
    <x v="0"/>
    <n v="5"/>
    <x v="2"/>
    <s v="No"/>
    <s v="-"/>
    <s v="No"/>
    <n v="0"/>
    <n v="0"/>
    <n v="5"/>
  </r>
  <r>
    <n v="3245"/>
    <s v="Fernanda Lima"/>
    <x v="0"/>
    <d v="2024-03-11T00:00:00"/>
    <x v="1"/>
    <n v="15"/>
    <x v="0"/>
    <s v="Yes"/>
    <n v="30"/>
    <s v="Yes"/>
    <n v="20"/>
    <n v="8"/>
    <n v="57"/>
  </r>
  <r>
    <n v="3246"/>
    <s v="Caio Pereira"/>
    <x v="2"/>
    <d v="2024-03-12T00:00:00"/>
    <x v="0"/>
    <n v="10"/>
    <x v="1"/>
    <s v="No"/>
    <s v="-"/>
    <s v="Yes"/>
    <n v="20"/>
    <n v="12"/>
    <n v="18"/>
  </r>
  <r>
    <n v="3247"/>
    <s v="Beatriz Gomes"/>
    <x v="1"/>
    <d v="2024-03-13T00:00:00"/>
    <x v="1"/>
    <n v="5"/>
    <x v="0"/>
    <s v="No"/>
    <s v="-"/>
    <s v="No"/>
    <n v="0"/>
    <n v="2"/>
    <n v="3"/>
  </r>
  <r>
    <n v="3248"/>
    <s v="Cesar Oliveira"/>
    <x v="0"/>
    <d v="2024-03-14T00:00:00"/>
    <x v="0"/>
    <n v="15"/>
    <x v="2"/>
    <s v="Yes"/>
    <n v="30"/>
    <s v="Yes"/>
    <n v="20"/>
    <n v="7"/>
    <n v="58"/>
  </r>
  <r>
    <n v="3249"/>
    <s v="Débora Machado"/>
    <x v="2"/>
    <d v="2024-03-15T00:00:00"/>
    <x v="1"/>
    <n v="10"/>
    <x v="0"/>
    <s v="No"/>
    <s v="-"/>
    <s v="Yes"/>
    <n v="20"/>
    <n v="5"/>
    <n v="25"/>
  </r>
  <r>
    <n v="3250"/>
    <s v="Eduardo Vargas"/>
    <x v="1"/>
    <d v="2024-03-16T00:00:00"/>
    <x v="0"/>
    <n v="5"/>
    <x v="1"/>
    <s v="No"/>
    <s v="-"/>
    <s v="No"/>
    <n v="0"/>
    <n v="0"/>
    <n v="5"/>
  </r>
  <r>
    <n v="3251"/>
    <s v="Gabriela Santos"/>
    <x v="0"/>
    <d v="2024-03-17T00:00:00"/>
    <x v="1"/>
    <n v="15"/>
    <x v="0"/>
    <s v="Yes"/>
    <n v="30"/>
    <s v="Yes"/>
    <n v="20"/>
    <n v="3"/>
    <n v="62"/>
  </r>
  <r>
    <n v="3252"/>
    <s v="Henrique Dias"/>
    <x v="2"/>
    <d v="2024-03-18T00:00:00"/>
    <x v="0"/>
    <n v="10"/>
    <x v="2"/>
    <s v="No"/>
    <s v="-"/>
    <s v="Yes"/>
    <n v="20"/>
    <n v="15"/>
    <n v="15"/>
  </r>
  <r>
    <n v="3253"/>
    <s v="Isabela Moreira"/>
    <x v="1"/>
    <d v="2024-03-19T00:00:00"/>
    <x v="1"/>
    <n v="5"/>
    <x v="0"/>
    <s v="No"/>
    <s v="-"/>
    <s v="No"/>
    <n v="0"/>
    <n v="1"/>
    <n v="4"/>
  </r>
  <r>
    <n v="3254"/>
    <s v="Joaquim Barbosa"/>
    <x v="0"/>
    <d v="2024-03-20T00:00:00"/>
    <x v="0"/>
    <n v="15"/>
    <x v="1"/>
    <s v="Yes"/>
    <n v="30"/>
    <s v="Yes"/>
    <n v="20"/>
    <n v="20"/>
    <n v="45"/>
  </r>
  <r>
    <n v="3255"/>
    <s v="Lara Rocha"/>
    <x v="2"/>
    <d v="2024-03-21T00:00:00"/>
    <x v="1"/>
    <n v="10"/>
    <x v="0"/>
    <s v="No"/>
    <s v="-"/>
    <s v="Yes"/>
    <n v="20"/>
    <n v="10"/>
    <n v="20"/>
  </r>
  <r>
    <n v="3256"/>
    <s v="Matheus Silva"/>
    <x v="1"/>
    <d v="2024-03-22T00:00:00"/>
    <x v="0"/>
    <n v="5"/>
    <x v="2"/>
    <s v="No"/>
    <s v="-"/>
    <s v="No"/>
    <n v="0"/>
    <n v="0"/>
    <n v="5"/>
  </r>
  <r>
    <n v="3257"/>
    <s v="Nicole Costa"/>
    <x v="0"/>
    <d v="2024-03-23T00:00:00"/>
    <x v="1"/>
    <n v="15"/>
    <x v="0"/>
    <s v="Yes"/>
    <n v="30"/>
    <s v="Yes"/>
    <n v="20"/>
    <n v="5"/>
    <n v="60"/>
  </r>
  <r>
    <n v="3258"/>
    <s v="Otávio Mendonça"/>
    <x v="2"/>
    <d v="2024-03-24T00:00:00"/>
    <x v="0"/>
    <n v="10"/>
    <x v="1"/>
    <s v="No"/>
    <s v="-"/>
    <s v="Yes"/>
    <n v="20"/>
    <n v="15"/>
    <n v="15"/>
  </r>
  <r>
    <n v="3259"/>
    <s v="Paula Ferreira"/>
    <x v="1"/>
    <d v="2024-03-25T00:00:00"/>
    <x v="1"/>
    <n v="5"/>
    <x v="0"/>
    <s v="No"/>
    <s v="-"/>
    <s v="No"/>
    <n v="0"/>
    <n v="1"/>
    <n v="4"/>
  </r>
  <r>
    <n v="3260"/>
    <s v="Raquel Alves"/>
    <x v="0"/>
    <d v="2024-03-26T00:00:00"/>
    <x v="0"/>
    <n v="15"/>
    <x v="2"/>
    <s v="Yes"/>
    <n v="30"/>
    <s v="Yes"/>
    <n v="20"/>
    <n v="7"/>
    <n v="58"/>
  </r>
  <r>
    <n v="3261"/>
    <s v="Samuel Pires"/>
    <x v="2"/>
    <d v="2024-03-27T00:00:00"/>
    <x v="1"/>
    <n v="10"/>
    <x v="0"/>
    <s v="No"/>
    <s v="-"/>
    <s v="Yes"/>
    <n v="20"/>
    <n v="10"/>
    <n v="20"/>
  </r>
  <r>
    <n v="3262"/>
    <s v="Tânia Barros"/>
    <x v="1"/>
    <d v="2024-03-28T00:00:00"/>
    <x v="0"/>
    <n v="5"/>
    <x v="1"/>
    <s v="No"/>
    <s v="-"/>
    <s v="No"/>
    <n v="0"/>
    <n v="0"/>
    <n v="5"/>
  </r>
  <r>
    <n v="3263"/>
    <s v="Vinicius Lima"/>
    <x v="0"/>
    <d v="2024-03-29T00:00:00"/>
    <x v="1"/>
    <n v="15"/>
    <x v="0"/>
    <s v="Yes"/>
    <n v="30"/>
    <s v="Yes"/>
    <n v="20"/>
    <n v="3"/>
    <n v="62"/>
  </r>
  <r>
    <n v="3264"/>
    <s v="Yasmin Teixeira"/>
    <x v="2"/>
    <d v="2024-03-30T00:00:00"/>
    <x v="0"/>
    <n v="10"/>
    <x v="2"/>
    <s v="No"/>
    <s v="-"/>
    <s v="Yes"/>
    <n v="20"/>
    <n v="15"/>
    <n v="15"/>
  </r>
  <r>
    <n v="3265"/>
    <s v="Zé Carlos"/>
    <x v="1"/>
    <d v="2024-03-31T00:00:00"/>
    <x v="1"/>
    <n v="5"/>
    <x v="0"/>
    <s v="No"/>
    <s v="-"/>
    <s v="No"/>
    <n v="0"/>
    <n v="1"/>
    <n v="4"/>
  </r>
  <r>
    <n v="3266"/>
    <s v="Amanda Nogueira"/>
    <x v="1"/>
    <d v="2024-04-01T00:00:00"/>
    <x v="0"/>
    <n v="5"/>
    <x v="0"/>
    <s v="No"/>
    <s v="-"/>
    <s v="No"/>
    <n v="0"/>
    <n v="0"/>
    <n v="5"/>
  </r>
  <r>
    <n v="3267"/>
    <s v="Bruno Cavalheiro"/>
    <x v="0"/>
    <d v="2024-04-02T00:00:00"/>
    <x v="1"/>
    <n v="15"/>
    <x v="2"/>
    <s v="Yes"/>
    <n v="30"/>
    <s v="Yes"/>
    <n v="20"/>
    <n v="7"/>
    <n v="58"/>
  </r>
  <r>
    <n v="3268"/>
    <s v="Carla Dias"/>
    <x v="2"/>
    <d v="2024-04-03T00:00:00"/>
    <x v="0"/>
    <n v="10"/>
    <x v="1"/>
    <s v="No"/>
    <s v="-"/>
    <s v="Yes"/>
    <n v="20"/>
    <n v="10"/>
    <n v="20"/>
  </r>
  <r>
    <n v="3269"/>
    <s v="Diego Fontes"/>
    <x v="1"/>
    <d v="2024-04-04T00:00:00"/>
    <x v="1"/>
    <n v="5"/>
    <x v="2"/>
    <s v="No"/>
    <s v="-"/>
    <s v="No"/>
    <n v="0"/>
    <n v="1"/>
    <n v="4"/>
  </r>
  <r>
    <n v="3270"/>
    <s v="Eunice Lima"/>
    <x v="0"/>
    <d v="2024-04-05T00:00:00"/>
    <x v="0"/>
    <n v="15"/>
    <x v="0"/>
    <s v="Yes"/>
    <n v="30"/>
    <s v="Yes"/>
    <n v="20"/>
    <n v="15"/>
    <n v="50"/>
  </r>
  <r>
    <n v="3271"/>
    <s v="Fábio Martins"/>
    <x v="2"/>
    <d v="2024-04-06T00:00:00"/>
    <x v="1"/>
    <n v="10"/>
    <x v="0"/>
    <s v="No"/>
    <s v="-"/>
    <s v="Yes"/>
    <n v="20"/>
    <n v="5"/>
    <n v="25"/>
  </r>
  <r>
    <n v="3272"/>
    <s v="Gisele Araújo"/>
    <x v="1"/>
    <d v="2024-04-07T00:00:00"/>
    <x v="0"/>
    <n v="5"/>
    <x v="1"/>
    <s v="No"/>
    <s v="-"/>
    <s v="No"/>
    <n v="0"/>
    <n v="0"/>
    <n v="5"/>
  </r>
  <r>
    <n v="3273"/>
    <s v="Hélio Castro"/>
    <x v="0"/>
    <d v="2024-04-08T00:00:00"/>
    <x v="1"/>
    <n v="15"/>
    <x v="2"/>
    <s v="Yes"/>
    <n v="30"/>
    <s v="Yes"/>
    <n v="20"/>
    <n v="20"/>
    <n v="45"/>
  </r>
  <r>
    <n v="3274"/>
    <s v="Ingrid Menezes"/>
    <x v="2"/>
    <d v="2024-04-09T00:00:00"/>
    <x v="0"/>
    <n v="10"/>
    <x v="2"/>
    <s v="No"/>
    <s v="-"/>
    <s v="Yes"/>
    <n v="20"/>
    <n v="12"/>
    <n v="18"/>
  </r>
  <r>
    <n v="3275"/>
    <s v="Jorge Baptista"/>
    <x v="1"/>
    <d v="2024-04-10T00:00:00"/>
    <x v="1"/>
    <n v="5"/>
    <x v="0"/>
    <s v="No"/>
    <s v="-"/>
    <s v="No"/>
    <n v="0"/>
    <n v="2"/>
    <n v="3"/>
  </r>
  <r>
    <n v="3276"/>
    <s v="Kléber Oliveira"/>
    <x v="0"/>
    <d v="2024-04-11T00:00:00"/>
    <x v="0"/>
    <n v="15"/>
    <x v="1"/>
    <s v="Yes"/>
    <n v="30"/>
    <s v="Yes"/>
    <n v="20"/>
    <n v="5"/>
    <n v="60"/>
  </r>
  <r>
    <n v="3277"/>
    <s v="Luciana Freitas"/>
    <x v="2"/>
    <d v="2024-04-12T00:00:00"/>
    <x v="1"/>
    <n v="10"/>
    <x v="0"/>
    <s v="No"/>
    <s v="-"/>
    <s v="Yes"/>
    <n v="20"/>
    <n v="10"/>
    <n v="20"/>
  </r>
  <r>
    <n v="3278"/>
    <s v="Márcia Eller"/>
    <x v="1"/>
    <d v="2024-04-13T00:00:00"/>
    <x v="0"/>
    <n v="5"/>
    <x v="2"/>
    <s v="No"/>
    <s v="-"/>
    <s v="No"/>
    <n v="0"/>
    <n v="0"/>
    <n v="5"/>
  </r>
  <r>
    <n v="3279"/>
    <s v="Nilo Peçanha"/>
    <x v="0"/>
    <d v="2024-04-14T00:00:00"/>
    <x v="1"/>
    <n v="15"/>
    <x v="0"/>
    <s v="Yes"/>
    <n v="30"/>
    <s v="Yes"/>
    <n v="20"/>
    <n v="3"/>
    <n v="62"/>
  </r>
  <r>
    <n v="3280"/>
    <s v="Oscar Neves"/>
    <x v="2"/>
    <d v="2024-04-15T00:00:00"/>
    <x v="0"/>
    <n v="10"/>
    <x v="1"/>
    <s v="No"/>
    <s v="-"/>
    <s v="Yes"/>
    <n v="20"/>
    <n v="15"/>
    <n v="15"/>
  </r>
  <r>
    <n v="3281"/>
    <s v="Patrícia Soares"/>
    <x v="1"/>
    <d v="2024-04-16T00:00:00"/>
    <x v="1"/>
    <n v="5"/>
    <x v="0"/>
    <s v="No"/>
    <s v="-"/>
    <s v="No"/>
    <n v="0"/>
    <n v="1"/>
    <n v="4"/>
  </r>
  <r>
    <n v="3282"/>
    <s v="Quirino Gonçalves"/>
    <x v="0"/>
    <d v="2024-04-17T00:00:00"/>
    <x v="0"/>
    <n v="15"/>
    <x v="2"/>
    <s v="Yes"/>
    <n v="30"/>
    <s v="Yes"/>
    <n v="20"/>
    <n v="7"/>
    <n v="58"/>
  </r>
  <r>
    <n v="3283"/>
    <s v="Raul Machado"/>
    <x v="2"/>
    <d v="2024-04-18T00:00:00"/>
    <x v="1"/>
    <n v="10"/>
    <x v="0"/>
    <s v="No"/>
    <s v="-"/>
    <s v="Yes"/>
    <n v="20"/>
    <n v="10"/>
    <n v="20"/>
  </r>
  <r>
    <n v="3284"/>
    <s v="Sônia Lobo"/>
    <x v="1"/>
    <d v="2024-04-19T00:00:00"/>
    <x v="0"/>
    <n v="5"/>
    <x v="1"/>
    <s v="No"/>
    <s v="-"/>
    <s v="No"/>
    <n v="0"/>
    <n v="0"/>
    <n v="5"/>
  </r>
  <r>
    <n v="3285"/>
    <s v="Tiago Ramos"/>
    <x v="0"/>
    <d v="2024-04-20T00:00:00"/>
    <x v="1"/>
    <n v="15"/>
    <x v="0"/>
    <s v="Yes"/>
    <n v="30"/>
    <s v="Yes"/>
    <n v="20"/>
    <n v="20"/>
    <n v="45"/>
  </r>
  <r>
    <n v="3286"/>
    <s v="Ugo Pires"/>
    <x v="2"/>
    <d v="2024-04-21T00:00:00"/>
    <x v="0"/>
    <n v="10"/>
    <x v="2"/>
    <s v="No"/>
    <s v="-"/>
    <s v="Yes"/>
    <n v="20"/>
    <n v="15"/>
    <n v="15"/>
  </r>
  <r>
    <n v="3287"/>
    <s v="Valéria Nobre"/>
    <x v="1"/>
    <d v="2024-04-22T00:00:00"/>
    <x v="1"/>
    <n v="5"/>
    <x v="0"/>
    <s v="No"/>
    <s v="-"/>
    <s v="No"/>
    <n v="0"/>
    <n v="1"/>
    <n v="4"/>
  </r>
  <r>
    <n v="3288"/>
    <s v="William Siqueira"/>
    <x v="0"/>
    <d v="2024-04-23T00:00:00"/>
    <x v="0"/>
    <n v="15"/>
    <x v="1"/>
    <s v="Yes"/>
    <n v="30"/>
    <s v="Yes"/>
    <n v="20"/>
    <n v="3"/>
    <n v="62"/>
  </r>
  <r>
    <n v="3289"/>
    <s v="Xuxa Meneghel"/>
    <x v="2"/>
    <d v="2024-04-24T00:00:00"/>
    <x v="1"/>
    <n v="10"/>
    <x v="0"/>
    <s v="No"/>
    <s v="-"/>
    <s v="Yes"/>
    <n v="20"/>
    <n v="10"/>
    <n v="20"/>
  </r>
  <r>
    <n v="3290"/>
    <s v="Yara Figueiredo"/>
    <x v="1"/>
    <d v="2024-04-25T00:00:00"/>
    <x v="0"/>
    <n v="5"/>
    <x v="2"/>
    <s v="No"/>
    <s v="-"/>
    <s v="No"/>
    <n v="0"/>
    <n v="0"/>
    <n v="5"/>
  </r>
  <r>
    <n v="3291"/>
    <s v="Zacarias Alves"/>
    <x v="0"/>
    <d v="2024-04-26T00:00:00"/>
    <x v="1"/>
    <n v="15"/>
    <x v="0"/>
    <s v="Yes"/>
    <n v="30"/>
    <s v="Yes"/>
    <n v="20"/>
    <n v="5"/>
    <n v="60"/>
  </r>
  <r>
    <n v="3292"/>
    <s v="Amanda Bynes"/>
    <x v="2"/>
    <d v="2024-04-27T00:00:00"/>
    <x v="0"/>
    <n v="10"/>
    <x v="1"/>
    <s v="No"/>
    <s v="-"/>
    <s v="Yes"/>
    <n v="20"/>
    <n v="15"/>
    <n v="15"/>
  </r>
  <r>
    <n v="3293"/>
    <s v="Bruno Mars"/>
    <x v="1"/>
    <d v="2024-04-28T00:00:00"/>
    <x v="1"/>
    <n v="5"/>
    <x v="0"/>
    <s v="No"/>
    <s v="-"/>
    <s v="No"/>
    <n v="0"/>
    <n v="1"/>
    <n v="4"/>
  </r>
  <r>
    <n v="3294"/>
    <s v="Carla Bruni"/>
    <x v="0"/>
    <d v="2024-04-29T00:00:00"/>
    <x v="0"/>
    <n v="15"/>
    <x v="2"/>
    <s v="Yes"/>
    <n v="30"/>
    <s v="Yes"/>
    <n v="20"/>
    <n v="20"/>
    <n v="45"/>
  </r>
  <r>
    <n v="3295"/>
    <s v="Diego Maradona"/>
    <x v="2"/>
    <d v="2024-04-30T00:00:00"/>
    <x v="1"/>
    <n v="10"/>
    <x v="0"/>
    <s v="No"/>
    <s v="-"/>
    <s v="Yes"/>
    <n v="20"/>
    <n v="5"/>
    <n v="25"/>
  </r>
  <r>
    <n v="3296"/>
    <s v="Estela Marques"/>
    <x v="1"/>
    <d v="2024-05-01T00:00:00"/>
    <x v="1"/>
    <n v="5"/>
    <x v="0"/>
    <s v="No"/>
    <s v="-"/>
    <s v="No"/>
    <n v="0"/>
    <n v="0"/>
    <n v="5"/>
  </r>
  <r>
    <n v="3297"/>
    <s v="Fábio Nobre"/>
    <x v="0"/>
    <d v="2024-05-02T00:00:00"/>
    <x v="0"/>
    <n v="15"/>
    <x v="2"/>
    <s v="Yes"/>
    <n v="30"/>
    <s v="Yes"/>
    <n v="20"/>
    <n v="7"/>
    <n v="58"/>
  </r>
  <r>
    <n v="3298"/>
    <s v="Gabriel Oliveira"/>
    <x v="2"/>
    <d v="2024-05-03T00:00:00"/>
    <x v="1"/>
    <n v="10"/>
    <x v="1"/>
    <s v="No"/>
    <s v="-"/>
    <s v="Yes"/>
    <n v="20"/>
    <n v="10"/>
    <n v="20"/>
  </r>
  <r>
    <n v="3299"/>
    <s v="Helena Santos"/>
    <x v="1"/>
    <d v="2024-05-04T00:00:00"/>
    <x v="0"/>
    <n v="5"/>
    <x v="2"/>
    <s v="No"/>
    <s v="-"/>
    <s v="No"/>
    <n v="0"/>
    <n v="1"/>
    <n v="4"/>
  </r>
  <r>
    <n v="3300"/>
    <s v="Ivan Carvalho"/>
    <x v="0"/>
    <d v="2024-05-05T00:00:00"/>
    <x v="1"/>
    <n v="15"/>
    <x v="0"/>
    <s v="Yes"/>
    <n v="30"/>
    <s v="Yes"/>
    <n v="20"/>
    <n v="15"/>
    <n v="50"/>
  </r>
  <r>
    <n v="3301"/>
    <s v="Júlia Ferreira"/>
    <x v="2"/>
    <d v="2024-05-06T00:00:00"/>
    <x v="0"/>
    <n v="10"/>
    <x v="0"/>
    <s v="No"/>
    <s v="-"/>
    <s v="Yes"/>
    <n v="20"/>
    <n v="5"/>
    <n v="25"/>
  </r>
  <r>
    <n v="3302"/>
    <s v="Karla Alves"/>
    <x v="1"/>
    <d v="2024-05-07T00:00:00"/>
    <x v="1"/>
    <n v="5"/>
    <x v="1"/>
    <s v="No"/>
    <s v="-"/>
    <s v="No"/>
    <n v="0"/>
    <n v="0"/>
    <n v="5"/>
  </r>
  <r>
    <n v="3303"/>
    <s v="Lucas Mendes"/>
    <x v="0"/>
    <d v="2024-05-08T00:00:00"/>
    <x v="0"/>
    <n v="15"/>
    <x v="2"/>
    <s v="Yes"/>
    <n v="30"/>
    <s v="Yes"/>
    <n v="20"/>
    <n v="20"/>
    <n v="45"/>
  </r>
  <r>
    <n v="3304"/>
    <s v="Mônica Gomes"/>
    <x v="2"/>
    <d v="2024-05-09T00:00:00"/>
    <x v="1"/>
    <n v="10"/>
    <x v="2"/>
    <s v="No"/>
    <s v="-"/>
    <s v="Yes"/>
    <n v="20"/>
    <n v="12"/>
    <n v="18"/>
  </r>
  <r>
    <n v="3305"/>
    <s v="Norberto Queiroz"/>
    <x v="1"/>
    <d v="2024-05-10T00:00:00"/>
    <x v="0"/>
    <n v="5"/>
    <x v="0"/>
    <s v="No"/>
    <s v="-"/>
    <s v="No"/>
    <n v="0"/>
    <n v="2"/>
    <n v="3"/>
  </r>
  <r>
    <n v="3306"/>
    <s v="Otávio Barros"/>
    <x v="0"/>
    <d v="2024-05-11T00:00:00"/>
    <x v="1"/>
    <n v="15"/>
    <x v="1"/>
    <s v="Yes"/>
    <n v="30"/>
    <s v="Yes"/>
    <n v="20"/>
    <n v="5"/>
    <n v="60"/>
  </r>
  <r>
    <n v="3307"/>
    <s v="Paula Vieira"/>
    <x v="2"/>
    <d v="2024-05-12T00:00:00"/>
    <x v="0"/>
    <n v="10"/>
    <x v="0"/>
    <s v="No"/>
    <s v="-"/>
    <s v="Yes"/>
    <n v="20"/>
    <n v="10"/>
    <n v="20"/>
  </r>
  <r>
    <n v="3308"/>
    <s v="Quentin Ramos"/>
    <x v="1"/>
    <d v="2024-05-13T00:00:00"/>
    <x v="1"/>
    <n v="5"/>
    <x v="2"/>
    <s v="No"/>
    <s v="-"/>
    <s v="No"/>
    <n v="0"/>
    <n v="0"/>
    <n v="5"/>
  </r>
  <r>
    <n v="3309"/>
    <s v="Raquel Novaes"/>
    <x v="0"/>
    <d v="2024-05-14T00:00:00"/>
    <x v="0"/>
    <n v="15"/>
    <x v="0"/>
    <s v="Yes"/>
    <n v="30"/>
    <s v="Yes"/>
    <n v="20"/>
    <n v="3"/>
    <n v="62"/>
  </r>
  <r>
    <n v="3310"/>
    <s v="Samantha Lopes"/>
    <x v="2"/>
    <d v="2024-05-15T00:00:00"/>
    <x v="1"/>
    <n v="10"/>
    <x v="1"/>
    <s v="No"/>
    <s v="-"/>
    <s v="Yes"/>
    <n v="20"/>
    <n v="15"/>
    <n v="15"/>
  </r>
  <r>
    <n v="3311"/>
    <s v="Tiago Martins"/>
    <x v="1"/>
    <d v="2024-05-16T00:00:00"/>
    <x v="0"/>
    <n v="5"/>
    <x v="0"/>
    <s v="No"/>
    <s v="-"/>
    <s v="No"/>
    <n v="0"/>
    <n v="1"/>
    <n v="4"/>
  </r>
  <r>
    <n v="3312"/>
    <s v="Ulysses Guimarães"/>
    <x v="0"/>
    <d v="2024-05-17T00:00:00"/>
    <x v="1"/>
    <n v="15"/>
    <x v="2"/>
    <s v="Yes"/>
    <n v="30"/>
    <s v="Yes"/>
    <n v="20"/>
    <n v="7"/>
    <n v="58"/>
  </r>
  <r>
    <n v="3313"/>
    <s v="Vanessa Silva"/>
    <x v="2"/>
    <d v="2024-05-18T00:00:00"/>
    <x v="0"/>
    <n v="10"/>
    <x v="0"/>
    <s v="No"/>
    <s v="-"/>
    <s v="Yes"/>
    <n v="20"/>
    <n v="10"/>
    <n v="20"/>
  </r>
  <r>
    <n v="3314"/>
    <s v="William Carneiro"/>
    <x v="1"/>
    <d v="2024-05-19T00:00:00"/>
    <x v="1"/>
    <n v="5"/>
    <x v="1"/>
    <s v="No"/>
    <s v="-"/>
    <s v="No"/>
    <n v="0"/>
    <n v="0"/>
    <n v="5"/>
  </r>
  <r>
    <n v="3315"/>
    <s v="Ximena Rocha"/>
    <x v="0"/>
    <d v="2024-05-20T00:00:00"/>
    <x v="0"/>
    <n v="15"/>
    <x v="0"/>
    <s v="Yes"/>
    <n v="30"/>
    <s v="Yes"/>
    <n v="20"/>
    <n v="20"/>
    <n v="45"/>
  </r>
  <r>
    <n v="3316"/>
    <s v="Yasmin Figueiredo"/>
    <x v="2"/>
    <d v="2024-05-21T00:00:00"/>
    <x v="1"/>
    <n v="10"/>
    <x v="2"/>
    <s v="No"/>
    <s v="-"/>
    <s v="Yes"/>
    <n v="20"/>
    <n v="15"/>
    <n v="15"/>
  </r>
  <r>
    <n v="3317"/>
    <s v="Zara Cunha"/>
    <x v="1"/>
    <d v="2024-05-22T00:00:00"/>
    <x v="0"/>
    <n v="5"/>
    <x v="0"/>
    <s v="No"/>
    <s v="-"/>
    <s v="No"/>
    <n v="0"/>
    <n v="1"/>
    <n v="4"/>
  </r>
  <r>
    <n v="3318"/>
    <s v="Alan Teixeira"/>
    <x v="0"/>
    <d v="2024-05-23T00:00:00"/>
    <x v="1"/>
    <n v="15"/>
    <x v="1"/>
    <s v="Yes"/>
    <n v="30"/>
    <s v="Yes"/>
    <n v="20"/>
    <n v="3"/>
    <n v="62"/>
  </r>
  <r>
    <n v="3319"/>
    <s v="Bárbara Oliveira"/>
    <x v="2"/>
    <d v="2024-05-24T00:00:00"/>
    <x v="0"/>
    <n v="10"/>
    <x v="0"/>
    <s v="No"/>
    <s v="-"/>
    <s v="Yes"/>
    <n v="20"/>
    <n v="10"/>
    <n v="20"/>
  </r>
  <r>
    <n v="3320"/>
    <s v="Carlos Junqueira"/>
    <x v="1"/>
    <d v="2024-05-25T00:00:00"/>
    <x v="1"/>
    <n v="5"/>
    <x v="2"/>
    <s v="No"/>
    <s v="-"/>
    <s v="No"/>
    <n v="0"/>
    <n v="0"/>
    <n v="5"/>
  </r>
  <r>
    <n v="3321"/>
    <s v="Daniela Moura"/>
    <x v="0"/>
    <d v="2024-05-26T00:00:00"/>
    <x v="0"/>
    <n v="15"/>
    <x v="0"/>
    <s v="Yes"/>
    <n v="30"/>
    <s v="Yes"/>
    <n v="20"/>
    <n v="5"/>
    <n v="60"/>
  </r>
  <r>
    <n v="3322"/>
    <s v="Eduardo Lima"/>
    <x v="2"/>
    <d v="2024-05-27T00:00:00"/>
    <x v="1"/>
    <n v="10"/>
    <x v="1"/>
    <s v="No"/>
    <s v="-"/>
    <s v="Yes"/>
    <n v="20"/>
    <n v="15"/>
    <n v="15"/>
  </r>
  <r>
    <n v="3323"/>
    <s v="Fabiana Araújo"/>
    <x v="1"/>
    <d v="2024-05-28T00:00:00"/>
    <x v="0"/>
    <n v="5"/>
    <x v="0"/>
    <s v="No"/>
    <s v="-"/>
    <s v="No"/>
    <n v="0"/>
    <n v="1"/>
    <n v="4"/>
  </r>
  <r>
    <n v="3324"/>
    <s v="Geraldo Ribeiro"/>
    <x v="0"/>
    <d v="2024-05-29T00:00:00"/>
    <x v="1"/>
    <n v="15"/>
    <x v="2"/>
    <s v="Yes"/>
    <n v="30"/>
    <s v="Yes"/>
    <n v="20"/>
    <n v="20"/>
    <n v="45"/>
  </r>
  <r>
    <n v="3325"/>
    <s v="Héctor Vargas"/>
    <x v="2"/>
    <d v="2024-05-30T00:00:00"/>
    <x v="0"/>
    <n v="10"/>
    <x v="2"/>
    <s v="No"/>
    <s v="-"/>
    <s v="Yes"/>
    <n v="20"/>
    <n v="15"/>
    <n v="15"/>
  </r>
  <r>
    <n v="3326"/>
    <s v="Isabela Fonseca"/>
    <x v="1"/>
    <d v="2024-05-31T00:00:00"/>
    <x v="1"/>
    <n v="5"/>
    <x v="1"/>
    <s v="No"/>
    <s v="-"/>
    <s v="No"/>
    <n v="0"/>
    <n v="0"/>
    <n v="5"/>
  </r>
  <r>
    <n v="3327"/>
    <s v="João Pedro Almeida"/>
    <x v="0"/>
    <d v="2024-06-01T00:00:00"/>
    <x v="0"/>
    <n v="15"/>
    <x v="0"/>
    <s v="Yes"/>
    <n v="30"/>
    <s v="Yes"/>
    <n v="20"/>
    <n v="7"/>
    <n v="58"/>
  </r>
  <r>
    <n v="3328"/>
    <s v="Klara Costa"/>
    <x v="2"/>
    <d v="2024-06-02T00:00:00"/>
    <x v="1"/>
    <n v="10"/>
    <x v="1"/>
    <s v="No"/>
    <s v="-"/>
    <s v="Yes"/>
    <n v="20"/>
    <n v="10"/>
    <n v="20"/>
  </r>
  <r>
    <n v="3329"/>
    <s v="Luciana Mendes"/>
    <x v="1"/>
    <d v="2024-06-03T00:00:00"/>
    <x v="0"/>
    <n v="5"/>
    <x v="2"/>
    <s v="No"/>
    <s v="-"/>
    <s v="No"/>
    <n v="0"/>
    <n v="1"/>
    <n v="4"/>
  </r>
  <r>
    <n v="3330"/>
    <s v="Marcelo Gouveia"/>
    <x v="0"/>
    <d v="2024-06-04T00:00:00"/>
    <x v="1"/>
    <n v="15"/>
    <x v="0"/>
    <s v="Yes"/>
    <n v="30"/>
    <s v="Yes"/>
    <n v="20"/>
    <n v="15"/>
    <n v="50"/>
  </r>
  <r>
    <n v="3331"/>
    <s v="Nívea Borges"/>
    <x v="2"/>
    <d v="2024-06-05T00:00:00"/>
    <x v="0"/>
    <n v="10"/>
    <x v="0"/>
    <s v="No"/>
    <s v="-"/>
    <s v="Yes"/>
    <n v="20"/>
    <n v="5"/>
    <n v="25"/>
  </r>
  <r>
    <n v="3332"/>
    <s v="Oscar Nogueira"/>
    <x v="1"/>
    <d v="2024-06-06T00:00:00"/>
    <x v="1"/>
    <n v="5"/>
    <x v="1"/>
    <s v="No"/>
    <s v="-"/>
    <s v="No"/>
    <n v="0"/>
    <n v="0"/>
    <n v="5"/>
  </r>
  <r>
    <n v="3333"/>
    <s v="Patrícia Alves"/>
    <x v="0"/>
    <d v="2024-06-07T00:00:00"/>
    <x v="0"/>
    <n v="15"/>
    <x v="2"/>
    <s v="Yes"/>
    <n v="30"/>
    <s v="Yes"/>
    <n v="20"/>
    <n v="20"/>
    <n v="45"/>
  </r>
  <r>
    <n v="3334"/>
    <s v="Rafaela Silva"/>
    <x v="2"/>
    <d v="2024-06-08T00:00:00"/>
    <x v="1"/>
    <n v="10"/>
    <x v="2"/>
    <s v="No"/>
    <s v="-"/>
    <s v="Yes"/>
    <n v="20"/>
    <n v="12"/>
    <n v="18"/>
  </r>
  <r>
    <n v="3335"/>
    <s v="Samantha Moraes"/>
    <x v="1"/>
    <d v="2024-06-09T00:00:00"/>
    <x v="0"/>
    <n v="5"/>
    <x v="0"/>
    <s v="No"/>
    <s v="-"/>
    <s v="No"/>
    <n v="0"/>
    <n v="2"/>
    <n v="3"/>
  </r>
  <r>
    <n v="3336"/>
    <s v="Tatiana Rocha"/>
    <x v="1"/>
    <d v="2024-06-10T00:00:00"/>
    <x v="0"/>
    <n v="5"/>
    <x v="0"/>
    <s v="No"/>
    <s v="-"/>
    <s v="No"/>
    <n v="0"/>
    <n v="0"/>
    <n v="5"/>
  </r>
  <r>
    <n v="3337"/>
    <s v="Ulisses Tavares"/>
    <x v="0"/>
    <d v="2024-06-11T00:00:00"/>
    <x v="1"/>
    <n v="15"/>
    <x v="2"/>
    <s v="Yes"/>
    <n v="30"/>
    <s v="Yes"/>
    <n v="20"/>
    <n v="7"/>
    <n v="58"/>
  </r>
  <r>
    <n v="3338"/>
    <s v="Víctor Lemos"/>
    <x v="2"/>
    <d v="2024-06-12T00:00:00"/>
    <x v="0"/>
    <n v="10"/>
    <x v="1"/>
    <s v="No"/>
    <s v="-"/>
    <s v="Yes"/>
    <n v="20"/>
    <n v="10"/>
    <n v="20"/>
  </r>
  <r>
    <n v="3339"/>
    <s v="Wilma Barros"/>
    <x v="1"/>
    <d v="2024-06-13T00:00:00"/>
    <x v="1"/>
    <n v="5"/>
    <x v="2"/>
    <s v="No"/>
    <s v="-"/>
    <s v="No"/>
    <n v="0"/>
    <n v="1"/>
    <n v="4"/>
  </r>
  <r>
    <n v="3340"/>
    <s v="Xavier Nascimento"/>
    <x v="0"/>
    <d v="2024-06-14T00:00:00"/>
    <x v="0"/>
    <n v="15"/>
    <x v="0"/>
    <s v="Yes"/>
    <n v="30"/>
    <s v="Yes"/>
    <n v="20"/>
    <n v="15"/>
    <n v="50"/>
  </r>
  <r>
    <n v="3341"/>
    <s v="Yago Pereira"/>
    <x v="2"/>
    <d v="2024-06-15T00:00:00"/>
    <x v="1"/>
    <n v="10"/>
    <x v="0"/>
    <s v="No"/>
    <s v="-"/>
    <s v="Yes"/>
    <n v="20"/>
    <n v="5"/>
    <n v="25"/>
  </r>
  <r>
    <n v="3342"/>
    <s v="Zilda Ferreira"/>
    <x v="1"/>
    <d v="2024-06-16T00:00:00"/>
    <x v="0"/>
    <n v="5"/>
    <x v="1"/>
    <s v="No"/>
    <s v="-"/>
    <s v="No"/>
    <n v="0"/>
    <n v="0"/>
    <n v="5"/>
  </r>
  <r>
    <n v="3343"/>
    <s v="Amanda Lopes"/>
    <x v="0"/>
    <d v="2024-06-17T00:00:00"/>
    <x v="1"/>
    <n v="15"/>
    <x v="2"/>
    <s v="Yes"/>
    <n v="30"/>
    <s v="Yes"/>
    <n v="20"/>
    <n v="20"/>
    <n v="45"/>
  </r>
  <r>
    <n v="3344"/>
    <s v="Bruno Miranda"/>
    <x v="2"/>
    <d v="2024-06-18T00:00:00"/>
    <x v="0"/>
    <n v="10"/>
    <x v="2"/>
    <s v="No"/>
    <s v="-"/>
    <s v="Yes"/>
    <n v="20"/>
    <n v="12"/>
    <n v="18"/>
  </r>
  <r>
    <n v="3345"/>
    <s v="Célia Torres"/>
    <x v="1"/>
    <d v="2024-06-19T00:00:00"/>
    <x v="1"/>
    <n v="5"/>
    <x v="0"/>
    <s v="No"/>
    <s v="-"/>
    <s v="No"/>
    <n v="0"/>
    <n v="2"/>
    <n v="3"/>
  </r>
  <r>
    <n v="3346"/>
    <s v="Diogo Souza"/>
    <x v="0"/>
    <d v="2024-06-20T00:00:00"/>
    <x v="0"/>
    <n v="15"/>
    <x v="1"/>
    <s v="Yes"/>
    <n v="30"/>
    <s v="Yes"/>
    <n v="20"/>
    <n v="5"/>
    <n v="60"/>
  </r>
  <r>
    <n v="3347"/>
    <s v="Elisa Castro"/>
    <x v="2"/>
    <d v="2024-06-21T00:00:00"/>
    <x v="1"/>
    <n v="10"/>
    <x v="0"/>
    <s v="No"/>
    <s v="-"/>
    <s v="Yes"/>
    <n v="20"/>
    <n v="10"/>
    <n v="20"/>
  </r>
  <r>
    <n v="3348"/>
    <s v="Fátima Lima"/>
    <x v="1"/>
    <d v="2024-06-22T00:00:00"/>
    <x v="0"/>
    <n v="5"/>
    <x v="2"/>
    <s v="No"/>
    <s v="-"/>
    <s v="No"/>
    <n v="0"/>
    <n v="0"/>
    <n v="5"/>
  </r>
  <r>
    <n v="3349"/>
    <s v="Geraldo Ribeiro"/>
    <x v="0"/>
    <d v="2024-06-23T00:00:00"/>
    <x v="1"/>
    <n v="15"/>
    <x v="0"/>
    <s v="Yes"/>
    <n v="30"/>
    <s v="Yes"/>
    <n v="20"/>
    <n v="3"/>
    <n v="62"/>
  </r>
  <r>
    <n v="3350"/>
    <s v="Hélio Martins"/>
    <x v="2"/>
    <d v="2024-06-24T00:00:00"/>
    <x v="0"/>
    <n v="10"/>
    <x v="1"/>
    <s v="No"/>
    <s v="-"/>
    <s v="Yes"/>
    <n v="20"/>
    <n v="15"/>
    <n v="15"/>
  </r>
  <r>
    <n v="3351"/>
    <s v="Íris Santos"/>
    <x v="1"/>
    <d v="2024-06-25T00:00:00"/>
    <x v="1"/>
    <n v="5"/>
    <x v="0"/>
    <s v="No"/>
    <s v="-"/>
    <s v="No"/>
    <n v="0"/>
    <n v="1"/>
    <n v="4"/>
  </r>
  <r>
    <n v="3352"/>
    <s v="João Marcelo"/>
    <x v="0"/>
    <d v="2024-06-26T00:00:00"/>
    <x v="0"/>
    <n v="15"/>
    <x v="2"/>
    <s v="Yes"/>
    <n v="30"/>
    <s v="Yes"/>
    <n v="20"/>
    <n v="7"/>
    <n v="58"/>
  </r>
  <r>
    <n v="3353"/>
    <s v="Larissa Gomes"/>
    <x v="2"/>
    <d v="2024-06-27T00:00:00"/>
    <x v="1"/>
    <n v="10"/>
    <x v="0"/>
    <s v="No"/>
    <s v="-"/>
    <s v="Yes"/>
    <n v="20"/>
    <n v="10"/>
    <n v="20"/>
  </r>
  <r>
    <n v="3354"/>
    <s v="Márcio Silva"/>
    <x v="1"/>
    <d v="2024-06-28T00:00:00"/>
    <x v="0"/>
    <n v="5"/>
    <x v="1"/>
    <s v="No"/>
    <s v="-"/>
    <s v="No"/>
    <n v="0"/>
    <n v="0"/>
    <n v="5"/>
  </r>
  <r>
    <n v="3355"/>
    <s v="Nadia Costa"/>
    <x v="0"/>
    <d v="2024-06-29T00:00:00"/>
    <x v="1"/>
    <n v="15"/>
    <x v="0"/>
    <s v="Yes"/>
    <n v="30"/>
    <s v="Yes"/>
    <n v="20"/>
    <n v="20"/>
    <n v="45"/>
  </r>
  <r>
    <n v="3356"/>
    <s v="Oscar Almeida"/>
    <x v="2"/>
    <d v="2024-06-30T00:00:00"/>
    <x v="0"/>
    <n v="10"/>
    <x v="2"/>
    <s v="No"/>
    <s v="-"/>
    <s v="Yes"/>
    <n v="20"/>
    <n v="15"/>
    <n v="15"/>
  </r>
  <r>
    <n v="3357"/>
    <s v="Patricia Soares"/>
    <x v="1"/>
    <d v="2024-07-01T00:00:00"/>
    <x v="1"/>
    <n v="5"/>
    <x v="0"/>
    <s v="No"/>
    <s v="-"/>
    <s v="No"/>
    <n v="0"/>
    <n v="1"/>
    <n v="4"/>
  </r>
  <r>
    <n v="3358"/>
    <s v="Quênia Barros"/>
    <x v="0"/>
    <d v="2024-07-02T00:00:00"/>
    <x v="0"/>
    <n v="15"/>
    <x v="1"/>
    <s v="Yes"/>
    <n v="30"/>
    <s v="Yes"/>
    <n v="20"/>
    <n v="3"/>
    <n v="62"/>
  </r>
  <r>
    <n v="3359"/>
    <s v="Rafael Torres"/>
    <x v="2"/>
    <d v="2024-07-03T00:00:00"/>
    <x v="1"/>
    <n v="10"/>
    <x v="0"/>
    <s v="No"/>
    <s v="-"/>
    <s v="Yes"/>
    <n v="20"/>
    <n v="10"/>
    <n v="20"/>
  </r>
  <r>
    <n v="3360"/>
    <s v="Silvia Nascimento"/>
    <x v="1"/>
    <d v="2024-07-04T00:00:00"/>
    <x v="0"/>
    <n v="5"/>
    <x v="2"/>
    <s v="No"/>
    <s v="-"/>
    <s v="No"/>
    <n v="0"/>
    <n v="0"/>
    <n v="5"/>
  </r>
  <r>
    <n v="3361"/>
    <s v="Tiago Mendes"/>
    <x v="0"/>
    <d v="2024-07-05T00:00:00"/>
    <x v="1"/>
    <n v="15"/>
    <x v="0"/>
    <s v="Yes"/>
    <n v="30"/>
    <s v="Yes"/>
    <n v="20"/>
    <n v="15"/>
    <n v="50"/>
  </r>
  <r>
    <n v="3362"/>
    <s v="Ursula Silva"/>
    <x v="2"/>
    <d v="2024-07-06T00:00:00"/>
    <x v="0"/>
    <n v="10"/>
    <x v="1"/>
    <s v="No"/>
    <s v="-"/>
    <s v="Yes"/>
    <n v="20"/>
    <n v="15"/>
    <n v="15"/>
  </r>
  <r>
    <n v="3363"/>
    <s v="Vanessa Moraes"/>
    <x v="1"/>
    <d v="2024-07-07T00:00:00"/>
    <x v="1"/>
    <n v="5"/>
    <x v="0"/>
    <s v="No"/>
    <s v="-"/>
    <s v="No"/>
    <n v="0"/>
    <n v="1"/>
    <n v="4"/>
  </r>
  <r>
    <n v="3364"/>
    <s v="Waldir Junior"/>
    <x v="0"/>
    <d v="2024-07-08T00:00:00"/>
    <x v="0"/>
    <n v="15"/>
    <x v="2"/>
    <s v="Yes"/>
    <n v="30"/>
    <s v="Yes"/>
    <n v="20"/>
    <n v="7"/>
    <n v="58"/>
  </r>
  <r>
    <n v="3365"/>
    <s v="Xavier Lopes"/>
    <x v="2"/>
    <d v="2024-07-09T00:00:00"/>
    <x v="1"/>
    <n v="10"/>
    <x v="0"/>
    <s v="No"/>
    <s v="-"/>
    <s v="Yes"/>
    <n v="20"/>
    <n v="10"/>
    <n v="20"/>
  </r>
  <r>
    <n v="3366"/>
    <s v="Yolanda Freitas"/>
    <x v="1"/>
    <d v="2024-07-10T00:00:00"/>
    <x v="0"/>
    <n v="5"/>
    <x v="0"/>
    <s v="No"/>
    <s v="-"/>
    <s v="No"/>
    <n v="0"/>
    <n v="0"/>
    <n v="5"/>
  </r>
  <r>
    <n v="3367"/>
    <s v="Zacarias Nunes"/>
    <x v="0"/>
    <d v="2024-07-11T00:00:00"/>
    <x v="1"/>
    <n v="15"/>
    <x v="2"/>
    <s v="Yes"/>
    <n v="30"/>
    <s v="Yes"/>
    <n v="20"/>
    <n v="7"/>
    <n v="58"/>
  </r>
  <r>
    <n v="3368"/>
    <s v="Ana Clara Barreto"/>
    <x v="2"/>
    <d v="2024-07-12T00:00:00"/>
    <x v="0"/>
    <n v="10"/>
    <x v="1"/>
    <s v="No"/>
    <s v="-"/>
    <s v="Yes"/>
    <n v="20"/>
    <n v="10"/>
    <n v="20"/>
  </r>
  <r>
    <n v="3369"/>
    <s v="Bruno Henrique"/>
    <x v="1"/>
    <d v="2024-07-13T00:00:00"/>
    <x v="1"/>
    <n v="5"/>
    <x v="2"/>
    <s v="No"/>
    <s v="-"/>
    <s v="No"/>
    <n v="0"/>
    <n v="1"/>
    <n v="4"/>
  </r>
  <r>
    <n v="3370"/>
    <s v="Carlos Eduardo"/>
    <x v="0"/>
    <d v="2024-07-14T00:00:00"/>
    <x v="0"/>
    <n v="15"/>
    <x v="0"/>
    <s v="Yes"/>
    <n v="30"/>
    <s v="Yes"/>
    <n v="20"/>
    <n v="15"/>
    <n v="50"/>
  </r>
  <r>
    <n v="3371"/>
    <s v="Débora Lima"/>
    <x v="2"/>
    <d v="2024-07-15T00:00:00"/>
    <x v="1"/>
    <n v="10"/>
    <x v="0"/>
    <s v="No"/>
    <s v="-"/>
    <s v="Yes"/>
    <n v="20"/>
    <n v="5"/>
    <n v="25"/>
  </r>
  <r>
    <n v="3372"/>
    <s v="Elisa Neves"/>
    <x v="1"/>
    <d v="2024-07-16T00:00:00"/>
    <x v="0"/>
    <n v="5"/>
    <x v="1"/>
    <s v="No"/>
    <s v="-"/>
    <s v="No"/>
    <n v="0"/>
    <n v="0"/>
    <n v="5"/>
  </r>
  <r>
    <n v="3373"/>
    <s v="Fabiano Gomes"/>
    <x v="0"/>
    <d v="2024-07-17T00:00:00"/>
    <x v="1"/>
    <n v="15"/>
    <x v="2"/>
    <s v="Yes"/>
    <n v="30"/>
    <s v="Yes"/>
    <n v="20"/>
    <n v="20"/>
    <n v="45"/>
  </r>
  <r>
    <n v="3374"/>
    <s v="Gisele Oliveira"/>
    <x v="2"/>
    <d v="2024-07-18T00:00:00"/>
    <x v="0"/>
    <n v="10"/>
    <x v="2"/>
    <s v="No"/>
    <s v="-"/>
    <s v="Yes"/>
    <n v="20"/>
    <n v="12"/>
    <n v="18"/>
  </r>
  <r>
    <n v="3375"/>
    <s v="Héctor Silva"/>
    <x v="1"/>
    <d v="2024-07-19T00:00:00"/>
    <x v="1"/>
    <n v="5"/>
    <x v="0"/>
    <s v="No"/>
    <s v="-"/>
    <s v="No"/>
    <n v="0"/>
    <n v="2"/>
    <n v="3"/>
  </r>
  <r>
    <n v="3376"/>
    <s v="Igor Martins"/>
    <x v="0"/>
    <d v="2024-07-20T00:00:00"/>
    <x v="0"/>
    <n v="15"/>
    <x v="1"/>
    <s v="Yes"/>
    <n v="30"/>
    <s v="Yes"/>
    <n v="20"/>
    <n v="5"/>
    <n v="60"/>
  </r>
  <r>
    <n v="3377"/>
    <s v="Joana Figueiredo"/>
    <x v="2"/>
    <d v="2024-07-21T00:00:00"/>
    <x v="1"/>
    <n v="10"/>
    <x v="0"/>
    <s v="No"/>
    <s v="-"/>
    <s v="Yes"/>
    <n v="20"/>
    <n v="10"/>
    <n v="20"/>
  </r>
  <r>
    <n v="3378"/>
    <s v="Kleber Machado"/>
    <x v="1"/>
    <d v="2024-07-22T00:00:00"/>
    <x v="0"/>
    <n v="5"/>
    <x v="2"/>
    <s v="No"/>
    <s v="-"/>
    <s v="No"/>
    <n v="0"/>
    <n v="0"/>
    <n v="5"/>
  </r>
  <r>
    <n v="3379"/>
    <s v="Luciana Santos"/>
    <x v="0"/>
    <d v="2024-07-23T00:00:00"/>
    <x v="1"/>
    <n v="15"/>
    <x v="0"/>
    <s v="Yes"/>
    <n v="30"/>
    <s v="Yes"/>
    <n v="20"/>
    <n v="3"/>
    <n v="62"/>
  </r>
  <r>
    <n v="3380"/>
    <s v="Marcos Teixeira"/>
    <x v="2"/>
    <d v="2024-07-24T00:00:00"/>
    <x v="0"/>
    <n v="10"/>
    <x v="1"/>
    <s v="No"/>
    <s v="-"/>
    <s v="Yes"/>
    <n v="20"/>
    <n v="15"/>
    <n v="15"/>
  </r>
  <r>
    <n v="3381"/>
    <s v="Natalia Costa"/>
    <x v="1"/>
    <d v="2024-07-25T00:00:00"/>
    <x v="1"/>
    <n v="5"/>
    <x v="0"/>
    <s v="No"/>
    <s v="-"/>
    <s v="No"/>
    <n v="0"/>
    <n v="1"/>
    <n v="4"/>
  </r>
  <r>
    <n v="3382"/>
    <s v="Oscar Ribeiro"/>
    <x v="0"/>
    <d v="2024-07-26T00:00:00"/>
    <x v="0"/>
    <n v="15"/>
    <x v="2"/>
    <s v="Yes"/>
    <n v="30"/>
    <s v="Yes"/>
    <n v="20"/>
    <n v="7"/>
    <n v="58"/>
  </r>
  <r>
    <n v="3383"/>
    <s v="Patricia Almeida"/>
    <x v="2"/>
    <d v="2024-07-27T00:00:00"/>
    <x v="1"/>
    <n v="10"/>
    <x v="0"/>
    <s v="No"/>
    <s v="-"/>
    <s v="Yes"/>
    <n v="20"/>
    <n v="10"/>
    <n v="20"/>
  </r>
  <r>
    <n v="3384"/>
    <s v="Quirino Junior"/>
    <x v="1"/>
    <d v="2024-07-28T00:00:00"/>
    <x v="0"/>
    <n v="5"/>
    <x v="1"/>
    <s v="No"/>
    <s v="-"/>
    <s v="No"/>
    <n v="0"/>
    <n v="0"/>
    <n v="5"/>
  </r>
  <r>
    <n v="3385"/>
    <s v="Renata Machado"/>
    <x v="0"/>
    <d v="2024-07-29T00:00:00"/>
    <x v="1"/>
    <n v="15"/>
    <x v="0"/>
    <s v="Yes"/>
    <n v="30"/>
    <s v="Yes"/>
    <n v="20"/>
    <n v="20"/>
    <n v="45"/>
  </r>
  <r>
    <n v="3386"/>
    <s v="Sônia Alves"/>
    <x v="2"/>
    <d v="2024-07-30T00:00:00"/>
    <x v="0"/>
    <n v="10"/>
    <x v="2"/>
    <s v="No"/>
    <s v="-"/>
    <s v="Yes"/>
    <n v="20"/>
    <n v="15"/>
    <n v="15"/>
  </r>
  <r>
    <n v="3387"/>
    <s v="Tiago Nunes"/>
    <x v="1"/>
    <d v="2024-07-31T00:00:00"/>
    <x v="1"/>
    <n v="5"/>
    <x v="0"/>
    <s v="No"/>
    <s v="-"/>
    <s v="No"/>
    <n v="0"/>
    <n v="1"/>
    <n v="4"/>
  </r>
  <r>
    <n v="3388"/>
    <s v="Ulysses Pereira"/>
    <x v="0"/>
    <d v="2024-08-01T00:00:00"/>
    <x v="0"/>
    <n v="15"/>
    <x v="1"/>
    <s v="Yes"/>
    <n v="30"/>
    <s v="Yes"/>
    <n v="20"/>
    <n v="3"/>
    <n v="62"/>
  </r>
  <r>
    <n v="3389"/>
    <s v="Vanessa Lima"/>
    <x v="2"/>
    <d v="2024-08-02T00:00:00"/>
    <x v="1"/>
    <n v="10"/>
    <x v="0"/>
    <s v="No"/>
    <s v="-"/>
    <s v="Yes"/>
    <n v="20"/>
    <n v="10"/>
    <n v="20"/>
  </r>
  <r>
    <n v="3390"/>
    <s v="Wagner Santos"/>
    <x v="1"/>
    <d v="2024-08-03T00:00:00"/>
    <x v="0"/>
    <n v="5"/>
    <x v="2"/>
    <s v="No"/>
    <s v="-"/>
    <s v="No"/>
    <n v="0"/>
    <n v="0"/>
    <n v="5"/>
  </r>
  <r>
    <n v="3391"/>
    <s v="Xuxa Meneghel"/>
    <x v="0"/>
    <d v="2024-08-04T00:00:00"/>
    <x v="1"/>
    <n v="15"/>
    <x v="0"/>
    <s v="Yes"/>
    <n v="30"/>
    <s v="Yes"/>
    <n v="20"/>
    <n v="15"/>
    <n v="50"/>
  </r>
  <r>
    <n v="3392"/>
    <s v="Yasmin Silva"/>
    <x v="2"/>
    <d v="2024-08-05T00:00:00"/>
    <x v="0"/>
    <n v="10"/>
    <x v="1"/>
    <s v="No"/>
    <s v="-"/>
    <s v="Yes"/>
    <n v="20"/>
    <n v="15"/>
    <n v="15"/>
  </r>
  <r>
    <n v="3393"/>
    <s v="Zacarias de Souza"/>
    <x v="1"/>
    <d v="2024-08-06T00:00:00"/>
    <x v="1"/>
    <n v="5"/>
    <x v="0"/>
    <s v="No"/>
    <s v="-"/>
    <s v="No"/>
    <n v="0"/>
    <n v="1"/>
    <n v="4"/>
  </r>
  <r>
    <n v="3394"/>
    <s v="André Lima"/>
    <x v="0"/>
    <d v="2024-08-07T00:00:00"/>
    <x v="0"/>
    <n v="15"/>
    <x v="2"/>
    <s v="Yes"/>
    <n v="30"/>
    <s v="Yes"/>
    <n v="20"/>
    <n v="7"/>
    <n v="58"/>
  </r>
  <r>
    <n v="3395"/>
    <s v="Bianca Freitas"/>
    <x v="2"/>
    <d v="2024-08-08T00:00:00"/>
    <x v="1"/>
    <n v="10"/>
    <x v="0"/>
    <s v="No"/>
    <s v="-"/>
    <s v="Yes"/>
    <n v="20"/>
    <n v="10"/>
    <n v="20"/>
  </r>
  <r>
    <n v="3396"/>
    <s v="Caio Mendes"/>
    <x v="1"/>
    <d v="2024-08-09T00:00:00"/>
    <x v="0"/>
    <n v="5"/>
    <x v="1"/>
    <s v="No"/>
    <s v="-"/>
    <s v="No"/>
    <n v="0"/>
    <n v="0"/>
    <n v="5"/>
  </r>
  <r>
    <n v="3397"/>
    <s v="Daniela Moura"/>
    <x v="0"/>
    <d v="2024-08-10T00:00:00"/>
    <x v="1"/>
    <n v="15"/>
    <x v="0"/>
    <s v="Yes"/>
    <n v="30"/>
    <s v="Yes"/>
    <n v="20"/>
    <n v="20"/>
    <n v="45"/>
  </r>
  <r>
    <n v="3398"/>
    <s v="Eduardo Costa"/>
    <x v="2"/>
    <d v="2024-08-11T00:00:00"/>
    <x v="0"/>
    <n v="10"/>
    <x v="2"/>
    <s v="No"/>
    <s v="-"/>
    <s v="Yes"/>
    <n v="20"/>
    <n v="15"/>
    <n v="15"/>
  </r>
  <r>
    <n v="3399"/>
    <s v="Fernanda Gomes"/>
    <x v="1"/>
    <d v="2024-08-12T00:00:00"/>
    <x v="1"/>
    <n v="5"/>
    <x v="0"/>
    <s v="No"/>
    <s v="-"/>
    <s v="No"/>
    <n v="0"/>
    <n v="1"/>
    <n v="4"/>
  </r>
  <r>
    <n v="3400"/>
    <s v="Guilherme Souza"/>
    <x v="0"/>
    <d v="2024-08-13T00:00:00"/>
    <x v="0"/>
    <n v="15"/>
    <x v="1"/>
    <s v="Yes"/>
    <n v="30"/>
    <s v="Yes"/>
    <n v="20"/>
    <n v="5"/>
    <n v="60"/>
  </r>
  <r>
    <n v="3401"/>
    <s v="Helena Ribeiro"/>
    <x v="2"/>
    <d v="2024-08-14T00:00:00"/>
    <x v="1"/>
    <n v="10"/>
    <x v="0"/>
    <s v="No"/>
    <s v="-"/>
    <s v="Yes"/>
    <n v="20"/>
    <n v="10"/>
    <n v="20"/>
  </r>
  <r>
    <n v="3402"/>
    <s v="Igor Santos"/>
    <x v="1"/>
    <d v="2024-08-15T00:00:00"/>
    <x v="0"/>
    <n v="5"/>
    <x v="2"/>
    <s v="No"/>
    <s v="-"/>
    <s v="No"/>
    <n v="0"/>
    <n v="0"/>
    <n v="5"/>
  </r>
  <r>
    <n v="3403"/>
    <s v="João Carvalho"/>
    <x v="0"/>
    <d v="2024-08-16T00:00:00"/>
    <x v="1"/>
    <n v="15"/>
    <x v="0"/>
    <s v="Yes"/>
    <n v="30"/>
    <s v="Yes"/>
    <n v="20"/>
    <n v="3"/>
    <n v="62"/>
  </r>
  <r>
    <n v="3404"/>
    <s v="Klara Fagundes"/>
    <x v="2"/>
    <d v="2024-08-17T00:00:00"/>
    <x v="0"/>
    <n v="10"/>
    <x v="1"/>
    <s v="No"/>
    <s v="-"/>
    <s v="Yes"/>
    <n v="20"/>
    <n v="15"/>
    <n v="15"/>
  </r>
  <r>
    <n v="3405"/>
    <s v="Lúcia Mendonça"/>
    <x v="1"/>
    <d v="2024-08-18T00:00:00"/>
    <x v="1"/>
    <n v="5"/>
    <x v="0"/>
    <s v="No"/>
    <s v="-"/>
    <s v="No"/>
    <n v="0"/>
    <n v="1"/>
    <n v="4"/>
  </r>
  <r>
    <n v="3406"/>
    <s v="Marcelo Novaes"/>
    <x v="1"/>
    <d v="2024-08-19T00:00:00"/>
    <x v="0"/>
    <n v="5"/>
    <x v="0"/>
    <s v="No"/>
    <s v="-"/>
    <s v="No"/>
    <n v="0"/>
    <n v="0"/>
    <n v="5"/>
  </r>
  <r>
    <n v="3407"/>
    <s v="Nina Pacheco"/>
    <x v="0"/>
    <d v="2024-08-20T00:00:00"/>
    <x v="1"/>
    <n v="15"/>
    <x v="2"/>
    <s v="Yes"/>
    <n v="30"/>
    <s v="Yes"/>
    <n v="20"/>
    <n v="7"/>
    <n v="58"/>
  </r>
  <r>
    <n v="3408"/>
    <s v="Olívia Rios"/>
    <x v="2"/>
    <d v="2024-08-21T00:00:00"/>
    <x v="0"/>
    <n v="10"/>
    <x v="1"/>
    <s v="No"/>
    <s v="-"/>
    <s v="Yes"/>
    <n v="20"/>
    <n v="10"/>
    <n v="20"/>
  </r>
  <r>
    <n v="3409"/>
    <s v="Paulo Quintana"/>
    <x v="1"/>
    <d v="2024-08-22T00:00:00"/>
    <x v="1"/>
    <n v="5"/>
    <x v="2"/>
    <s v="No"/>
    <s v="-"/>
    <s v="No"/>
    <n v="0"/>
    <n v="1"/>
    <n v="4"/>
  </r>
  <r>
    <n v="3410"/>
    <s v="Raquel Domingos"/>
    <x v="0"/>
    <d v="2024-08-23T00:00:00"/>
    <x v="0"/>
    <n v="15"/>
    <x v="0"/>
    <s v="Yes"/>
    <n v="30"/>
    <s v="Yes"/>
    <n v="20"/>
    <n v="15"/>
    <n v="50"/>
  </r>
  <r>
    <n v="3411"/>
    <s v="Samuel Viana"/>
    <x v="2"/>
    <d v="2024-08-24T00:00:00"/>
    <x v="1"/>
    <n v="10"/>
    <x v="0"/>
    <s v="No"/>
    <s v="-"/>
    <s v="Yes"/>
    <n v="20"/>
    <n v="5"/>
    <n v="25"/>
  </r>
  <r>
    <n v="3412"/>
    <s v="Tatiane Rocha"/>
    <x v="1"/>
    <d v="2024-08-25T00:00:00"/>
    <x v="0"/>
    <n v="5"/>
    <x v="1"/>
    <s v="No"/>
    <s v="-"/>
    <s v="No"/>
    <n v="0"/>
    <n v="0"/>
    <n v="5"/>
  </r>
  <r>
    <n v="3413"/>
    <s v="Ulysses Farias"/>
    <x v="0"/>
    <d v="2024-08-26T00:00:00"/>
    <x v="1"/>
    <n v="15"/>
    <x v="2"/>
    <s v="Yes"/>
    <n v="30"/>
    <s v="Yes"/>
    <n v="20"/>
    <n v="20"/>
    <n v="45"/>
  </r>
  <r>
    <n v="3414"/>
    <s v="Vanessa Moreira"/>
    <x v="2"/>
    <d v="2024-08-27T00:00:00"/>
    <x v="0"/>
    <n v="10"/>
    <x v="2"/>
    <s v="No"/>
    <s v="-"/>
    <s v="Yes"/>
    <n v="20"/>
    <n v="12"/>
    <n v="18"/>
  </r>
  <r>
    <n v="3415"/>
    <s v="William Carvalho"/>
    <x v="1"/>
    <d v="2024-08-28T00:00:00"/>
    <x v="1"/>
    <n v="5"/>
    <x v="0"/>
    <s v="No"/>
    <s v="-"/>
    <s v="No"/>
    <n v="0"/>
    <n v="2"/>
    <n v="3"/>
  </r>
  <r>
    <n v="3416"/>
    <s v="Ximena Barros"/>
    <x v="0"/>
    <d v="2024-08-29T00:00:00"/>
    <x v="0"/>
    <n v="15"/>
    <x v="1"/>
    <s v="Yes"/>
    <n v="30"/>
    <s v="Yes"/>
    <n v="20"/>
    <n v="5"/>
    <n v="60"/>
  </r>
  <r>
    <n v="3417"/>
    <s v="Yara Machado"/>
    <x v="2"/>
    <d v="2024-08-30T00:00:00"/>
    <x v="1"/>
    <n v="10"/>
    <x v="0"/>
    <s v="No"/>
    <s v="-"/>
    <s v="Yes"/>
    <n v="20"/>
    <n v="10"/>
    <n v="20"/>
  </r>
  <r>
    <n v="3418"/>
    <s v="Zacarias Costa"/>
    <x v="1"/>
    <d v="2024-08-31T00:00:00"/>
    <x v="0"/>
    <n v="5"/>
    <x v="2"/>
    <s v="No"/>
    <s v="-"/>
    <s v="No"/>
    <n v="0"/>
    <n v="0"/>
    <n v="5"/>
  </r>
  <r>
    <n v="3419"/>
    <s v="André Lopes"/>
    <x v="0"/>
    <d v="2024-09-01T00:00:00"/>
    <x v="1"/>
    <n v="15"/>
    <x v="0"/>
    <s v="Yes"/>
    <n v="30"/>
    <s v="Yes"/>
    <n v="20"/>
    <n v="3"/>
    <n v="62"/>
  </r>
  <r>
    <n v="3420"/>
    <s v="Beatriz Souza"/>
    <x v="2"/>
    <d v="2024-09-02T00:00:00"/>
    <x v="0"/>
    <n v="10"/>
    <x v="1"/>
    <s v="No"/>
    <s v="-"/>
    <s v="Yes"/>
    <n v="20"/>
    <n v="15"/>
    <n v="15"/>
  </r>
  <r>
    <n v="3421"/>
    <s v="Caio Pereira"/>
    <x v="1"/>
    <d v="2024-09-03T00:00:00"/>
    <x v="1"/>
    <n v="5"/>
    <x v="0"/>
    <s v="No"/>
    <s v="-"/>
    <s v="No"/>
    <n v="0"/>
    <n v="1"/>
    <n v="4"/>
  </r>
  <r>
    <n v="3422"/>
    <s v="Daniela Araújo"/>
    <x v="0"/>
    <d v="2024-09-04T00:00:00"/>
    <x v="0"/>
    <n v="15"/>
    <x v="2"/>
    <s v="Yes"/>
    <n v="30"/>
    <s v="Yes"/>
    <n v="20"/>
    <n v="7"/>
    <n v="58"/>
  </r>
  <r>
    <n v="3423"/>
    <s v="Eduardo Santos"/>
    <x v="2"/>
    <d v="2024-09-05T00:00:00"/>
    <x v="1"/>
    <n v="10"/>
    <x v="0"/>
    <s v="No"/>
    <s v="-"/>
    <s v="Yes"/>
    <n v="20"/>
    <n v="10"/>
    <n v="20"/>
  </r>
  <r>
    <n v="3424"/>
    <s v="Fernanda Lima"/>
    <x v="1"/>
    <d v="2024-09-06T00:00:00"/>
    <x v="0"/>
    <n v="5"/>
    <x v="1"/>
    <s v="No"/>
    <s v="-"/>
    <s v="No"/>
    <n v="0"/>
    <n v="0"/>
    <n v="5"/>
  </r>
  <r>
    <n v="3425"/>
    <s v="Gabriel Teixeira"/>
    <x v="0"/>
    <d v="2024-09-07T00:00:00"/>
    <x v="1"/>
    <n v="15"/>
    <x v="0"/>
    <s v="Yes"/>
    <n v="30"/>
    <s v="Yes"/>
    <n v="20"/>
    <n v="20"/>
    <n v="45"/>
  </r>
  <r>
    <n v="3426"/>
    <s v="Helena Ribeiro"/>
    <x v="2"/>
    <d v="2024-09-08T00:00:00"/>
    <x v="0"/>
    <n v="10"/>
    <x v="2"/>
    <s v="No"/>
    <s v="-"/>
    <s v="Yes"/>
    <n v="20"/>
    <n v="15"/>
    <n v="15"/>
  </r>
  <r>
    <n v="3427"/>
    <s v="Igor Mendes"/>
    <x v="1"/>
    <d v="2024-09-09T00:00:00"/>
    <x v="1"/>
    <n v="5"/>
    <x v="0"/>
    <s v="No"/>
    <s v="-"/>
    <s v="No"/>
    <n v="0"/>
    <n v="1"/>
    <n v="4"/>
  </r>
  <r>
    <n v="3428"/>
    <s v="Joana Silveira"/>
    <x v="0"/>
    <d v="2024-09-10T00:00:00"/>
    <x v="0"/>
    <n v="15"/>
    <x v="1"/>
    <s v="Yes"/>
    <n v="30"/>
    <s v="Yes"/>
    <n v="20"/>
    <n v="3"/>
    <n v="62"/>
  </r>
  <r>
    <n v="3429"/>
    <s v="Lucas Martins"/>
    <x v="2"/>
    <d v="2024-09-11T00:00:00"/>
    <x v="1"/>
    <n v="10"/>
    <x v="0"/>
    <s v="No"/>
    <s v="-"/>
    <s v="Yes"/>
    <n v="20"/>
    <n v="10"/>
    <n v="20"/>
  </r>
  <r>
    <n v="3430"/>
    <s v="Marcela Gouveia"/>
    <x v="1"/>
    <d v="2024-09-12T00:00:00"/>
    <x v="0"/>
    <n v="5"/>
    <x v="2"/>
    <s v="No"/>
    <s v="-"/>
    <s v="No"/>
    <n v="0"/>
    <n v="0"/>
    <n v="5"/>
  </r>
  <r>
    <n v="3431"/>
    <s v="Nicolas Borges"/>
    <x v="0"/>
    <d v="2024-09-13T00:00:00"/>
    <x v="1"/>
    <n v="15"/>
    <x v="0"/>
    <s v="Yes"/>
    <n v="30"/>
    <s v="Yes"/>
    <n v="20"/>
    <n v="15"/>
    <n v="50"/>
  </r>
  <r>
    <n v="3432"/>
    <s v="Olivia Freitas"/>
    <x v="2"/>
    <d v="2024-09-14T00:00:00"/>
    <x v="0"/>
    <n v="10"/>
    <x v="1"/>
    <s v="No"/>
    <s v="-"/>
    <s v="Yes"/>
    <n v="20"/>
    <n v="15"/>
    <n v="15"/>
  </r>
  <r>
    <n v="3433"/>
    <s v="Paulo Nogueira"/>
    <x v="1"/>
    <d v="2024-09-15T00:00:00"/>
    <x v="1"/>
    <n v="5"/>
    <x v="0"/>
    <s v="No"/>
    <s v="-"/>
    <s v="No"/>
    <n v="0"/>
    <n v="1"/>
    <n v="4"/>
  </r>
  <r>
    <n v="3434"/>
    <s v="Raquel Andrade"/>
    <x v="0"/>
    <d v="2024-09-16T00:00:00"/>
    <x v="0"/>
    <n v="15"/>
    <x v="2"/>
    <s v="Yes"/>
    <n v="30"/>
    <s v="Yes"/>
    <n v="20"/>
    <n v="7"/>
    <n v="58"/>
  </r>
  <r>
    <n v="3435"/>
    <s v="Sônia Carvalho"/>
    <x v="2"/>
    <d v="2024-09-17T00:00:00"/>
    <x v="1"/>
    <n v="10"/>
    <x v="0"/>
    <s v="No"/>
    <s v="-"/>
    <s v="Yes"/>
    <n v="20"/>
    <n v="10"/>
    <n v="20"/>
  </r>
  <r>
    <n v="3436"/>
    <s v="Tiago Rodrigues"/>
    <x v="1"/>
    <d v="2024-09-18T00:00:00"/>
    <x v="0"/>
    <n v="5"/>
    <x v="0"/>
    <s v="No"/>
    <s v="-"/>
    <s v="No"/>
    <n v="0"/>
    <n v="0"/>
    <n v="5"/>
  </r>
  <r>
    <n v="3437"/>
    <s v="Ursula Monteiro"/>
    <x v="0"/>
    <d v="2024-09-19T00:00:00"/>
    <x v="1"/>
    <n v="15"/>
    <x v="2"/>
    <s v="Yes"/>
    <n v="30"/>
    <s v="Yes"/>
    <n v="20"/>
    <n v="7"/>
    <n v="58"/>
  </r>
  <r>
    <n v="3438"/>
    <s v="Vanessa Pereira"/>
    <x v="2"/>
    <d v="2024-09-20T00:00:00"/>
    <x v="0"/>
    <n v="10"/>
    <x v="1"/>
    <s v="No"/>
    <s v="-"/>
    <s v="Yes"/>
    <n v="20"/>
    <n v="10"/>
    <n v="20"/>
  </r>
  <r>
    <n v="3439"/>
    <s v="Walter Silva"/>
    <x v="1"/>
    <d v="2024-09-21T00:00:00"/>
    <x v="1"/>
    <n v="5"/>
    <x v="2"/>
    <s v="No"/>
    <s v="-"/>
    <s v="No"/>
    <n v="0"/>
    <n v="1"/>
    <n v="4"/>
  </r>
  <r>
    <n v="3440"/>
    <s v="Xavier Almeida"/>
    <x v="0"/>
    <d v="2024-09-22T00:00:00"/>
    <x v="0"/>
    <n v="15"/>
    <x v="0"/>
    <s v="Yes"/>
    <n v="30"/>
    <s v="Yes"/>
    <n v="20"/>
    <n v="15"/>
    <n v="50"/>
  </r>
  <r>
    <n v="3441"/>
    <s v="Yasmine Correia"/>
    <x v="2"/>
    <d v="2024-09-23T00:00:00"/>
    <x v="1"/>
    <n v="10"/>
    <x v="0"/>
    <s v="No"/>
    <s v="-"/>
    <s v="Yes"/>
    <n v="20"/>
    <n v="5"/>
    <n v="25"/>
  </r>
  <r>
    <n v="3442"/>
    <s v="Zacarias Almeida"/>
    <x v="1"/>
    <d v="2024-09-24T00:00:00"/>
    <x v="0"/>
    <n v="5"/>
    <x v="1"/>
    <s v="No"/>
    <s v="-"/>
    <s v="No"/>
    <n v="0"/>
    <n v="0"/>
    <n v="5"/>
  </r>
  <r>
    <n v="3443"/>
    <s v="Amanda Costa"/>
    <x v="0"/>
    <d v="2024-09-25T00:00:00"/>
    <x v="1"/>
    <n v="15"/>
    <x v="2"/>
    <s v="Yes"/>
    <n v="30"/>
    <s v="Yes"/>
    <n v="20"/>
    <n v="20"/>
    <n v="45"/>
  </r>
  <r>
    <n v="3444"/>
    <s v="Bruno Ferreira"/>
    <x v="2"/>
    <d v="2024-09-26T00:00:00"/>
    <x v="0"/>
    <n v="10"/>
    <x v="2"/>
    <s v="No"/>
    <s v="-"/>
    <s v="Yes"/>
    <n v="20"/>
    <n v="12"/>
    <n v="18"/>
  </r>
  <r>
    <n v="3445"/>
    <s v="Carla Dias"/>
    <x v="1"/>
    <d v="2024-09-27T00:00:00"/>
    <x v="1"/>
    <n v="5"/>
    <x v="0"/>
    <s v="No"/>
    <s v="-"/>
    <s v="No"/>
    <n v="0"/>
    <n v="2"/>
    <n v="3"/>
  </r>
  <r>
    <n v="3446"/>
    <s v="Diogo Martins"/>
    <x v="0"/>
    <d v="2024-09-28T00:00:00"/>
    <x v="0"/>
    <n v="15"/>
    <x v="1"/>
    <s v="Yes"/>
    <n v="30"/>
    <s v="Yes"/>
    <n v="20"/>
    <n v="5"/>
    <n v="60"/>
  </r>
  <r>
    <n v="3447"/>
    <s v="Elisa Campos"/>
    <x v="2"/>
    <d v="2024-09-29T00:00:00"/>
    <x v="1"/>
    <n v="10"/>
    <x v="0"/>
    <s v="No"/>
    <s v="-"/>
    <s v="Yes"/>
    <n v="20"/>
    <n v="10"/>
    <n v="20"/>
  </r>
  <r>
    <n v="3448"/>
    <s v="Fabiana Lima"/>
    <x v="1"/>
    <d v="2024-09-30T00:00:00"/>
    <x v="0"/>
    <n v="5"/>
    <x v="2"/>
    <s v="No"/>
    <s v="-"/>
    <s v="No"/>
    <n v="0"/>
    <n v="0"/>
    <n v="5"/>
  </r>
  <r>
    <n v="3449"/>
    <s v="Gabriel Santos"/>
    <x v="0"/>
    <d v="2024-10-01T00:00:00"/>
    <x v="1"/>
    <n v="15"/>
    <x v="0"/>
    <s v="Yes"/>
    <n v="30"/>
    <s v="Yes"/>
    <n v="20"/>
    <n v="3"/>
    <n v="62"/>
  </r>
  <r>
    <n v="3450"/>
    <s v="Helena Ferreira"/>
    <x v="2"/>
    <d v="2024-10-02T00:00:00"/>
    <x v="0"/>
    <n v="10"/>
    <x v="1"/>
    <s v="No"/>
    <s v="-"/>
    <s v="Yes"/>
    <n v="20"/>
    <n v="15"/>
    <n v="15"/>
  </r>
  <r>
    <n v="3451"/>
    <s v="Ígor Nunes"/>
    <x v="1"/>
    <d v="2024-10-03T00:00:00"/>
    <x v="1"/>
    <n v="5"/>
    <x v="0"/>
    <s v="No"/>
    <s v="-"/>
    <s v="No"/>
    <n v="0"/>
    <n v="1"/>
    <n v="4"/>
  </r>
  <r>
    <n v="3452"/>
    <s v="Joana Silveira"/>
    <x v="0"/>
    <d v="2024-10-04T00:00:00"/>
    <x v="0"/>
    <n v="15"/>
    <x v="2"/>
    <s v="Yes"/>
    <n v="30"/>
    <s v="Yes"/>
    <n v="20"/>
    <n v="7"/>
    <n v="58"/>
  </r>
  <r>
    <n v="3453"/>
    <s v="Kléber Oliveira"/>
    <x v="2"/>
    <d v="2024-10-05T00:00:00"/>
    <x v="1"/>
    <n v="10"/>
    <x v="0"/>
    <s v="No"/>
    <s v="-"/>
    <s v="Yes"/>
    <n v="20"/>
    <n v="10"/>
    <n v="20"/>
  </r>
  <r>
    <n v="3454"/>
    <s v="Luciana Morais"/>
    <x v="1"/>
    <d v="2024-10-06T00:00:00"/>
    <x v="0"/>
    <n v="5"/>
    <x v="1"/>
    <s v="No"/>
    <s v="-"/>
    <s v="No"/>
    <n v="0"/>
    <n v="0"/>
    <n v="5"/>
  </r>
  <r>
    <n v="3455"/>
    <s v="Marcos Vinícius"/>
    <x v="0"/>
    <d v="2024-10-07T00:00:00"/>
    <x v="1"/>
    <n v="15"/>
    <x v="0"/>
    <s v="Yes"/>
    <n v="30"/>
    <s v="Yes"/>
    <n v="20"/>
    <n v="20"/>
    <n v="45"/>
  </r>
  <r>
    <n v="3456"/>
    <s v="Natália Barros"/>
    <x v="2"/>
    <d v="2024-10-08T00:00:00"/>
    <x v="0"/>
    <n v="10"/>
    <x v="2"/>
    <s v="No"/>
    <s v="-"/>
    <s v="Yes"/>
    <n v="20"/>
    <n v="15"/>
    <n v="15"/>
  </r>
  <r>
    <n v="3457"/>
    <s v="Oscar Sampaio"/>
    <x v="1"/>
    <d v="2024-10-09T00:00:00"/>
    <x v="1"/>
    <n v="5"/>
    <x v="0"/>
    <s v="No"/>
    <s v="-"/>
    <s v="No"/>
    <n v="0"/>
    <n v="1"/>
    <n v="4"/>
  </r>
  <r>
    <n v="3458"/>
    <s v="Patrícia Leite"/>
    <x v="0"/>
    <d v="2024-10-10T00:00:00"/>
    <x v="0"/>
    <n v="15"/>
    <x v="1"/>
    <s v="Yes"/>
    <n v="30"/>
    <s v="Yes"/>
    <n v="20"/>
    <n v="3"/>
    <n v="62"/>
  </r>
  <r>
    <n v="3459"/>
    <s v="Quênia Rocha"/>
    <x v="2"/>
    <d v="2024-10-11T00:00:00"/>
    <x v="1"/>
    <n v="10"/>
    <x v="0"/>
    <s v="No"/>
    <s v="-"/>
    <s v="Yes"/>
    <n v="20"/>
    <n v="10"/>
    <n v="20"/>
  </r>
  <r>
    <n v="3460"/>
    <s v="Rafael Torres"/>
    <x v="1"/>
    <d v="2024-10-12T00:00:00"/>
    <x v="0"/>
    <n v="5"/>
    <x v="2"/>
    <s v="No"/>
    <s v="-"/>
    <s v="No"/>
    <n v="0"/>
    <n v="0"/>
    <n v="5"/>
  </r>
  <r>
    <n v="3461"/>
    <s v="Sandra Gouveia"/>
    <x v="0"/>
    <d v="2024-10-13T00:00:00"/>
    <x v="1"/>
    <n v="15"/>
    <x v="0"/>
    <s v="Yes"/>
    <n v="30"/>
    <s v="Yes"/>
    <n v="20"/>
    <n v="15"/>
    <n v="50"/>
  </r>
  <r>
    <n v="3462"/>
    <s v="Tiago Lacerda"/>
    <x v="2"/>
    <d v="2024-10-14T00:00:00"/>
    <x v="0"/>
    <n v="10"/>
    <x v="1"/>
    <s v="No"/>
    <s v="-"/>
    <s v="Yes"/>
    <n v="20"/>
    <n v="15"/>
    <n v="15"/>
  </r>
  <r>
    <n v="3463"/>
    <s v="Ursula Fonseca"/>
    <x v="1"/>
    <d v="2024-10-15T00:00:00"/>
    <x v="1"/>
    <n v="5"/>
    <x v="0"/>
    <s v="No"/>
    <s v="-"/>
    <s v="No"/>
    <n v="0"/>
    <n v="1"/>
    <n v="4"/>
  </r>
  <r>
    <n v="3464"/>
    <s v="Vanessa Andrade"/>
    <x v="0"/>
    <d v="2024-10-16T00:00:00"/>
    <x v="0"/>
    <n v="15"/>
    <x v="2"/>
    <s v="Yes"/>
    <n v="30"/>
    <s v="Yes"/>
    <n v="20"/>
    <n v="7"/>
    <n v="58"/>
  </r>
  <r>
    <n v="3465"/>
    <s v="William Castro"/>
    <x v="2"/>
    <d v="2024-10-17T00:00:00"/>
    <x v="1"/>
    <n v="10"/>
    <x v="0"/>
    <s v="No"/>
    <s v="-"/>
    <s v="Yes"/>
    <n v="20"/>
    <n v="10"/>
    <n v="20"/>
  </r>
  <r>
    <n v="3466"/>
    <s v="Xavier Monteiro"/>
    <x v="1"/>
    <d v="2024-10-18T00:00:00"/>
    <x v="0"/>
    <n v="5"/>
    <x v="1"/>
    <s v="No"/>
    <s v="-"/>
    <s v="No"/>
    <n v="0"/>
    <n v="0"/>
    <n v="5"/>
  </r>
  <r>
    <n v="3467"/>
    <s v="Yasmin Figueira"/>
    <x v="0"/>
    <d v="2024-10-19T00:00:00"/>
    <x v="1"/>
    <n v="15"/>
    <x v="0"/>
    <s v="Yes"/>
    <n v="30"/>
    <s v="Yes"/>
    <n v="20"/>
    <n v="15"/>
    <n v="50"/>
  </r>
  <r>
    <n v="3468"/>
    <s v="Zacarias Mendonça"/>
    <x v="2"/>
    <d v="2024-10-20T00:00:00"/>
    <x v="0"/>
    <n v="10"/>
    <x v="2"/>
    <s v="No"/>
    <s v="-"/>
    <s v="Yes"/>
    <n v="20"/>
    <n v="12"/>
    <n v="18"/>
  </r>
  <r>
    <n v="3469"/>
    <s v="Amanda Menezes"/>
    <x v="1"/>
    <d v="2024-10-21T00:00:00"/>
    <x v="1"/>
    <n v="5"/>
    <x v="0"/>
    <s v="No"/>
    <s v="-"/>
    <s v="No"/>
    <n v="0"/>
    <n v="2"/>
    <n v="3"/>
  </r>
  <r>
    <n v="3470"/>
    <s v="Bruno Santos"/>
    <x v="0"/>
    <d v="2024-10-22T00:00:00"/>
    <x v="0"/>
    <n v="15"/>
    <x v="1"/>
    <s v="Yes"/>
    <n v="30"/>
    <s v="Yes"/>
    <n v="20"/>
    <n v="5"/>
    <n v="60"/>
  </r>
  <r>
    <n v="3471"/>
    <s v="Carla Ferreira"/>
    <x v="2"/>
    <d v="2024-10-23T00:00:00"/>
    <x v="1"/>
    <n v="10"/>
    <x v="0"/>
    <s v="No"/>
    <s v="-"/>
    <s v="Yes"/>
    <n v="20"/>
    <n v="10"/>
    <n v="20"/>
  </r>
  <r>
    <n v="3472"/>
    <s v="Diogo Alves"/>
    <x v="1"/>
    <d v="2024-10-24T00:00:00"/>
    <x v="0"/>
    <n v="5"/>
    <x v="2"/>
    <s v="No"/>
    <s v="-"/>
    <s v="No"/>
    <n v="0"/>
    <n v="0"/>
    <n v="5"/>
  </r>
  <r>
    <n v="3473"/>
    <s v="Elisa Neves"/>
    <x v="0"/>
    <d v="2024-10-25T00:00:00"/>
    <x v="1"/>
    <n v="15"/>
    <x v="0"/>
    <s v="Yes"/>
    <n v="30"/>
    <s v="Yes"/>
    <n v="20"/>
    <n v="3"/>
    <n v="62"/>
  </r>
  <r>
    <n v="3474"/>
    <s v="Fabiano Pires"/>
    <x v="2"/>
    <d v="2024-10-26T00:00:00"/>
    <x v="0"/>
    <n v="10"/>
    <x v="1"/>
    <s v="No"/>
    <s v="-"/>
    <s v="Yes"/>
    <n v="20"/>
    <n v="15"/>
    <n v="15"/>
  </r>
  <r>
    <n v="3475"/>
    <s v="Giovana Ribeiro"/>
    <x v="1"/>
    <d v="2024-10-27T00:00:00"/>
    <x v="1"/>
    <n v="5"/>
    <x v="0"/>
    <s v="No"/>
    <s v="-"/>
    <s v="No"/>
    <n v="0"/>
    <n v="1"/>
    <n v="4"/>
  </r>
  <r>
    <n v="3476"/>
    <s v="Hélio Costa"/>
    <x v="0"/>
    <d v="2024-10-28T00:00:00"/>
    <x v="0"/>
    <n v="15"/>
    <x v="2"/>
    <s v="Yes"/>
    <n v="30"/>
    <s v="Yes"/>
    <n v="20"/>
    <n v="7"/>
    <n v="58"/>
  </r>
  <r>
    <n v="3477"/>
    <s v="Íris Loureiro"/>
    <x v="2"/>
    <d v="2024-10-29T00:00:00"/>
    <x v="1"/>
    <n v="10"/>
    <x v="0"/>
    <s v="No"/>
    <s v="-"/>
    <s v="Yes"/>
    <n v="20"/>
    <n v="10"/>
    <n v="20"/>
  </r>
  <r>
    <n v="3478"/>
    <s v="João Pereira"/>
    <x v="1"/>
    <d v="2024-10-30T00:00:00"/>
    <x v="0"/>
    <n v="5"/>
    <x v="1"/>
    <s v="No"/>
    <s v="-"/>
    <s v="No"/>
    <n v="0"/>
    <n v="0"/>
    <n v="5"/>
  </r>
  <r>
    <n v="3479"/>
    <s v="Klara Silva"/>
    <x v="0"/>
    <d v="2024-10-31T00:00:00"/>
    <x v="1"/>
    <n v="15"/>
    <x v="0"/>
    <s v="Yes"/>
    <n v="30"/>
    <s v="Yes"/>
    <n v="20"/>
    <n v="20"/>
    <n v="45"/>
  </r>
  <r>
    <n v="3480"/>
    <s v="Luciana Barros"/>
    <x v="2"/>
    <d v="2024-11-01T00:00:00"/>
    <x v="0"/>
    <n v="10"/>
    <x v="2"/>
    <s v="No"/>
    <s v="-"/>
    <s v="Yes"/>
    <n v="20"/>
    <n v="15"/>
    <n v="15"/>
  </r>
  <r>
    <n v="3481"/>
    <s v="Marcos Gomes"/>
    <x v="1"/>
    <d v="2024-11-02T00:00:00"/>
    <x v="1"/>
    <n v="5"/>
    <x v="0"/>
    <s v="No"/>
    <s v="-"/>
    <s v="No"/>
    <n v="0"/>
    <n v="1"/>
    <n v="4"/>
  </r>
  <r>
    <n v="3482"/>
    <s v="Natália Soares"/>
    <x v="0"/>
    <d v="2024-11-03T00:00:00"/>
    <x v="0"/>
    <n v="15"/>
    <x v="1"/>
    <s v="Yes"/>
    <n v="30"/>
    <s v="Yes"/>
    <n v="20"/>
    <n v="3"/>
    <n v="62"/>
  </r>
  <r>
    <n v="3483"/>
    <s v="Oscar Machado"/>
    <x v="2"/>
    <d v="2024-11-04T00:00:00"/>
    <x v="1"/>
    <n v="10"/>
    <x v="0"/>
    <s v="No"/>
    <s v="-"/>
    <s v="Yes"/>
    <n v="20"/>
    <n v="10"/>
    <n v="20"/>
  </r>
  <r>
    <n v="3484"/>
    <s v="Patrícia Lima"/>
    <x v="1"/>
    <d v="2024-11-05T00:00:00"/>
    <x v="0"/>
    <n v="5"/>
    <x v="2"/>
    <s v="No"/>
    <s v="-"/>
    <s v="No"/>
    <n v="0"/>
    <n v="0"/>
    <n v="5"/>
  </r>
  <r>
    <n v="3485"/>
    <s v="Quirino Neto"/>
    <x v="0"/>
    <d v="2024-11-06T00:00:00"/>
    <x v="1"/>
    <n v="15"/>
    <x v="0"/>
    <s v="Yes"/>
    <n v="30"/>
    <s v="Yes"/>
    <n v="20"/>
    <n v="15"/>
    <n v="50"/>
  </r>
  <r>
    <n v="3486"/>
    <s v="Rafaela Souza"/>
    <x v="1"/>
    <d v="2024-11-07T00:00:00"/>
    <x v="0"/>
    <n v="5"/>
    <x v="0"/>
    <s v="No"/>
    <s v="-"/>
    <s v="No"/>
    <n v="0"/>
    <n v="0"/>
    <n v="5"/>
  </r>
  <r>
    <n v="3487"/>
    <s v="Sandro Almeida"/>
    <x v="0"/>
    <d v="2024-11-08T00:00:00"/>
    <x v="1"/>
    <n v="15"/>
    <x v="2"/>
    <s v="Yes"/>
    <n v="30"/>
    <s v="Yes"/>
    <n v="20"/>
    <n v="7"/>
    <n v="58"/>
  </r>
  <r>
    <n v="3488"/>
    <s v="Tânia Ribeiro"/>
    <x v="2"/>
    <d v="2024-11-09T00:00:00"/>
    <x v="0"/>
    <n v="10"/>
    <x v="1"/>
    <s v="No"/>
    <s v="-"/>
    <s v="Yes"/>
    <n v="20"/>
    <n v="10"/>
    <n v="20"/>
  </r>
  <r>
    <n v="3489"/>
    <s v="Ugo Dias"/>
    <x v="1"/>
    <d v="2024-11-10T00:00:00"/>
    <x v="1"/>
    <n v="5"/>
    <x v="2"/>
    <s v="No"/>
    <s v="-"/>
    <s v="No"/>
    <n v="0"/>
    <n v="1"/>
    <n v="4"/>
  </r>
  <r>
    <n v="3490"/>
    <s v="Valéria Lima"/>
    <x v="0"/>
    <d v="2024-11-11T00:00:00"/>
    <x v="0"/>
    <n v="15"/>
    <x v="0"/>
    <s v="Yes"/>
    <n v="30"/>
    <s v="Yes"/>
    <n v="20"/>
    <n v="15"/>
    <n v="50"/>
  </r>
  <r>
    <n v="3491"/>
    <s v="William Fernandes"/>
    <x v="2"/>
    <d v="2024-11-12T00:00:00"/>
    <x v="1"/>
    <n v="10"/>
    <x v="0"/>
    <s v="No"/>
    <s v="-"/>
    <s v="Yes"/>
    <n v="20"/>
    <n v="5"/>
    <n v="25"/>
  </r>
  <r>
    <n v="3492"/>
    <s v="Xuxa Mendes"/>
    <x v="1"/>
    <d v="2024-11-13T00:00:00"/>
    <x v="0"/>
    <n v="5"/>
    <x v="1"/>
    <s v="No"/>
    <s v="-"/>
    <s v="No"/>
    <n v="0"/>
    <n v="0"/>
    <n v="5"/>
  </r>
  <r>
    <n v="3493"/>
    <s v="Ygor Farias"/>
    <x v="0"/>
    <d v="2024-11-14T00:00:00"/>
    <x v="1"/>
    <n v="15"/>
    <x v="2"/>
    <s v="Yes"/>
    <n v="30"/>
    <s v="Yes"/>
    <n v="20"/>
    <n v="20"/>
    <n v="45"/>
  </r>
  <r>
    <n v="3494"/>
    <s v="Zilda Barros"/>
    <x v="2"/>
    <d v="2024-11-15T00:00:00"/>
    <x v="0"/>
    <n v="10"/>
    <x v="2"/>
    <s v="No"/>
    <s v="-"/>
    <s v="Yes"/>
    <n v="20"/>
    <n v="12"/>
    <n v="18"/>
  </r>
  <r>
    <n v="3495"/>
    <s v="Amanda Santos"/>
    <x v="1"/>
    <d v="2024-11-16T00:00:00"/>
    <x v="1"/>
    <n v="5"/>
    <x v="0"/>
    <s v="No"/>
    <s v="-"/>
    <s v="No"/>
    <n v="0"/>
    <n v="2"/>
    <n v="3"/>
  </r>
  <r>
    <n v="3496"/>
    <s v="Bruno Costa"/>
    <x v="0"/>
    <d v="2024-11-17T00:00:00"/>
    <x v="0"/>
    <n v="15"/>
    <x v="1"/>
    <s v="Yes"/>
    <n v="30"/>
    <s v="Yes"/>
    <n v="20"/>
    <n v="5"/>
    <n v="60"/>
  </r>
  <r>
    <n v="3497"/>
    <s v="Carla Rodrigues"/>
    <x v="2"/>
    <d v="2024-11-18T00:00:00"/>
    <x v="1"/>
    <n v="10"/>
    <x v="0"/>
    <s v="No"/>
    <s v="-"/>
    <s v="Yes"/>
    <n v="20"/>
    <n v="10"/>
    <n v="20"/>
  </r>
  <r>
    <n v="3498"/>
    <s v="Diogo Pereira"/>
    <x v="1"/>
    <d v="2024-11-19T00:00:00"/>
    <x v="0"/>
    <n v="5"/>
    <x v="2"/>
    <s v="No"/>
    <s v="-"/>
    <s v="No"/>
    <n v="0"/>
    <n v="0"/>
    <n v="5"/>
  </r>
  <r>
    <n v="3499"/>
    <s v="Elisa Correia"/>
    <x v="0"/>
    <d v="2024-11-20T00:00:00"/>
    <x v="1"/>
    <n v="15"/>
    <x v="0"/>
    <s v="Yes"/>
    <n v="30"/>
    <s v="Yes"/>
    <n v="20"/>
    <n v="3"/>
    <n v="62"/>
  </r>
  <r>
    <n v="3500"/>
    <s v="Fábio Lourenço"/>
    <x v="2"/>
    <d v="2024-11-21T00:00:00"/>
    <x v="0"/>
    <n v="10"/>
    <x v="1"/>
    <s v="No"/>
    <s v="-"/>
    <s v="Yes"/>
    <n v="20"/>
    <n v="15"/>
    <n v="15"/>
  </r>
  <r>
    <n v="3501"/>
    <s v="Gabriela Neves"/>
    <x v="1"/>
    <d v="2024-11-22T00:00:00"/>
    <x v="1"/>
    <n v="5"/>
    <x v="0"/>
    <s v="No"/>
    <s v="-"/>
    <s v="No"/>
    <n v="0"/>
    <n v="1"/>
    <n v="4"/>
  </r>
  <r>
    <n v="3502"/>
    <s v="Henrique Gonçalves"/>
    <x v="0"/>
    <d v="2024-11-23T00:00:00"/>
    <x v="0"/>
    <n v="15"/>
    <x v="2"/>
    <s v="Yes"/>
    <n v="30"/>
    <s v="Yes"/>
    <n v="20"/>
    <n v="7"/>
    <n v="58"/>
  </r>
  <r>
    <n v="3503"/>
    <s v="Íris Santos"/>
    <x v="2"/>
    <d v="2024-11-24T00:00:00"/>
    <x v="1"/>
    <n v="10"/>
    <x v="0"/>
    <s v="No"/>
    <s v="-"/>
    <s v="Yes"/>
    <n v="20"/>
    <n v="10"/>
    <n v="20"/>
  </r>
  <r>
    <n v="3504"/>
    <s v="João Marcelo Alves"/>
    <x v="1"/>
    <d v="2024-11-25T00:00:00"/>
    <x v="0"/>
    <n v="5"/>
    <x v="1"/>
    <s v="No"/>
    <s v="-"/>
    <s v="No"/>
    <n v="0"/>
    <n v="0"/>
    <n v="5"/>
  </r>
  <r>
    <n v="3505"/>
    <s v="Klara Fonseca"/>
    <x v="0"/>
    <d v="2024-11-26T00:00:00"/>
    <x v="1"/>
    <n v="15"/>
    <x v="0"/>
    <s v="Yes"/>
    <n v="30"/>
    <s v="Yes"/>
    <n v="20"/>
    <n v="20"/>
    <n v="45"/>
  </r>
  <r>
    <n v="3506"/>
    <s v="Lucas Mendonça"/>
    <x v="2"/>
    <d v="2024-11-27T00:00:00"/>
    <x v="0"/>
    <n v="10"/>
    <x v="2"/>
    <s v="No"/>
    <s v="-"/>
    <s v="Yes"/>
    <n v="20"/>
    <n v="15"/>
    <n v="15"/>
  </r>
  <r>
    <n v="3507"/>
    <s v="Marcela Torres"/>
    <x v="1"/>
    <d v="2024-11-28T00:00:00"/>
    <x v="1"/>
    <n v="5"/>
    <x v="0"/>
    <s v="No"/>
    <s v="-"/>
    <s v="No"/>
    <n v="0"/>
    <n v="1"/>
    <n v="4"/>
  </r>
  <r>
    <n v="3508"/>
    <s v="Natália Castro"/>
    <x v="0"/>
    <d v="2024-11-29T00:00:00"/>
    <x v="0"/>
    <n v="15"/>
    <x v="1"/>
    <s v="Yes"/>
    <n v="30"/>
    <s v="Yes"/>
    <n v="20"/>
    <n v="3"/>
    <n v="62"/>
  </r>
  <r>
    <n v="3509"/>
    <s v="Oscar Martins"/>
    <x v="2"/>
    <d v="2024-11-30T00:00:00"/>
    <x v="1"/>
    <n v="10"/>
    <x v="0"/>
    <s v="No"/>
    <s v="-"/>
    <s v="Yes"/>
    <n v="20"/>
    <n v="10"/>
    <n v="20"/>
  </r>
  <r>
    <n v="3510"/>
    <s v="Patrícia Oliveira"/>
    <x v="1"/>
    <d v="2024-12-01T00:00:00"/>
    <x v="0"/>
    <n v="5"/>
    <x v="2"/>
    <s v="No"/>
    <s v="-"/>
    <s v="No"/>
    <n v="0"/>
    <n v="0"/>
    <n v="5"/>
  </r>
  <r>
    <n v="3511"/>
    <s v="Quentin Nogueira"/>
    <x v="0"/>
    <d v="2024-12-02T00:00:00"/>
    <x v="1"/>
    <n v="15"/>
    <x v="0"/>
    <s v="Yes"/>
    <n v="30"/>
    <s v="Yes"/>
    <n v="20"/>
    <n v="15"/>
    <n v="50"/>
  </r>
  <r>
    <n v="3512"/>
    <s v="Raquel Silva"/>
    <x v="2"/>
    <d v="2024-12-03T00:00:00"/>
    <x v="0"/>
    <n v="10"/>
    <x v="1"/>
    <s v="No"/>
    <s v="-"/>
    <s v="Yes"/>
    <n v="20"/>
    <n v="15"/>
    <n v="15"/>
  </r>
  <r>
    <n v="3513"/>
    <s v="Sandro Gomes"/>
    <x v="1"/>
    <d v="2024-12-04T00:00:00"/>
    <x v="1"/>
    <n v="5"/>
    <x v="0"/>
    <s v="No"/>
    <s v="-"/>
    <s v="No"/>
    <n v="0"/>
    <n v="1"/>
    <n v="4"/>
  </r>
  <r>
    <n v="3514"/>
    <s v="Tânia Machado"/>
    <x v="0"/>
    <d v="2024-12-05T00:00:00"/>
    <x v="0"/>
    <n v="15"/>
    <x v="2"/>
    <s v="Yes"/>
    <n v="30"/>
    <s v="Yes"/>
    <n v="20"/>
    <n v="7"/>
    <n v="58"/>
  </r>
  <r>
    <n v="3515"/>
    <s v="Ursula Silva"/>
    <x v="2"/>
    <d v="2024-12-06T00:00:00"/>
    <x v="1"/>
    <n v="10"/>
    <x v="0"/>
    <s v="No"/>
    <s v="-"/>
    <s v="Yes"/>
    <n v="20"/>
    <n v="10"/>
    <n v="20"/>
  </r>
  <r>
    <n v="3516"/>
    <s v="Vanessa Moraes"/>
    <x v="1"/>
    <d v="2024-12-07T00:00:00"/>
    <x v="0"/>
    <n v="5"/>
    <x v="1"/>
    <s v="No"/>
    <s v="-"/>
    <s v="No"/>
    <n v="0"/>
    <n v="0"/>
    <n v="5"/>
  </r>
  <r>
    <n v="3517"/>
    <s v="William Carvalho"/>
    <x v="0"/>
    <d v="2024-12-08T00:00:00"/>
    <x v="1"/>
    <n v="15"/>
    <x v="0"/>
    <s v="Yes"/>
    <n v="30"/>
    <s v="Yes"/>
    <n v="20"/>
    <n v="20"/>
    <n v="45"/>
  </r>
  <r>
    <n v="3518"/>
    <s v="Xavier Reis"/>
    <x v="2"/>
    <d v="2024-12-09T00:00:00"/>
    <x v="0"/>
    <n v="10"/>
    <x v="2"/>
    <s v="No"/>
    <s v="-"/>
    <s v="Yes"/>
    <n v="20"/>
    <n v="12"/>
    <n v="18"/>
  </r>
  <r>
    <n v="3519"/>
    <s v="Yasmin Rocha"/>
    <x v="1"/>
    <d v="2024-12-10T00:00:00"/>
    <x v="1"/>
    <n v="5"/>
    <x v="0"/>
    <s v="No"/>
    <s v="-"/>
    <s v="No"/>
    <n v="0"/>
    <n v="2"/>
    <n v="3"/>
  </r>
  <r>
    <n v="3520"/>
    <s v="Zacarias Duarte"/>
    <x v="0"/>
    <d v="2024-12-11T00:00:00"/>
    <x v="0"/>
    <n v="15"/>
    <x v="1"/>
    <s v="Yes"/>
    <n v="30"/>
    <s v="Yes"/>
    <n v="20"/>
    <n v="5"/>
    <n v="60"/>
  </r>
  <r>
    <n v="3521"/>
    <s v="Amanda Freitas"/>
    <x v="2"/>
    <d v="2024-12-12T00:00:00"/>
    <x v="1"/>
    <n v="10"/>
    <x v="0"/>
    <s v="No"/>
    <s v="-"/>
    <s v="Yes"/>
    <n v="20"/>
    <n v="10"/>
    <n v="20"/>
  </r>
  <r>
    <n v="3522"/>
    <s v="Bruno Almeida"/>
    <x v="1"/>
    <d v="2024-12-13T00:00:00"/>
    <x v="0"/>
    <n v="5"/>
    <x v="2"/>
    <s v="No"/>
    <s v="-"/>
    <s v="No"/>
    <n v="0"/>
    <n v="0"/>
    <n v="5"/>
  </r>
  <r>
    <n v="3523"/>
    <s v="Carla Siqueira"/>
    <x v="0"/>
    <d v="2024-12-14T00:00:00"/>
    <x v="1"/>
    <n v="15"/>
    <x v="0"/>
    <s v="Yes"/>
    <n v="30"/>
    <s v="Yes"/>
    <n v="20"/>
    <n v="3"/>
    <n v="62"/>
  </r>
  <r>
    <n v="3524"/>
    <s v="Diogo Ramos"/>
    <x v="2"/>
    <d v="2024-12-15T00:00:00"/>
    <x v="0"/>
    <n v="10"/>
    <x v="1"/>
    <s v="No"/>
    <s v="-"/>
    <s v="Yes"/>
    <n v="20"/>
    <n v="15"/>
    <n v="15"/>
  </r>
  <r>
    <n v="3525"/>
    <s v="Elisa Magalhães"/>
    <x v="1"/>
    <d v="2024-12-16T00:00:00"/>
    <x v="1"/>
    <n v="5"/>
    <x v="0"/>
    <s v="No"/>
    <s v="-"/>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5DAA38-654A-434F-8621-63ACF00E5DB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1:C35" firstHeaderRow="1" firstDataRow="1" firstDataCol="1" rowPageCount="1" colPageCount="1"/>
  <pivotFields count="13">
    <pivotField showAll="0"/>
    <pivotField showAll="0"/>
    <pivotField axis="axisRow" showAll="0">
      <items count="4">
        <item x="1"/>
        <item x="2"/>
        <item x="0"/>
        <item t="default"/>
      </items>
    </pivotField>
    <pivotField numFmtId="14" showAll="0"/>
    <pivotField showAll="0"/>
    <pivotField numFmtId="44" showAll="0"/>
    <pivotField axis="axisPage" showAll="0">
      <items count="4">
        <item x="1"/>
        <item x="0"/>
        <item x="2"/>
        <item t="default"/>
      </items>
    </pivotField>
    <pivotField showAll="0"/>
    <pivotField showAll="0"/>
    <pivotField showAll="0"/>
    <pivotField dataField="1" numFmtId="44" showAll="0"/>
    <pivotField numFmtId="44" showAll="0"/>
    <pivotField numFmtId="44" showAll="0"/>
  </pivotFields>
  <rowFields count="1">
    <field x="2"/>
  </rowFields>
  <rowItems count="4">
    <i>
      <x/>
    </i>
    <i>
      <x v="1"/>
    </i>
    <i>
      <x v="2"/>
    </i>
    <i t="grand">
      <x/>
    </i>
  </rowItems>
  <colItems count="1">
    <i/>
  </colItems>
  <pageFields count="1">
    <pageField fld="6" item="0" hier="-1"/>
  </pageFields>
  <dataFields count="1">
    <dataField name="Sum of Minecraft Season Pass Price" fld="10"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9B6385-54D9-4B85-AA9A-290341D604AC}"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9:C23" firstHeaderRow="1" firstDataRow="1" firstDataCol="1" rowPageCount="1" colPageCount="1"/>
  <pivotFields count="13">
    <pivotField showAll="0"/>
    <pivotField showAll="0"/>
    <pivotField axis="axisRow" showAll="0">
      <items count="4">
        <item x="1"/>
        <item x="2"/>
        <item x="0"/>
        <item t="default"/>
      </items>
    </pivotField>
    <pivotField numFmtId="14" showAll="0"/>
    <pivotField showAll="0"/>
    <pivotField numFmtId="44" showAll="0"/>
    <pivotField axis="axisPage" showAll="0">
      <items count="4">
        <item x="1"/>
        <item x="0"/>
        <item x="2"/>
        <item t="default"/>
      </items>
    </pivotField>
    <pivotField showAll="0"/>
    <pivotField dataField="1" showAll="0"/>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6" item="0" hier="-1"/>
  </pageFields>
  <dataFields count="1">
    <dataField name="Sum of EA Play Season Pass" fld="8"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CAFEFB-8389-4FB5-AF65-FA00AEC2730F}"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9:C12" firstHeaderRow="1" firstDataRow="1" firstDataCol="1" rowPageCount="1" colPageCount="1"/>
  <pivotFields count="13">
    <pivotField showAll="0"/>
    <pivotField showAll="0"/>
    <pivotField showAll="0"/>
    <pivotField numFmtId="14" showAll="0"/>
    <pivotField axis="axisRow" showAll="0">
      <items count="3">
        <item x="1"/>
        <item x="0"/>
        <item t="default"/>
      </items>
    </pivotField>
    <pivotField numFmtId="44" showAll="0"/>
    <pivotField axis="axisPage" showAll="0">
      <items count="4">
        <item x="1"/>
        <item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item="0" hier="-1"/>
  </pageFields>
  <dataFields count="1">
    <dataField name="Sum of Total Value" fld="12" baseField="0" baseItem="0" numFmtId="44"/>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A1F54E45-3FCA-45AE-AC0B-A2745F8A8267}" sourceName="Subscription Type">
  <pivotTables>
    <pivotTable tabId="3" name="PivotTable1"/>
    <pivotTable tabId="3" name="PivotTable2"/>
    <pivotTable tabId="3" name="PivotTable3"/>
  </pivotTables>
  <data>
    <tabular pivotCacheId="323341020">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DB4ED332-BBF0-4F47-B4D2-708E6551890F}" cache="Slicer_Subscription_Type" caption="Subscription Type" style="SlicerStyleLight6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5">
  <autoFilter ref="A1:M296" xr:uid="{34E0E886-4200-4B36-97B3-63DB74FF40A0}"/>
  <tableColumns count="13">
    <tableColumn id="1" xr3:uid="{C4A90516-688A-46BF-9167-EA16C2A8A652}" name="Subscriber ID" dataDxfId="14"/>
    <tableColumn id="2" xr3:uid="{53DD39D0-2220-4121-9E9D-4EAA7E151C0F}" name="Name" dataDxfId="13"/>
    <tableColumn id="3" xr3:uid="{4F5FF271-4C57-4BE0-8F2C-F82C8551625C}" name="Plan" dataDxfId="12"/>
    <tableColumn id="4" xr3:uid="{8C17EB93-79B9-4E55-B8F7-BEB82F8253E9}" name="Start Date" dataDxfId="11"/>
    <tableColumn id="5" xr3:uid="{48CEDF9B-1689-482A-A828-5CCE7713264A}" name="Auto Renewal" dataDxfId="10"/>
    <tableColumn id="6" xr3:uid="{78B82374-9AA7-4E38-AE4F-78CDE6C83720}" name="Subscription Price" dataDxfId="9"/>
    <tableColumn id="7" xr3:uid="{F2433F68-AF33-49D0-B1FB-19A396074EDE}" name="Subscription Type" dataDxfId="8"/>
    <tableColumn id="8" xr3:uid="{FD4D9C95-F6E5-4933-9068-A71FF7DF9343}" name="EA Play Season Pass" dataDxfId="7"/>
    <tableColumn id="13" xr3:uid="{978DD0D2-834E-4CE4-A39B-30976086932F}" name="EA Play Season Pass_x000a_Price" dataDxfId="6"/>
    <tableColumn id="9" xr3:uid="{6E29F111-C395-4580-9DAD-3407D9E8B1A4}" name="Minecraft Season Pass" dataDxfId="5"/>
    <tableColumn id="10" xr3:uid="{EF544EAA-7F25-4FD5-A10E-8E62804DB9E3}" name="Minecraft Season Pass Price" dataDxfId="4"/>
    <tableColumn id="11" xr3:uid="{7F6EB64A-1F07-4E48-9F0F-AC7D9DCD26F8}" name="Coupon Value" dataDxfId="3"/>
    <tableColumn id="12" xr3:uid="{2B04ABC8-DE6F-426E-ADC0-D8AFC68CA58E}" name="Total Value" dataDxfId="2"/>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topLeftCell="A7" zoomScaleNormal="100" workbookViewId="0">
      <selection activeCell="B7" sqref="B7"/>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2</v>
      </c>
      <c r="C5" t="s">
        <v>8</v>
      </c>
      <c r="E5" s="7" t="s">
        <v>6</v>
      </c>
      <c r="F5" t="s">
        <v>7</v>
      </c>
    </row>
    <row r="6" spans="2:16" x14ac:dyDescent="0.25">
      <c r="B6" s="4" t="s">
        <v>3</v>
      </c>
      <c r="C6" t="s">
        <v>8</v>
      </c>
    </row>
    <row r="7" spans="2:16" x14ac:dyDescent="0.25">
      <c r="B7" s="5" t="s">
        <v>4</v>
      </c>
      <c r="C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zoomScale="90" zoomScaleNormal="90" workbookViewId="0">
      <selection activeCell="B7" sqref="B7"/>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bestFit="1" customWidth="1"/>
    <col min="7" max="7" width="22" bestFit="1" customWidth="1"/>
    <col min="8" max="8" width="20.5703125" bestFit="1" customWidth="1"/>
    <col min="9" max="9" width="20.5703125" customWidth="1"/>
    <col min="10" max="10" width="16.7109375" bestFit="1" customWidth="1"/>
    <col min="11" max="11" width="21.28515625" bestFit="1" customWidth="1"/>
    <col min="12" max="12" width="12.7109375" bestFit="1" customWidth="1"/>
    <col min="13" max="13" width="10.5703125" bestFit="1" customWidth="1"/>
  </cols>
  <sheetData>
    <row r="1" spans="1:13" ht="30" x14ac:dyDescent="0.25">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25">
      <c r="A2" s="8">
        <v>3231</v>
      </c>
      <c r="B2" s="8" t="s">
        <v>17</v>
      </c>
      <c r="C2" s="8" t="s">
        <v>18</v>
      </c>
      <c r="D2" s="10">
        <v>45292</v>
      </c>
      <c r="E2" s="8" t="s">
        <v>19</v>
      </c>
      <c r="F2" s="11">
        <v>15</v>
      </c>
      <c r="G2" s="8" t="s">
        <v>20</v>
      </c>
      <c r="H2" s="8" t="s">
        <v>19</v>
      </c>
      <c r="I2" s="11">
        <v>30</v>
      </c>
      <c r="J2" s="8" t="s">
        <v>19</v>
      </c>
      <c r="K2" s="11">
        <v>20</v>
      </c>
      <c r="L2" s="11">
        <v>5</v>
      </c>
      <c r="M2" s="11">
        <v>60</v>
      </c>
    </row>
    <row r="3" spans="1:13" ht="16.5" customHeight="1" x14ac:dyDescent="0.25">
      <c r="A3" s="8">
        <v>3232</v>
      </c>
      <c r="B3" s="8" t="s">
        <v>21</v>
      </c>
      <c r="C3" s="8" t="s">
        <v>22</v>
      </c>
      <c r="D3" s="10">
        <v>45306</v>
      </c>
      <c r="E3" s="8" t="s">
        <v>23</v>
      </c>
      <c r="F3" s="11">
        <v>5</v>
      </c>
      <c r="G3" s="8" t="s">
        <v>24</v>
      </c>
      <c r="H3" s="8" t="s">
        <v>23</v>
      </c>
      <c r="I3" s="11" t="s">
        <v>311</v>
      </c>
      <c r="J3" s="8" t="s">
        <v>23</v>
      </c>
      <c r="K3" s="11">
        <v>0</v>
      </c>
      <c r="L3" s="11">
        <v>0</v>
      </c>
      <c r="M3" s="11">
        <v>5</v>
      </c>
    </row>
    <row r="4" spans="1:13" ht="16.5" customHeight="1" x14ac:dyDescent="0.25">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25">
      <c r="A5" s="8">
        <v>3234</v>
      </c>
      <c r="B5" s="8" t="s">
        <v>28</v>
      </c>
      <c r="C5" s="8" t="s">
        <v>18</v>
      </c>
      <c r="D5" s="10">
        <v>45342</v>
      </c>
      <c r="E5" s="8" t="s">
        <v>23</v>
      </c>
      <c r="F5" s="11">
        <v>15</v>
      </c>
      <c r="G5" s="8" t="s">
        <v>20</v>
      </c>
      <c r="H5" s="8" t="s">
        <v>19</v>
      </c>
      <c r="I5" s="11">
        <v>30</v>
      </c>
      <c r="J5" s="8" t="s">
        <v>19</v>
      </c>
      <c r="K5" s="11">
        <v>20</v>
      </c>
      <c r="L5" s="11">
        <v>3</v>
      </c>
      <c r="M5" s="11">
        <v>62</v>
      </c>
    </row>
    <row r="6" spans="1:13" ht="16.5" customHeight="1" x14ac:dyDescent="0.25">
      <c r="A6" s="8">
        <v>3235</v>
      </c>
      <c r="B6" s="8" t="s">
        <v>29</v>
      </c>
      <c r="C6" s="8" t="s">
        <v>22</v>
      </c>
      <c r="D6" s="10">
        <v>45356</v>
      </c>
      <c r="E6" s="8" t="s">
        <v>19</v>
      </c>
      <c r="F6" s="11">
        <v>5</v>
      </c>
      <c r="G6" s="8" t="s">
        <v>20</v>
      </c>
      <c r="H6" s="8" t="s">
        <v>23</v>
      </c>
      <c r="I6" s="11" t="s">
        <v>311</v>
      </c>
      <c r="J6" s="8" t="s">
        <v>23</v>
      </c>
      <c r="K6" s="11">
        <v>0</v>
      </c>
      <c r="L6" s="11">
        <v>1</v>
      </c>
      <c r="M6" s="11">
        <v>4</v>
      </c>
    </row>
    <row r="7" spans="1:13" ht="16.5" customHeight="1" x14ac:dyDescent="0.25">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25">
      <c r="A8" s="8">
        <v>3237</v>
      </c>
      <c r="B8" s="8" t="s">
        <v>35</v>
      </c>
      <c r="C8" s="8" t="s">
        <v>18</v>
      </c>
      <c r="D8" s="10">
        <v>45354</v>
      </c>
      <c r="E8" s="8" t="s">
        <v>19</v>
      </c>
      <c r="F8" s="11">
        <v>15</v>
      </c>
      <c r="G8" s="8" t="s">
        <v>27</v>
      </c>
      <c r="H8" s="8" t="s">
        <v>19</v>
      </c>
      <c r="I8" s="11">
        <v>30</v>
      </c>
      <c r="J8" s="8" t="s">
        <v>19</v>
      </c>
      <c r="K8" s="11">
        <v>20</v>
      </c>
      <c r="L8" s="11">
        <v>10</v>
      </c>
      <c r="M8" s="11">
        <v>55</v>
      </c>
    </row>
    <row r="9" spans="1:13" ht="16.5" customHeight="1" x14ac:dyDescent="0.25">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25">
      <c r="A10" s="8">
        <v>3239</v>
      </c>
      <c r="B10" s="8" t="s">
        <v>37</v>
      </c>
      <c r="C10" s="8" t="s">
        <v>18</v>
      </c>
      <c r="D10" s="10">
        <v>45356</v>
      </c>
      <c r="E10" s="8" t="s">
        <v>23</v>
      </c>
      <c r="F10" s="11">
        <v>15</v>
      </c>
      <c r="G10" s="8" t="s">
        <v>20</v>
      </c>
      <c r="H10" s="8" t="s">
        <v>19</v>
      </c>
      <c r="I10" s="11">
        <v>30</v>
      </c>
      <c r="J10" s="8" t="s">
        <v>19</v>
      </c>
      <c r="K10" s="11">
        <v>20</v>
      </c>
      <c r="L10" s="11">
        <v>5</v>
      </c>
      <c r="M10" s="11">
        <v>60</v>
      </c>
    </row>
    <row r="11" spans="1:13" ht="16.5" customHeight="1" x14ac:dyDescent="0.25">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customHeight="1" x14ac:dyDescent="0.25">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25">
      <c r="A13" s="8">
        <v>3242</v>
      </c>
      <c r="B13" s="8" t="s">
        <v>40</v>
      </c>
      <c r="C13" s="8" t="s">
        <v>18</v>
      </c>
      <c r="D13" s="10">
        <v>45359</v>
      </c>
      <c r="E13" s="8" t="s">
        <v>19</v>
      </c>
      <c r="F13" s="11">
        <v>15</v>
      </c>
      <c r="G13" s="8" t="s">
        <v>24</v>
      </c>
      <c r="H13" s="8" t="s">
        <v>19</v>
      </c>
      <c r="I13" s="11">
        <v>30</v>
      </c>
      <c r="J13" s="8" t="s">
        <v>19</v>
      </c>
      <c r="K13" s="11">
        <v>20</v>
      </c>
      <c r="L13" s="11">
        <v>20</v>
      </c>
      <c r="M13" s="11">
        <v>45</v>
      </c>
    </row>
    <row r="14" spans="1:13" ht="16.5" customHeight="1" x14ac:dyDescent="0.25">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customHeight="1" x14ac:dyDescent="0.25">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25">
      <c r="A16" s="8">
        <v>3245</v>
      </c>
      <c r="B16" s="8" t="s">
        <v>43</v>
      </c>
      <c r="C16" s="8" t="s">
        <v>18</v>
      </c>
      <c r="D16" s="10">
        <v>45362</v>
      </c>
      <c r="E16" s="8" t="s">
        <v>23</v>
      </c>
      <c r="F16" s="11">
        <v>15</v>
      </c>
      <c r="G16" s="8" t="s">
        <v>20</v>
      </c>
      <c r="H16" s="8" t="s">
        <v>19</v>
      </c>
      <c r="I16" s="11">
        <v>30</v>
      </c>
      <c r="J16" s="8" t="s">
        <v>19</v>
      </c>
      <c r="K16" s="11">
        <v>20</v>
      </c>
      <c r="L16" s="11">
        <v>8</v>
      </c>
      <c r="M16" s="11">
        <v>57</v>
      </c>
    </row>
    <row r="17" spans="1:13" ht="16.5" customHeight="1" x14ac:dyDescent="0.25">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customHeight="1" x14ac:dyDescent="0.25">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25">
      <c r="A19" s="8">
        <v>3248</v>
      </c>
      <c r="B19" s="8" t="s">
        <v>46</v>
      </c>
      <c r="C19" s="8" t="s">
        <v>18</v>
      </c>
      <c r="D19" s="10">
        <v>45365</v>
      </c>
      <c r="E19" s="8" t="s">
        <v>19</v>
      </c>
      <c r="F19" s="11">
        <v>15</v>
      </c>
      <c r="G19" s="8" t="s">
        <v>27</v>
      </c>
      <c r="H19" s="8" t="s">
        <v>19</v>
      </c>
      <c r="I19" s="11">
        <v>30</v>
      </c>
      <c r="J19" s="8" t="s">
        <v>19</v>
      </c>
      <c r="K19" s="11">
        <v>20</v>
      </c>
      <c r="L19" s="11">
        <v>7</v>
      </c>
      <c r="M19" s="11">
        <v>58</v>
      </c>
    </row>
    <row r="20" spans="1:13" ht="16.5" customHeight="1" x14ac:dyDescent="0.25">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customHeight="1" x14ac:dyDescent="0.25">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25">
      <c r="A22" s="8">
        <v>3251</v>
      </c>
      <c r="B22" s="8" t="s">
        <v>49</v>
      </c>
      <c r="C22" s="8" t="s">
        <v>18</v>
      </c>
      <c r="D22" s="10">
        <v>45368</v>
      </c>
      <c r="E22" s="8" t="s">
        <v>23</v>
      </c>
      <c r="F22" s="11">
        <v>15</v>
      </c>
      <c r="G22" s="8" t="s">
        <v>20</v>
      </c>
      <c r="H22" s="8" t="s">
        <v>19</v>
      </c>
      <c r="I22" s="11">
        <v>30</v>
      </c>
      <c r="J22" s="8" t="s">
        <v>19</v>
      </c>
      <c r="K22" s="11">
        <v>20</v>
      </c>
      <c r="L22" s="11">
        <v>3</v>
      </c>
      <c r="M22" s="11">
        <v>62</v>
      </c>
    </row>
    <row r="23" spans="1:13" ht="16.5" customHeight="1" x14ac:dyDescent="0.25">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customHeight="1" x14ac:dyDescent="0.25">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25">
      <c r="A25" s="8">
        <v>3254</v>
      </c>
      <c r="B25" s="8" t="s">
        <v>52</v>
      </c>
      <c r="C25" s="8" t="s">
        <v>18</v>
      </c>
      <c r="D25" s="10">
        <v>45371</v>
      </c>
      <c r="E25" s="8" t="s">
        <v>19</v>
      </c>
      <c r="F25" s="11">
        <v>15</v>
      </c>
      <c r="G25" s="8" t="s">
        <v>24</v>
      </c>
      <c r="H25" s="8" t="s">
        <v>19</v>
      </c>
      <c r="I25" s="11">
        <v>30</v>
      </c>
      <c r="J25" s="8" t="s">
        <v>19</v>
      </c>
      <c r="K25" s="11">
        <v>20</v>
      </c>
      <c r="L25" s="11">
        <v>20</v>
      </c>
      <c r="M25" s="11">
        <v>45</v>
      </c>
    </row>
    <row r="26" spans="1:13" ht="16.5" customHeight="1" x14ac:dyDescent="0.25">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customHeight="1" x14ac:dyDescent="0.25">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25">
      <c r="A28" s="8">
        <v>3257</v>
      </c>
      <c r="B28" s="8" t="s">
        <v>55</v>
      </c>
      <c r="C28" s="8" t="s">
        <v>18</v>
      </c>
      <c r="D28" s="10">
        <v>45374</v>
      </c>
      <c r="E28" s="8" t="s">
        <v>23</v>
      </c>
      <c r="F28" s="11">
        <v>15</v>
      </c>
      <c r="G28" s="8" t="s">
        <v>20</v>
      </c>
      <c r="H28" s="8" t="s">
        <v>19</v>
      </c>
      <c r="I28" s="11">
        <v>30</v>
      </c>
      <c r="J28" s="8" t="s">
        <v>19</v>
      </c>
      <c r="K28" s="11">
        <v>20</v>
      </c>
      <c r="L28" s="11">
        <v>5</v>
      </c>
      <c r="M28" s="11">
        <v>60</v>
      </c>
    </row>
    <row r="29" spans="1:13" ht="16.5" customHeight="1" x14ac:dyDescent="0.25">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customHeight="1" x14ac:dyDescent="0.25">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25">
      <c r="A31" s="8">
        <v>3260</v>
      </c>
      <c r="B31" s="8" t="s">
        <v>58</v>
      </c>
      <c r="C31" s="8" t="s">
        <v>18</v>
      </c>
      <c r="D31" s="10">
        <v>45377</v>
      </c>
      <c r="E31" s="8" t="s">
        <v>19</v>
      </c>
      <c r="F31" s="11">
        <v>15</v>
      </c>
      <c r="G31" s="8" t="s">
        <v>27</v>
      </c>
      <c r="H31" s="8" t="s">
        <v>19</v>
      </c>
      <c r="I31" s="11">
        <v>30</v>
      </c>
      <c r="J31" s="8" t="s">
        <v>19</v>
      </c>
      <c r="K31" s="11">
        <v>20</v>
      </c>
      <c r="L31" s="11">
        <v>7</v>
      </c>
      <c r="M31" s="11">
        <v>58</v>
      </c>
    </row>
    <row r="32" spans="1:13" ht="16.5" customHeight="1" x14ac:dyDescent="0.25">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customHeight="1" x14ac:dyDescent="0.25">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25">
      <c r="A34" s="8">
        <v>3263</v>
      </c>
      <c r="B34" s="8" t="s">
        <v>61</v>
      </c>
      <c r="C34" s="8" t="s">
        <v>18</v>
      </c>
      <c r="D34" s="10">
        <v>45380</v>
      </c>
      <c r="E34" s="8" t="s">
        <v>23</v>
      </c>
      <c r="F34" s="11">
        <v>15</v>
      </c>
      <c r="G34" s="8" t="s">
        <v>20</v>
      </c>
      <c r="H34" s="8" t="s">
        <v>19</v>
      </c>
      <c r="I34" s="11">
        <v>30</v>
      </c>
      <c r="J34" s="8" t="s">
        <v>19</v>
      </c>
      <c r="K34" s="11">
        <v>20</v>
      </c>
      <c r="L34" s="11">
        <v>3</v>
      </c>
      <c r="M34" s="11">
        <v>62</v>
      </c>
    </row>
    <row r="35" spans="1:13" ht="16.5" customHeight="1" x14ac:dyDescent="0.25">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customHeight="1" x14ac:dyDescent="0.25">
      <c r="A36" s="8">
        <v>3265</v>
      </c>
      <c r="B36" s="8" t="s">
        <v>63</v>
      </c>
      <c r="C36" s="8" t="s">
        <v>22</v>
      </c>
      <c r="D36" s="10">
        <v>45382</v>
      </c>
      <c r="E36" s="8" t="s">
        <v>23</v>
      </c>
      <c r="F36" s="11">
        <v>5</v>
      </c>
      <c r="G36" s="8" t="s">
        <v>20</v>
      </c>
      <c r="H36" s="8" t="s">
        <v>23</v>
      </c>
      <c r="I36" s="11" t="s">
        <v>311</v>
      </c>
      <c r="J36" s="8" t="s">
        <v>23</v>
      </c>
      <c r="K36" s="11">
        <v>0</v>
      </c>
      <c r="L36" s="11">
        <v>1</v>
      </c>
      <c r="M36" s="11">
        <v>4</v>
      </c>
    </row>
    <row r="37" spans="1:13" ht="16.5" customHeight="1" x14ac:dyDescent="0.25">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25">
      <c r="A38" s="8">
        <v>3267</v>
      </c>
      <c r="B38" s="8" t="s">
        <v>65</v>
      </c>
      <c r="C38" s="8" t="s">
        <v>18</v>
      </c>
      <c r="D38" s="10">
        <v>45384</v>
      </c>
      <c r="E38" s="8" t="s">
        <v>23</v>
      </c>
      <c r="F38" s="11">
        <v>15</v>
      </c>
      <c r="G38" s="8" t="s">
        <v>27</v>
      </c>
      <c r="H38" s="8" t="s">
        <v>19</v>
      </c>
      <c r="I38" s="11">
        <v>30</v>
      </c>
      <c r="J38" s="8" t="s">
        <v>19</v>
      </c>
      <c r="K38" s="11">
        <v>20</v>
      </c>
      <c r="L38" s="11">
        <v>7</v>
      </c>
      <c r="M38" s="11">
        <v>58</v>
      </c>
    </row>
    <row r="39" spans="1:13" ht="16.5" customHeight="1" x14ac:dyDescent="0.25">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customHeight="1" x14ac:dyDescent="0.25">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25">
      <c r="A41" s="8">
        <v>3270</v>
      </c>
      <c r="B41" s="8" t="s">
        <v>68</v>
      </c>
      <c r="C41" s="8" t="s">
        <v>18</v>
      </c>
      <c r="D41" s="10">
        <v>45387</v>
      </c>
      <c r="E41" s="8" t="s">
        <v>19</v>
      </c>
      <c r="F41" s="11">
        <v>15</v>
      </c>
      <c r="G41" s="8" t="s">
        <v>20</v>
      </c>
      <c r="H41" s="8" t="s">
        <v>19</v>
      </c>
      <c r="I41" s="11">
        <v>30</v>
      </c>
      <c r="J41" s="8" t="s">
        <v>19</v>
      </c>
      <c r="K41" s="11">
        <v>20</v>
      </c>
      <c r="L41" s="11">
        <v>15</v>
      </c>
      <c r="M41" s="11">
        <v>50</v>
      </c>
    </row>
    <row r="42" spans="1:13" ht="16.5" customHeight="1" x14ac:dyDescent="0.25">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customHeight="1" x14ac:dyDescent="0.25">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25">
      <c r="A44" s="8">
        <v>3273</v>
      </c>
      <c r="B44" s="8" t="s">
        <v>71</v>
      </c>
      <c r="C44" s="8" t="s">
        <v>18</v>
      </c>
      <c r="D44" s="10">
        <v>45390</v>
      </c>
      <c r="E44" s="8" t="s">
        <v>23</v>
      </c>
      <c r="F44" s="11">
        <v>15</v>
      </c>
      <c r="G44" s="8" t="s">
        <v>27</v>
      </c>
      <c r="H44" s="8" t="s">
        <v>19</v>
      </c>
      <c r="I44" s="11">
        <v>30</v>
      </c>
      <c r="J44" s="8" t="s">
        <v>19</v>
      </c>
      <c r="K44" s="11">
        <v>20</v>
      </c>
      <c r="L44" s="11">
        <v>20</v>
      </c>
      <c r="M44" s="11">
        <v>45</v>
      </c>
    </row>
    <row r="45" spans="1:13" ht="16.5" customHeight="1" x14ac:dyDescent="0.25">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customHeight="1" x14ac:dyDescent="0.25">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25">
      <c r="A47" s="8">
        <v>3276</v>
      </c>
      <c r="B47" s="8" t="s">
        <v>74</v>
      </c>
      <c r="C47" s="8" t="s">
        <v>18</v>
      </c>
      <c r="D47" s="10">
        <v>45393</v>
      </c>
      <c r="E47" s="8" t="s">
        <v>19</v>
      </c>
      <c r="F47" s="11">
        <v>15</v>
      </c>
      <c r="G47" s="8" t="s">
        <v>24</v>
      </c>
      <c r="H47" s="8" t="s">
        <v>19</v>
      </c>
      <c r="I47" s="11">
        <v>30</v>
      </c>
      <c r="J47" s="8" t="s">
        <v>19</v>
      </c>
      <c r="K47" s="11">
        <v>20</v>
      </c>
      <c r="L47" s="11">
        <v>5</v>
      </c>
      <c r="M47" s="11">
        <v>60</v>
      </c>
    </row>
    <row r="48" spans="1:13" ht="16.5" customHeight="1" x14ac:dyDescent="0.25">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customHeight="1" x14ac:dyDescent="0.25">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25">
      <c r="A50" s="8">
        <v>3279</v>
      </c>
      <c r="B50" s="8" t="s">
        <v>77</v>
      </c>
      <c r="C50" s="8" t="s">
        <v>18</v>
      </c>
      <c r="D50" s="10">
        <v>45396</v>
      </c>
      <c r="E50" s="8" t="s">
        <v>23</v>
      </c>
      <c r="F50" s="11">
        <v>15</v>
      </c>
      <c r="G50" s="8" t="s">
        <v>20</v>
      </c>
      <c r="H50" s="8" t="s">
        <v>19</v>
      </c>
      <c r="I50" s="11">
        <v>30</v>
      </c>
      <c r="J50" s="8" t="s">
        <v>19</v>
      </c>
      <c r="K50" s="11">
        <v>20</v>
      </c>
      <c r="L50" s="11">
        <v>3</v>
      </c>
      <c r="M50" s="11">
        <v>62</v>
      </c>
    </row>
    <row r="51" spans="1:13" ht="16.5" customHeight="1" x14ac:dyDescent="0.25">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customHeight="1" x14ac:dyDescent="0.25">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25">
      <c r="A53" s="8">
        <v>3282</v>
      </c>
      <c r="B53" s="8" t="s">
        <v>80</v>
      </c>
      <c r="C53" s="8" t="s">
        <v>18</v>
      </c>
      <c r="D53" s="10">
        <v>45399</v>
      </c>
      <c r="E53" s="8" t="s">
        <v>19</v>
      </c>
      <c r="F53" s="11">
        <v>15</v>
      </c>
      <c r="G53" s="8" t="s">
        <v>27</v>
      </c>
      <c r="H53" s="8" t="s">
        <v>19</v>
      </c>
      <c r="I53" s="11">
        <v>30</v>
      </c>
      <c r="J53" s="8" t="s">
        <v>19</v>
      </c>
      <c r="K53" s="11">
        <v>20</v>
      </c>
      <c r="L53" s="11">
        <v>7</v>
      </c>
      <c r="M53" s="11">
        <v>58</v>
      </c>
    </row>
    <row r="54" spans="1:13" ht="16.5" customHeight="1" x14ac:dyDescent="0.25">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customHeight="1" x14ac:dyDescent="0.25">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25">
      <c r="A56" s="8">
        <v>3285</v>
      </c>
      <c r="B56" s="8" t="s">
        <v>83</v>
      </c>
      <c r="C56" s="8" t="s">
        <v>18</v>
      </c>
      <c r="D56" s="10">
        <v>45402</v>
      </c>
      <c r="E56" s="8" t="s">
        <v>23</v>
      </c>
      <c r="F56" s="11">
        <v>15</v>
      </c>
      <c r="G56" s="8" t="s">
        <v>20</v>
      </c>
      <c r="H56" s="8" t="s">
        <v>19</v>
      </c>
      <c r="I56" s="11">
        <v>30</v>
      </c>
      <c r="J56" s="8" t="s">
        <v>19</v>
      </c>
      <c r="K56" s="11">
        <v>20</v>
      </c>
      <c r="L56" s="11">
        <v>20</v>
      </c>
      <c r="M56" s="11">
        <v>45</v>
      </c>
    </row>
    <row r="57" spans="1:13" ht="16.5" customHeight="1" x14ac:dyDescent="0.25">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customHeight="1" x14ac:dyDescent="0.25">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25">
      <c r="A59" s="8">
        <v>3288</v>
      </c>
      <c r="B59" s="8" t="s">
        <v>86</v>
      </c>
      <c r="C59" s="8" t="s">
        <v>18</v>
      </c>
      <c r="D59" s="10">
        <v>45405</v>
      </c>
      <c r="E59" s="8" t="s">
        <v>19</v>
      </c>
      <c r="F59" s="11">
        <v>15</v>
      </c>
      <c r="G59" s="8" t="s">
        <v>24</v>
      </c>
      <c r="H59" s="8" t="s">
        <v>19</v>
      </c>
      <c r="I59" s="11">
        <v>30</v>
      </c>
      <c r="J59" s="8" t="s">
        <v>19</v>
      </c>
      <c r="K59" s="11">
        <v>20</v>
      </c>
      <c r="L59" s="11">
        <v>3</v>
      </c>
      <c r="M59" s="11">
        <v>62</v>
      </c>
    </row>
    <row r="60" spans="1:13" ht="16.5" customHeight="1" x14ac:dyDescent="0.25">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customHeight="1" x14ac:dyDescent="0.25">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25">
      <c r="A62" s="8">
        <v>3291</v>
      </c>
      <c r="B62" s="8" t="s">
        <v>89</v>
      </c>
      <c r="C62" s="8" t="s">
        <v>18</v>
      </c>
      <c r="D62" s="10">
        <v>45408</v>
      </c>
      <c r="E62" s="8" t="s">
        <v>23</v>
      </c>
      <c r="F62" s="11">
        <v>15</v>
      </c>
      <c r="G62" s="8" t="s">
        <v>20</v>
      </c>
      <c r="H62" s="8" t="s">
        <v>19</v>
      </c>
      <c r="I62" s="11">
        <v>30</v>
      </c>
      <c r="J62" s="8" t="s">
        <v>19</v>
      </c>
      <c r="K62" s="11">
        <v>20</v>
      </c>
      <c r="L62" s="11">
        <v>5</v>
      </c>
      <c r="M62" s="11">
        <v>60</v>
      </c>
    </row>
    <row r="63" spans="1:13" ht="16.5" customHeight="1" x14ac:dyDescent="0.25">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customHeight="1" x14ac:dyDescent="0.25">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25">
      <c r="A65" s="8">
        <v>3294</v>
      </c>
      <c r="B65" s="8" t="s">
        <v>92</v>
      </c>
      <c r="C65" s="8" t="s">
        <v>18</v>
      </c>
      <c r="D65" s="10">
        <v>45411</v>
      </c>
      <c r="E65" s="8" t="s">
        <v>19</v>
      </c>
      <c r="F65" s="11">
        <v>15</v>
      </c>
      <c r="G65" s="8" t="s">
        <v>27</v>
      </c>
      <c r="H65" s="8" t="s">
        <v>19</v>
      </c>
      <c r="I65" s="11">
        <v>30</v>
      </c>
      <c r="J65" s="8" t="s">
        <v>19</v>
      </c>
      <c r="K65" s="11">
        <v>20</v>
      </c>
      <c r="L65" s="11">
        <v>20</v>
      </c>
      <c r="M65" s="11">
        <v>45</v>
      </c>
    </row>
    <row r="66" spans="1:13" ht="16.5" customHeight="1" x14ac:dyDescent="0.25">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customHeight="1" x14ac:dyDescent="0.25">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25">
      <c r="A68" s="8">
        <v>3297</v>
      </c>
      <c r="B68" s="8" t="s">
        <v>95</v>
      </c>
      <c r="C68" s="8" t="s">
        <v>18</v>
      </c>
      <c r="D68" s="10">
        <v>45414</v>
      </c>
      <c r="E68" s="8" t="s">
        <v>19</v>
      </c>
      <c r="F68" s="11">
        <v>15</v>
      </c>
      <c r="G68" s="8" t="s">
        <v>27</v>
      </c>
      <c r="H68" s="8" t="s">
        <v>19</v>
      </c>
      <c r="I68" s="11">
        <v>30</v>
      </c>
      <c r="J68" s="8" t="s">
        <v>19</v>
      </c>
      <c r="K68" s="11">
        <v>20</v>
      </c>
      <c r="L68" s="11">
        <v>7</v>
      </c>
      <c r="M68" s="11">
        <v>58</v>
      </c>
    </row>
    <row r="69" spans="1:13" ht="16.5" customHeight="1" x14ac:dyDescent="0.25">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customHeight="1" x14ac:dyDescent="0.25">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25">
      <c r="A71" s="8">
        <v>3300</v>
      </c>
      <c r="B71" s="8" t="s">
        <v>98</v>
      </c>
      <c r="C71" s="8" t="s">
        <v>18</v>
      </c>
      <c r="D71" s="10">
        <v>45417</v>
      </c>
      <c r="E71" s="8" t="s">
        <v>23</v>
      </c>
      <c r="F71" s="11">
        <v>15</v>
      </c>
      <c r="G71" s="8" t="s">
        <v>20</v>
      </c>
      <c r="H71" s="8" t="s">
        <v>19</v>
      </c>
      <c r="I71" s="11">
        <v>30</v>
      </c>
      <c r="J71" s="8" t="s">
        <v>19</v>
      </c>
      <c r="K71" s="11">
        <v>20</v>
      </c>
      <c r="L71" s="11">
        <v>15</v>
      </c>
      <c r="M71" s="11">
        <v>50</v>
      </c>
    </row>
    <row r="72" spans="1:13" ht="16.5" customHeight="1" x14ac:dyDescent="0.25">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customHeight="1" x14ac:dyDescent="0.25">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2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customHeight="1" x14ac:dyDescent="0.25">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customHeight="1" x14ac:dyDescent="0.25">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25">
      <c r="A77" s="8">
        <v>3306</v>
      </c>
      <c r="B77" s="8" t="s">
        <v>104</v>
      </c>
      <c r="C77" s="8" t="s">
        <v>18</v>
      </c>
      <c r="D77" s="10">
        <v>45423</v>
      </c>
      <c r="E77" s="8" t="s">
        <v>23</v>
      </c>
      <c r="F77" s="11">
        <v>15</v>
      </c>
      <c r="G77" s="8" t="s">
        <v>24</v>
      </c>
      <c r="H77" s="8" t="s">
        <v>19</v>
      </c>
      <c r="I77" s="11">
        <v>30</v>
      </c>
      <c r="J77" s="8" t="s">
        <v>19</v>
      </c>
      <c r="K77" s="11">
        <v>20</v>
      </c>
      <c r="L77" s="11">
        <v>5</v>
      </c>
      <c r="M77" s="11">
        <v>60</v>
      </c>
    </row>
    <row r="78" spans="1:13" ht="16.5" customHeight="1" x14ac:dyDescent="0.25">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customHeight="1" x14ac:dyDescent="0.25">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25">
      <c r="A80" s="8">
        <v>3309</v>
      </c>
      <c r="B80" s="8" t="s">
        <v>107</v>
      </c>
      <c r="C80" s="8" t="s">
        <v>18</v>
      </c>
      <c r="D80" s="10">
        <v>45426</v>
      </c>
      <c r="E80" s="8" t="s">
        <v>19</v>
      </c>
      <c r="F80" s="11">
        <v>15</v>
      </c>
      <c r="G80" s="8" t="s">
        <v>20</v>
      </c>
      <c r="H80" s="8" t="s">
        <v>19</v>
      </c>
      <c r="I80" s="11">
        <v>30</v>
      </c>
      <c r="J80" s="8" t="s">
        <v>19</v>
      </c>
      <c r="K80" s="11">
        <v>20</v>
      </c>
      <c r="L80" s="11">
        <v>3</v>
      </c>
      <c r="M80" s="11">
        <v>62</v>
      </c>
    </row>
    <row r="81" spans="1:13" ht="16.5" customHeight="1" x14ac:dyDescent="0.25">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customHeight="1" x14ac:dyDescent="0.25">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25">
      <c r="A83" s="8">
        <v>3312</v>
      </c>
      <c r="B83" s="8" t="s">
        <v>110</v>
      </c>
      <c r="C83" s="8" t="s">
        <v>18</v>
      </c>
      <c r="D83" s="10">
        <v>45429</v>
      </c>
      <c r="E83" s="8" t="s">
        <v>23</v>
      </c>
      <c r="F83" s="11">
        <v>15</v>
      </c>
      <c r="G83" s="8" t="s">
        <v>27</v>
      </c>
      <c r="H83" s="8" t="s">
        <v>19</v>
      </c>
      <c r="I83" s="11">
        <v>30</v>
      </c>
      <c r="J83" s="8" t="s">
        <v>19</v>
      </c>
      <c r="K83" s="11">
        <v>20</v>
      </c>
      <c r="L83" s="11">
        <v>7</v>
      </c>
      <c r="M83" s="11">
        <v>58</v>
      </c>
    </row>
    <row r="84" spans="1:13" ht="16.5" customHeight="1" x14ac:dyDescent="0.25">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customHeight="1" x14ac:dyDescent="0.25">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2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customHeight="1" x14ac:dyDescent="0.25">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customHeight="1" x14ac:dyDescent="0.25">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25">
      <c r="A89" s="8">
        <v>3318</v>
      </c>
      <c r="B89" s="8" t="s">
        <v>116</v>
      </c>
      <c r="C89" s="8" t="s">
        <v>18</v>
      </c>
      <c r="D89" s="10">
        <v>45435</v>
      </c>
      <c r="E89" s="8" t="s">
        <v>23</v>
      </c>
      <c r="F89" s="11">
        <v>15</v>
      </c>
      <c r="G89" s="8" t="s">
        <v>24</v>
      </c>
      <c r="H89" s="8" t="s">
        <v>19</v>
      </c>
      <c r="I89" s="11">
        <v>30</v>
      </c>
      <c r="J89" s="8" t="s">
        <v>19</v>
      </c>
      <c r="K89" s="11">
        <v>20</v>
      </c>
      <c r="L89" s="11">
        <v>3</v>
      </c>
      <c r="M89" s="11">
        <v>62</v>
      </c>
    </row>
    <row r="90" spans="1:13" ht="16.5" customHeight="1" x14ac:dyDescent="0.25">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customHeight="1" x14ac:dyDescent="0.25">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25">
      <c r="A92" s="8">
        <v>3321</v>
      </c>
      <c r="B92" s="8" t="s">
        <v>119</v>
      </c>
      <c r="C92" s="8" t="s">
        <v>18</v>
      </c>
      <c r="D92" s="10">
        <v>45438</v>
      </c>
      <c r="E92" s="8" t="s">
        <v>19</v>
      </c>
      <c r="F92" s="11">
        <v>15</v>
      </c>
      <c r="G92" s="8" t="s">
        <v>20</v>
      </c>
      <c r="H92" s="8" t="s">
        <v>19</v>
      </c>
      <c r="I92" s="11">
        <v>30</v>
      </c>
      <c r="J92" s="8" t="s">
        <v>19</v>
      </c>
      <c r="K92" s="11">
        <v>20</v>
      </c>
      <c r="L92" s="11">
        <v>5</v>
      </c>
      <c r="M92" s="11">
        <v>60</v>
      </c>
    </row>
    <row r="93" spans="1:13" ht="16.5" customHeight="1" x14ac:dyDescent="0.25">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customHeight="1" x14ac:dyDescent="0.25">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2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customHeight="1" x14ac:dyDescent="0.25">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customHeight="1" x14ac:dyDescent="0.25">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25">
      <c r="A98" s="8">
        <v>3327</v>
      </c>
      <c r="B98" s="8" t="s">
        <v>125</v>
      </c>
      <c r="C98" s="8" t="s">
        <v>18</v>
      </c>
      <c r="D98" s="10">
        <v>45444</v>
      </c>
      <c r="E98" s="8" t="s">
        <v>19</v>
      </c>
      <c r="F98" s="11">
        <v>15</v>
      </c>
      <c r="G98" s="8" t="s">
        <v>20</v>
      </c>
      <c r="H98" s="8" t="s">
        <v>19</v>
      </c>
      <c r="I98" s="11">
        <v>30</v>
      </c>
      <c r="J98" s="8" t="s">
        <v>19</v>
      </c>
      <c r="K98" s="11">
        <v>20</v>
      </c>
      <c r="L98" s="11">
        <v>7</v>
      </c>
      <c r="M98" s="11">
        <v>58</v>
      </c>
    </row>
    <row r="99" spans="1:13" ht="16.5" customHeight="1" x14ac:dyDescent="0.25">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customHeight="1" x14ac:dyDescent="0.25">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2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customHeight="1" x14ac:dyDescent="0.25">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customHeight="1" x14ac:dyDescent="0.25">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2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customHeight="1" x14ac:dyDescent="0.25">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customHeight="1" x14ac:dyDescent="0.25">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customHeight="1" x14ac:dyDescent="0.25">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2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customHeight="1" x14ac:dyDescent="0.25">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customHeight="1" x14ac:dyDescent="0.25">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2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customHeight="1" x14ac:dyDescent="0.25">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customHeight="1" x14ac:dyDescent="0.25">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2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customHeight="1" x14ac:dyDescent="0.25">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customHeight="1" x14ac:dyDescent="0.25">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2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customHeight="1" x14ac:dyDescent="0.25">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customHeight="1" x14ac:dyDescent="0.25">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2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customHeight="1" x14ac:dyDescent="0.25">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customHeight="1" x14ac:dyDescent="0.25">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2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customHeight="1" x14ac:dyDescent="0.25">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customHeight="1" x14ac:dyDescent="0.25">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2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customHeight="1" x14ac:dyDescent="0.25">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customHeight="1" x14ac:dyDescent="0.25">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2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customHeight="1" x14ac:dyDescent="0.25">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customHeight="1" x14ac:dyDescent="0.25">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2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customHeight="1" x14ac:dyDescent="0.25">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customHeight="1" x14ac:dyDescent="0.25">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2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customHeight="1" x14ac:dyDescent="0.25">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customHeight="1" x14ac:dyDescent="0.25">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2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customHeight="1" x14ac:dyDescent="0.25">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customHeight="1" x14ac:dyDescent="0.25">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2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customHeight="1" x14ac:dyDescent="0.25">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customHeight="1" x14ac:dyDescent="0.25">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2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customHeight="1" x14ac:dyDescent="0.25">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customHeight="1" x14ac:dyDescent="0.25">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2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customHeight="1" x14ac:dyDescent="0.25">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customHeight="1" x14ac:dyDescent="0.25">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2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customHeight="1" x14ac:dyDescent="0.25">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customHeight="1" x14ac:dyDescent="0.25">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2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customHeight="1" x14ac:dyDescent="0.25">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customHeight="1" x14ac:dyDescent="0.25">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2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customHeight="1" x14ac:dyDescent="0.25">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customHeight="1" x14ac:dyDescent="0.25">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2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customHeight="1" x14ac:dyDescent="0.25">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customHeight="1" x14ac:dyDescent="0.25">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2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customHeight="1" x14ac:dyDescent="0.25">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customHeight="1" x14ac:dyDescent="0.25">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2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customHeight="1" x14ac:dyDescent="0.25">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customHeight="1" x14ac:dyDescent="0.25">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2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customHeight="1" x14ac:dyDescent="0.25">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customHeight="1" x14ac:dyDescent="0.25">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2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customHeight="1" x14ac:dyDescent="0.25">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customHeight="1" x14ac:dyDescent="0.25">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2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customHeight="1" x14ac:dyDescent="0.25">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customHeight="1" x14ac:dyDescent="0.25">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customHeight="1" x14ac:dyDescent="0.25">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2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customHeight="1" x14ac:dyDescent="0.25">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customHeight="1" x14ac:dyDescent="0.25">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2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customHeight="1" x14ac:dyDescent="0.25">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customHeight="1" x14ac:dyDescent="0.25">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2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customHeight="1" x14ac:dyDescent="0.25">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customHeight="1" x14ac:dyDescent="0.25">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2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customHeight="1" x14ac:dyDescent="0.25">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customHeight="1" x14ac:dyDescent="0.25">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2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customHeight="1" x14ac:dyDescent="0.25">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customHeight="1" x14ac:dyDescent="0.25">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2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customHeight="1" x14ac:dyDescent="0.25">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customHeight="1" x14ac:dyDescent="0.25">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2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customHeight="1" x14ac:dyDescent="0.25">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customHeight="1" x14ac:dyDescent="0.25">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2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customHeight="1" x14ac:dyDescent="0.25">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customHeight="1" x14ac:dyDescent="0.25">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2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customHeight="1" x14ac:dyDescent="0.25">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customHeight="1" x14ac:dyDescent="0.25">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2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customHeight="1" x14ac:dyDescent="0.25">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customHeight="1" x14ac:dyDescent="0.25">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2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customHeight="1" x14ac:dyDescent="0.25">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customHeight="1" x14ac:dyDescent="0.25">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2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customHeight="1" x14ac:dyDescent="0.25">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customHeight="1" x14ac:dyDescent="0.25">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2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customHeight="1" x14ac:dyDescent="0.25">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customHeight="1" x14ac:dyDescent="0.25">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2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customHeight="1" x14ac:dyDescent="0.25">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customHeight="1" x14ac:dyDescent="0.25">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2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customHeight="1" x14ac:dyDescent="0.25">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customHeight="1" x14ac:dyDescent="0.25">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2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customHeight="1" x14ac:dyDescent="0.25">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customHeight="1" x14ac:dyDescent="0.25">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2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customHeight="1" x14ac:dyDescent="0.25">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customHeight="1" x14ac:dyDescent="0.25">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2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customHeight="1" x14ac:dyDescent="0.25">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customHeight="1" x14ac:dyDescent="0.25">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2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customHeight="1" x14ac:dyDescent="0.25">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customHeight="1" x14ac:dyDescent="0.25">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2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customHeight="1" x14ac:dyDescent="0.25">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customHeight="1" x14ac:dyDescent="0.25">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2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customHeight="1" x14ac:dyDescent="0.25">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customHeight="1" x14ac:dyDescent="0.25">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2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customHeight="1" x14ac:dyDescent="0.25">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customHeight="1" x14ac:dyDescent="0.25">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2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customHeight="1" x14ac:dyDescent="0.25">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customHeight="1" x14ac:dyDescent="0.25">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2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customHeight="1" x14ac:dyDescent="0.25">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customHeight="1" x14ac:dyDescent="0.25">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2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customHeight="1" x14ac:dyDescent="0.25">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customHeight="1" x14ac:dyDescent="0.25">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2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customHeight="1" x14ac:dyDescent="0.25">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customHeight="1" x14ac:dyDescent="0.25">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2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customHeight="1" x14ac:dyDescent="0.25">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2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customHeight="1" x14ac:dyDescent="0.25">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customHeight="1" x14ac:dyDescent="0.25">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2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customHeight="1" x14ac:dyDescent="0.25">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customHeight="1" x14ac:dyDescent="0.25">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2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customHeight="1" x14ac:dyDescent="0.25">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customHeight="1" x14ac:dyDescent="0.25">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2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customHeight="1" x14ac:dyDescent="0.25">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customHeight="1" x14ac:dyDescent="0.25">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2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customHeight="1" x14ac:dyDescent="0.25">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customHeight="1" x14ac:dyDescent="0.25">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2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customHeight="1" x14ac:dyDescent="0.25">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customHeight="1" x14ac:dyDescent="0.25">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2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customHeight="1" x14ac:dyDescent="0.25">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customHeight="1" x14ac:dyDescent="0.25">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2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customHeight="1" x14ac:dyDescent="0.25">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customHeight="1" x14ac:dyDescent="0.25">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2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customHeight="1" x14ac:dyDescent="0.25">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customHeight="1" x14ac:dyDescent="0.25">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2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customHeight="1" x14ac:dyDescent="0.25">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customHeight="1" x14ac:dyDescent="0.25">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2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customHeight="1" x14ac:dyDescent="0.25">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customHeight="1" x14ac:dyDescent="0.25">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2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customHeight="1" x14ac:dyDescent="0.25">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customHeight="1" x14ac:dyDescent="0.25">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2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customHeight="1" x14ac:dyDescent="0.25">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customHeight="1" x14ac:dyDescent="0.25">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3:D35"/>
  <sheetViews>
    <sheetView showGridLines="0" topLeftCell="A13" workbookViewId="0">
      <selection activeCell="B7" sqref="B7"/>
    </sheetView>
  </sheetViews>
  <sheetFormatPr defaultRowHeight="15" x14ac:dyDescent="0.25"/>
  <cols>
    <col min="2" max="2" width="16.7109375" bestFit="1" customWidth="1"/>
    <col min="3" max="4" width="33.5703125" bestFit="1" customWidth="1"/>
    <col min="5" max="5" width="6.28515625" customWidth="1"/>
    <col min="6" max="6" width="19.140625" bestFit="1" customWidth="1"/>
    <col min="7" max="7" width="27.7109375" bestFit="1" customWidth="1"/>
    <col min="8" max="8" width="5.42578125" customWidth="1"/>
    <col min="9" max="9" width="21.140625" bestFit="1" customWidth="1"/>
    <col min="10" max="11" width="35.140625" bestFit="1" customWidth="1"/>
    <col min="12" max="15" width="9.7109375" bestFit="1" customWidth="1"/>
    <col min="16" max="16" width="15.5703125" bestFit="1" customWidth="1"/>
    <col min="17" max="17" width="12.140625" bestFit="1" customWidth="1"/>
  </cols>
  <sheetData>
    <row r="3" spans="2:3" x14ac:dyDescent="0.25">
      <c r="B3" t="s">
        <v>313</v>
      </c>
    </row>
    <row r="4" spans="2:3" ht="14.25" customHeight="1" x14ac:dyDescent="0.25">
      <c r="B4" t="s">
        <v>314</v>
      </c>
    </row>
    <row r="5" spans="2:3" ht="14.25" customHeight="1" x14ac:dyDescent="0.25"/>
    <row r="6" spans="2:3" ht="14.25" customHeight="1" x14ac:dyDescent="0.25"/>
    <row r="7" spans="2:3" x14ac:dyDescent="0.25">
      <c r="B7" s="12" t="s">
        <v>16</v>
      </c>
      <c r="C7" t="s">
        <v>24</v>
      </c>
    </row>
    <row r="9" spans="2:3" x14ac:dyDescent="0.25">
      <c r="B9" s="12" t="s">
        <v>316</v>
      </c>
      <c r="C9" t="s">
        <v>315</v>
      </c>
    </row>
    <row r="10" spans="2:3" x14ac:dyDescent="0.25">
      <c r="B10" s="14" t="s">
        <v>23</v>
      </c>
      <c r="C10" s="13">
        <v>217</v>
      </c>
    </row>
    <row r="11" spans="2:3" x14ac:dyDescent="0.25">
      <c r="B11" s="14" t="s">
        <v>19</v>
      </c>
      <c r="C11" s="13">
        <v>1537</v>
      </c>
    </row>
    <row r="12" spans="2:3" x14ac:dyDescent="0.25">
      <c r="B12" s="14" t="s">
        <v>317</v>
      </c>
      <c r="C12" s="13">
        <v>1754</v>
      </c>
    </row>
    <row r="15" spans="2:3" x14ac:dyDescent="0.25">
      <c r="B15" s="14" t="s">
        <v>318</v>
      </c>
    </row>
    <row r="16" spans="2:3" x14ac:dyDescent="0.25">
      <c r="B16" s="14"/>
    </row>
    <row r="17" spans="2:4" x14ac:dyDescent="0.25">
      <c r="B17" s="12" t="s">
        <v>16</v>
      </c>
      <c r="C17" t="s">
        <v>24</v>
      </c>
    </row>
    <row r="19" spans="2:4" x14ac:dyDescent="0.25">
      <c r="B19" s="12" t="s">
        <v>316</v>
      </c>
      <c r="C19" t="s">
        <v>319</v>
      </c>
    </row>
    <row r="20" spans="2:4" x14ac:dyDescent="0.25">
      <c r="B20" s="14" t="s">
        <v>22</v>
      </c>
      <c r="C20" s="15">
        <v>0</v>
      </c>
    </row>
    <row r="21" spans="2:4" x14ac:dyDescent="0.25">
      <c r="B21" s="14" t="s">
        <v>26</v>
      </c>
      <c r="C21" s="15">
        <v>0</v>
      </c>
    </row>
    <row r="22" spans="2:4" x14ac:dyDescent="0.25">
      <c r="B22" s="14" t="s">
        <v>18</v>
      </c>
      <c r="C22" s="15">
        <v>600</v>
      </c>
    </row>
    <row r="23" spans="2:4" x14ac:dyDescent="0.25">
      <c r="B23" s="14" t="s">
        <v>317</v>
      </c>
      <c r="C23" s="15">
        <v>600</v>
      </c>
      <c r="D23" s="16">
        <f>GETPIVOTDATA("EA Play Season Pass
Price",$B$19)</f>
        <v>600</v>
      </c>
    </row>
    <row r="26" spans="2:4" x14ac:dyDescent="0.25">
      <c r="B26" s="14" t="s">
        <v>320</v>
      </c>
    </row>
    <row r="29" spans="2:4" x14ac:dyDescent="0.25">
      <c r="B29" s="12" t="s">
        <v>16</v>
      </c>
      <c r="C29" t="s">
        <v>24</v>
      </c>
    </row>
    <row r="31" spans="2:4" x14ac:dyDescent="0.25">
      <c r="B31" s="12" t="s">
        <v>316</v>
      </c>
      <c r="C31" t="s">
        <v>321</v>
      </c>
    </row>
    <row r="32" spans="2:4" x14ac:dyDescent="0.25">
      <c r="B32" s="14" t="s">
        <v>22</v>
      </c>
      <c r="C32" s="13">
        <v>0</v>
      </c>
    </row>
    <row r="33" spans="2:4" x14ac:dyDescent="0.25">
      <c r="B33" s="14" t="s">
        <v>26</v>
      </c>
      <c r="C33" s="13">
        <v>540</v>
      </c>
    </row>
    <row r="34" spans="2:4" x14ac:dyDescent="0.25">
      <c r="B34" s="14" t="s">
        <v>18</v>
      </c>
      <c r="C34" s="13">
        <v>400</v>
      </c>
    </row>
    <row r="35" spans="2:4" x14ac:dyDescent="0.25">
      <c r="B35" s="14" t="s">
        <v>317</v>
      </c>
      <c r="C35" s="13">
        <v>940</v>
      </c>
      <c r="D35" s="16">
        <f>GETPIVOTDATA("Minecraft Season Pass Price",$B$31)</f>
        <v>940</v>
      </c>
    </row>
  </sheetData>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2:AD48"/>
  <sheetViews>
    <sheetView showGridLines="0" tabSelected="1" zoomScale="70" zoomScaleNormal="70" workbookViewId="0">
      <selection activeCell="A2" sqref="A2"/>
    </sheetView>
  </sheetViews>
  <sheetFormatPr defaultRowHeight="15" x14ac:dyDescent="0.25"/>
  <cols>
    <col min="1" max="1" width="30.7109375" style="4" customWidth="1"/>
    <col min="2" max="2" width="4.5703125" customWidth="1"/>
    <col min="12" max="12" width="6.5703125" customWidth="1"/>
  </cols>
  <sheetData>
    <row r="2" spans="2:30" ht="26.25" thickBot="1" x14ac:dyDescent="0.55000000000000004">
      <c r="C2" s="18" t="s">
        <v>322</v>
      </c>
      <c r="D2" s="17"/>
      <c r="E2" s="17"/>
      <c r="F2" s="17"/>
      <c r="G2" s="17"/>
      <c r="H2" s="17"/>
      <c r="I2" s="17"/>
      <c r="J2" s="17"/>
      <c r="K2" s="17"/>
      <c r="L2" s="17"/>
      <c r="M2" s="17"/>
      <c r="N2" s="17"/>
      <c r="O2" s="17"/>
      <c r="P2" s="17"/>
      <c r="Q2" s="17"/>
      <c r="R2" s="17"/>
      <c r="S2" s="17"/>
      <c r="T2" s="17"/>
    </row>
    <row r="3" spans="2:30" ht="27" customHeight="1" thickTop="1" x14ac:dyDescent="0.25"/>
    <row r="4" spans="2:30" x14ac:dyDescent="0.25">
      <c r="B4" s="7"/>
      <c r="C4" s="7"/>
      <c r="D4" s="7"/>
      <c r="E4" s="7"/>
      <c r="F4" s="7"/>
      <c r="G4" s="7"/>
      <c r="H4" s="7"/>
      <c r="I4" s="7"/>
      <c r="J4" s="7"/>
      <c r="K4" s="7"/>
      <c r="L4" s="7"/>
      <c r="M4" s="7"/>
      <c r="N4" s="7"/>
      <c r="O4" s="7"/>
      <c r="P4" s="7"/>
      <c r="Q4" s="7"/>
      <c r="R4" s="7"/>
      <c r="S4" s="7"/>
      <c r="T4" s="7"/>
      <c r="U4" s="7"/>
      <c r="V4" s="7"/>
      <c r="W4" s="7"/>
      <c r="X4" s="7"/>
      <c r="Y4" s="7"/>
      <c r="Z4" s="7"/>
      <c r="AA4" s="7"/>
      <c r="AB4" s="7"/>
      <c r="AC4" s="7"/>
      <c r="AD4" s="7"/>
    </row>
    <row r="5" spans="2:30" x14ac:dyDescent="0.25">
      <c r="B5" s="7"/>
      <c r="C5" s="7"/>
      <c r="D5" s="7"/>
      <c r="E5" s="7"/>
      <c r="F5" s="7"/>
      <c r="G5" s="7"/>
      <c r="H5" s="7"/>
      <c r="I5" s="7"/>
      <c r="J5" s="7"/>
      <c r="K5" s="7"/>
      <c r="L5" s="7"/>
      <c r="M5" s="7"/>
      <c r="N5" s="7"/>
      <c r="O5" s="7"/>
      <c r="P5" s="7"/>
      <c r="Q5" s="7"/>
      <c r="R5" s="7"/>
      <c r="S5" s="7"/>
      <c r="T5" s="7"/>
      <c r="U5" s="7"/>
      <c r="V5" s="7"/>
      <c r="W5" s="7"/>
      <c r="X5" s="7"/>
      <c r="Y5" s="7"/>
      <c r="Z5" s="7"/>
      <c r="AA5" s="7"/>
      <c r="AB5" s="7"/>
      <c r="AC5" s="7"/>
      <c r="AD5" s="7"/>
    </row>
    <row r="6" spans="2:30" x14ac:dyDescent="0.25">
      <c r="B6" s="7"/>
      <c r="C6" s="7"/>
      <c r="D6" s="7"/>
      <c r="E6" s="7"/>
      <c r="F6" s="7"/>
      <c r="G6" s="7"/>
      <c r="H6" s="7"/>
      <c r="I6" s="7"/>
      <c r="J6" s="7"/>
      <c r="K6" s="7"/>
      <c r="L6" s="7"/>
      <c r="M6" s="7"/>
      <c r="N6" s="7"/>
      <c r="O6" s="7"/>
      <c r="P6" s="7"/>
      <c r="Q6" s="7"/>
      <c r="R6" s="7"/>
      <c r="S6" s="7"/>
      <c r="T6" s="7"/>
      <c r="U6" s="7"/>
      <c r="V6" s="7"/>
      <c r="W6" s="7"/>
      <c r="X6" s="7"/>
      <c r="Y6" s="7"/>
      <c r="Z6" s="7"/>
      <c r="AA6" s="7"/>
      <c r="AB6" s="7"/>
      <c r="AC6" s="7"/>
      <c r="AD6" s="7"/>
    </row>
    <row r="7" spans="2:30" x14ac:dyDescent="0.25">
      <c r="B7" s="7"/>
      <c r="C7" s="7"/>
      <c r="D7" s="7"/>
      <c r="E7" s="7"/>
      <c r="F7" s="7"/>
      <c r="G7" s="7"/>
      <c r="H7" s="7"/>
      <c r="I7" s="7"/>
      <c r="J7" s="7"/>
      <c r="K7" s="7"/>
      <c r="L7" s="7"/>
      <c r="M7" s="7"/>
      <c r="N7" s="7"/>
      <c r="O7" s="7"/>
      <c r="P7" s="7"/>
      <c r="Q7" s="7"/>
      <c r="R7" s="7"/>
      <c r="S7" s="7"/>
      <c r="T7" s="7"/>
      <c r="U7" s="7"/>
      <c r="V7" s="7"/>
      <c r="W7" s="7"/>
      <c r="X7" s="7"/>
      <c r="Y7" s="7"/>
      <c r="Z7" s="7"/>
      <c r="AA7" s="7"/>
      <c r="AB7" s="7"/>
      <c r="AC7" s="7"/>
      <c r="AD7" s="7"/>
    </row>
    <row r="8" spans="2:30" x14ac:dyDescent="0.25">
      <c r="B8" s="7"/>
      <c r="C8" s="7"/>
      <c r="D8" s="7"/>
      <c r="E8" s="7"/>
      <c r="F8" s="7"/>
      <c r="G8" s="7"/>
      <c r="H8" s="7"/>
      <c r="I8" s="7"/>
      <c r="J8" s="7"/>
      <c r="K8" s="7"/>
      <c r="L8" s="7"/>
      <c r="M8" s="7"/>
      <c r="N8" s="7"/>
      <c r="O8" s="7"/>
      <c r="P8" s="7"/>
      <c r="Q8" s="7"/>
      <c r="R8" s="7"/>
      <c r="S8" s="7"/>
      <c r="T8" s="7"/>
      <c r="U8" s="7"/>
      <c r="V8" s="7"/>
      <c r="W8" s="7"/>
      <c r="X8" s="7"/>
      <c r="Y8" s="7"/>
      <c r="Z8" s="7"/>
      <c r="AA8" s="7"/>
      <c r="AB8" s="7"/>
      <c r="AC8" s="7"/>
      <c r="AD8" s="7"/>
    </row>
    <row r="9" spans="2:30" x14ac:dyDescent="0.25">
      <c r="B9" s="7"/>
      <c r="C9" s="7"/>
      <c r="D9" s="7"/>
      <c r="E9" s="7"/>
      <c r="F9" s="7"/>
      <c r="G9" s="7"/>
      <c r="H9" s="7"/>
      <c r="I9" s="7"/>
      <c r="J9" s="7"/>
      <c r="K9" s="7"/>
      <c r="L9" s="7"/>
      <c r="M9" s="7"/>
      <c r="N9" s="7"/>
      <c r="O9" s="7"/>
      <c r="P9" s="7"/>
      <c r="Q9" s="7"/>
      <c r="R9" s="7"/>
      <c r="S9" s="7"/>
      <c r="T9" s="7"/>
      <c r="U9" s="7"/>
      <c r="V9" s="7"/>
      <c r="W9" s="7"/>
      <c r="X9" s="7"/>
      <c r="Y9" s="7"/>
      <c r="Z9" s="7"/>
      <c r="AA9" s="7"/>
      <c r="AB9" s="7"/>
      <c r="AC9" s="7"/>
      <c r="AD9" s="7"/>
    </row>
    <row r="10" spans="2:30" x14ac:dyDescent="0.25">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row>
    <row r="11" spans="2:30" x14ac:dyDescent="0.25">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row>
    <row r="12" spans="2:30" x14ac:dyDescent="0.25">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2:30" x14ac:dyDescent="0.25">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row>
    <row r="14" spans="2:30" x14ac:dyDescent="0.25">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row>
    <row r="15" spans="2:30" x14ac:dyDescent="0.25">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row>
    <row r="16" spans="2:30" x14ac:dyDescent="0.25">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row>
    <row r="17" spans="2:30" x14ac:dyDescent="0.25">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row>
    <row r="18" spans="2:30" x14ac:dyDescent="0.25">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row>
    <row r="19" spans="2:30" x14ac:dyDescent="0.25">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row>
    <row r="20" spans="2:30" x14ac:dyDescent="0.25">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row>
    <row r="21" spans="2:30" x14ac:dyDescent="0.25">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row>
    <row r="22" spans="2:30" x14ac:dyDescent="0.25">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row>
    <row r="23" spans="2:30" x14ac:dyDescent="0.25">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spans="2:30" x14ac:dyDescent="0.25">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row>
    <row r="25" spans="2:30" x14ac:dyDescent="0.25">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row>
    <row r="26" spans="2:30" x14ac:dyDescent="0.25">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spans="2:30" x14ac:dyDescent="0.25">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row>
    <row r="28" spans="2:30" x14ac:dyDescent="0.25">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row>
    <row r="29" spans="2:30" x14ac:dyDescent="0.25">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spans="2:30" x14ac:dyDescent="0.25">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row>
    <row r="31" spans="2:30" x14ac:dyDescent="0.25">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row>
    <row r="32" spans="2:30" x14ac:dyDescent="0.25">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row>
    <row r="33" spans="2:30" x14ac:dyDescent="0.25">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row>
    <row r="34" spans="2:30" x14ac:dyDescent="0.25">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2:30" x14ac:dyDescent="0.25">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6" spans="2:30" x14ac:dyDescent="0.25">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row>
    <row r="37" spans="2:30" x14ac:dyDescent="0.25">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row>
    <row r="38" spans="2:30" x14ac:dyDescent="0.25">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row>
    <row r="39" spans="2:30" x14ac:dyDescent="0.25">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row>
    <row r="40" spans="2:30" x14ac:dyDescent="0.25">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row>
    <row r="41" spans="2:30" x14ac:dyDescent="0.25">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row>
    <row r="42" spans="2:30" x14ac:dyDescent="0.25">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row>
    <row r="43" spans="2:30" x14ac:dyDescent="0.25">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row>
    <row r="44" spans="2:30" x14ac:dyDescent="0.25">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row>
    <row r="45" spans="2:30" x14ac:dyDescent="0.25">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row>
    <row r="46" spans="2:30" x14ac:dyDescent="0.25">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row>
    <row r="47" spans="2:30" x14ac:dyDescent="0.25">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row>
    <row r="48" spans="2:30" x14ac:dyDescent="0.25">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3.xml><?xml version="1.0" encoding="utf-8"?>
<ds:datastoreItem xmlns:ds="http://schemas.openxmlformats.org/officeDocument/2006/customXml" ds:itemID="{E3B4D9D5-B351-46EB-A728-C3362FE437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Rafaela Alves De Lima</cp:lastModifiedBy>
  <dcterms:created xsi:type="dcterms:W3CDTF">2024-12-19T13:13:10Z</dcterms:created>
  <dcterms:modified xsi:type="dcterms:W3CDTF">2025-03-11T11:39:12Z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y fmtid="{D5CDD505-2E9C-101B-9397-08002B2CF9AE}" pid="3" name="MSIP_Label_455b24b8-e69b-4583-bfd0-d64b5cee0119_Enabled">
    <vt:lpwstr>true</vt:lpwstr>
  </property>
  <property fmtid="{D5CDD505-2E9C-101B-9397-08002B2CF9AE}" pid="4" name="MSIP_Label_455b24b8-e69b-4583-bfd0-d64b5cee0119_SetDate">
    <vt:lpwstr>2025-03-11T11:10:44Z</vt:lpwstr>
  </property>
  <property fmtid="{D5CDD505-2E9C-101B-9397-08002B2CF9AE}" pid="5" name="MSIP_Label_455b24b8-e69b-4583-bfd0-d64b5cee0119_Method">
    <vt:lpwstr>Privileged</vt:lpwstr>
  </property>
  <property fmtid="{D5CDD505-2E9C-101B-9397-08002B2CF9AE}" pid="6" name="MSIP_Label_455b24b8-e69b-4583-bfd0-d64b5cee0119_Name">
    <vt:lpwstr>Public</vt:lpwstr>
  </property>
  <property fmtid="{D5CDD505-2E9C-101B-9397-08002B2CF9AE}" pid="7" name="MSIP_Label_455b24b8-e69b-4583-bfd0-d64b5cee0119_SiteId">
    <vt:lpwstr>05d75c05-fa1a-42e7-9cf1-eb416c396f2d</vt:lpwstr>
  </property>
  <property fmtid="{D5CDD505-2E9C-101B-9397-08002B2CF9AE}" pid="8" name="MSIP_Label_455b24b8-e69b-4583-bfd0-d64b5cee0119_ActionId">
    <vt:lpwstr>a18725cb-b17d-4d6d-87a8-171a4bf84bff</vt:lpwstr>
  </property>
  <property fmtid="{D5CDD505-2E9C-101B-9397-08002B2CF9AE}" pid="9" name="MSIP_Label_455b24b8-e69b-4583-bfd0-d64b5cee0119_ContentBits">
    <vt:lpwstr>0</vt:lpwstr>
  </property>
  <property fmtid="{D5CDD505-2E9C-101B-9397-08002B2CF9AE}" pid="10" name="MSIP_Label_455b24b8-e69b-4583-bfd0-d64b5cee0119_Tag">
    <vt:lpwstr>10, 0, 1, 1</vt:lpwstr>
  </property>
</Properties>
</file>