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ea\PycharmProjects\Protocol_Workshop\wksp_ce\res\"/>
    </mc:Choice>
  </mc:AlternateContent>
  <xr:revisionPtr revIDLastSave="0" documentId="13_ncr:1_{DFA8E2D6-8FE1-47B7-9F3D-8B38F9181FE2}" xr6:coauthVersionLast="47" xr6:coauthVersionMax="47" xr10:uidLastSave="{00000000-0000-0000-0000-000000000000}"/>
  <bookViews>
    <workbookView xWindow="-108" yWindow="-108" windowWidth="23256" windowHeight="12456" xr2:uid="{463E4E2F-D962-4E0A-9EE6-7CC27A6861E4}"/>
  </bookViews>
  <sheets>
    <sheet name="CableList" sheetId="1" r:id="rId1"/>
    <sheet name="Detalles equipos PK" sheetId="3" state="hidden" r:id="rId2"/>
  </sheets>
  <definedNames>
    <definedName name="_xlnm._FilterDatabase" localSheetId="0" hidden="1">'CableList'!$A$1:$E$1</definedName>
    <definedName name="Amarillado">#REF!</definedName>
    <definedName name="_xlnm.Print_Area" localSheetId="0">'CableList'!$A$1:$E$63</definedName>
    <definedName name="Compajinando">#REF!</definedName>
    <definedName name="Entregado_a_Calidad">#REF!</definedName>
    <definedName name="Firmado_Jefe_Terreno">#REF!</definedName>
    <definedName name="Firmado_Superv.">#REF!</definedName>
    <definedName name="Generado">#REF!</definedName>
    <definedName name="Impreso">#REF!</definedName>
    <definedName name="Por_Entreg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" l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16" i="1"/>
  <c r="K17" i="1"/>
  <c r="K18" i="1"/>
  <c r="K19" i="1"/>
  <c r="K20" i="1"/>
  <c r="K27" i="1"/>
  <c r="K26" i="1"/>
  <c r="K25" i="1"/>
  <c r="K24" i="1"/>
  <c r="K23" i="1"/>
  <c r="K22" i="1"/>
  <c r="K21" i="1"/>
  <c r="K15" i="1"/>
  <c r="K14" i="1"/>
  <c r="K13" i="1" l="1"/>
  <c r="K12" i="1"/>
  <c r="K11" i="1"/>
  <c r="K2" i="1"/>
  <c r="K3" i="1"/>
  <c r="K4" i="1"/>
  <c r="K5" i="1"/>
  <c r="K6" i="1"/>
  <c r="K7" i="1"/>
  <c r="K8" i="1"/>
  <c r="K9" i="1"/>
  <c r="K10" i="1"/>
  <c r="C35" i="3"/>
  <c r="C36" i="3" s="1"/>
  <c r="F10" i="3" l="1"/>
  <c r="B1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Alejandro Pérez Espinoza</author>
  </authors>
  <commentList>
    <comment ref="L1" authorId="0" shapeId="0" xr:uid="{0D668B93-2ECD-44E4-B438-90DD39994431}">
      <text>
        <r>
          <rPr>
            <b/>
            <sz val="9"/>
            <color indexed="81"/>
            <rFont val="Tahoma"/>
            <family val="2"/>
          </rPr>
          <t>Identificador para imprimir.
El "1" indica al programa que se imprima.
Cualquier otro signo sólo tiene uso para entendimiento humano
"2": Impreso en proceso de amarillado</t>
        </r>
      </text>
    </comment>
  </commentList>
</comments>
</file>

<file path=xl/sharedStrings.xml><?xml version="1.0" encoding="utf-8"?>
<sst xmlns="http://schemas.openxmlformats.org/spreadsheetml/2006/main" count="146" uniqueCount="106">
  <si>
    <t>N° Tag</t>
  </si>
  <si>
    <t>Entregado a calidad</t>
  </si>
  <si>
    <t>Correlativo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</si>
  <si>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</si>
  <si>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</si>
  <si>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</si>
  <si>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</si>
  <si>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</si>
  <si>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</si>
  <si>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</si>
  <si>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</si>
  <si>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</si>
  <si>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</si>
  <si>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Diagonal</t>
  </si>
  <si>
    <t>PR paño (?) * fase</t>
  </si>
  <si>
    <t>*paño+89 *equipo *fase</t>
  </si>
  <si>
    <t>paño + TX paño.[1,2]</t>
  </si>
  <si>
    <t>paño + TP paño</t>
  </si>
  <si>
    <t>Interruptor trifasico PK</t>
  </si>
  <si>
    <t>5 T</t>
  </si>
  <si>
    <t>4 remates</t>
  </si>
  <si>
    <t>Panel de concentración 52</t>
  </si>
  <si>
    <t>3 T</t>
  </si>
  <si>
    <t>3 remates</t>
  </si>
  <si>
    <t>Pararrayos</t>
  </si>
  <si>
    <t>2 T</t>
  </si>
  <si>
    <t>2 remates</t>
  </si>
  <si>
    <t>Desconectador</t>
  </si>
  <si>
    <t>Aislador de pedestal</t>
  </si>
  <si>
    <t>marco de linea</t>
  </si>
  <si>
    <t>8 remates</t>
  </si>
  <si>
    <t>Marco de barra</t>
  </si>
  <si>
    <t>19m de altura</t>
  </si>
  <si>
    <t>36m</t>
  </si>
  <si>
    <t>Generado</t>
  </si>
  <si>
    <t>Amarillado</t>
  </si>
  <si>
    <t>Firma Supervisor</t>
  </si>
  <si>
    <t>Firma Jefe Terreno</t>
  </si>
  <si>
    <t>Listo</t>
  </si>
  <si>
    <t>Columna1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</si>
  <si>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</si>
  <si>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</si>
  <si>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</si>
  <si>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</si>
  <si>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</si>
  <si>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</si>
  <si>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</si>
  <si>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</si>
  <si>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</si>
  <si>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</si>
  <si>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</si>
  <si>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Impreso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</si>
  <si>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</si>
  <si>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</si>
  <si>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</si>
  <si>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</si>
  <si>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</si>
  <si>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</si>
  <si>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</si>
  <si>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</si>
  <si>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</si>
  <si>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</si>
  <si>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</si>
  <si>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</si>
  <si>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</si>
  <si>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</si>
  <si>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</si>
  <si>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</si>
  <si>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</si>
  <si>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</si>
  <si>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</si>
  <si>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</si>
  <si>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</si>
  <si>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</si>
  <si>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</si>
  <si>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</si>
  <si>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</si>
  <si>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</si>
  <si>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</si>
  <si>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</si>
  <si>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</si>
  <si>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</si>
  <si>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</si>
  <si>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</si>
  <si>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</si>
  <si>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</si>
  <si>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</si>
  <si>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</si>
  <si>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</si>
  <si>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</si>
  <si>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</si>
  <si>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</si>
  <si>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</si>
  <si>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Area</t>
  </si>
  <si>
    <t>Elemento</t>
  </si>
  <si>
    <t>Red Enlace</t>
  </si>
  <si>
    <t>Clima</t>
  </si>
  <si>
    <t>Baja Tensión</t>
  </si>
  <si>
    <t>Luminaria y Enchufes</t>
  </si>
  <si>
    <t>Subsuelo</t>
  </si>
  <si>
    <t>Comunicaciones</t>
  </si>
  <si>
    <t>SJD3</t>
  </si>
  <si>
    <t>SJD4</t>
  </si>
  <si>
    <t>SJD5</t>
  </si>
  <si>
    <t>SJD6</t>
  </si>
  <si>
    <t>SSGG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</si>
</sst>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9" fontId="0" fillId="0" borderId="0" xfId="42" applyFont="1" applyAlignment="1">
      <alignment horizontal="center" vertical="center" wrapText="1"/>
    </xf>
    <xf numFmtId="9" fontId="0" fillId="0" borderId="0" xfId="42" applyFont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49" fontId="20" fillId="0" borderId="10" xfId="0" quotePrefix="1" applyNumberFormat="1" applyFont="1" applyBorder="1" applyAlignment="1">
      <alignment horizontal="center"/>
    </xf>
    <xf numFmtId="9" fontId="0" fillId="0" borderId="0" xfId="42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11" xfId="0" applyFont="1" applyBorder="1" applyAlignment="1">
      <alignment horizontal="left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5"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1" pivot="0" count="1" xr9:uid="{15774AF1-92C4-434D-9B82-353EE206C34B}">
      <tableStyleElement type="wholeTabl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27830-AFA2-4BEB-8153-19C8E16E875E}" name="CableList" displayName="CableList" ref="A1:L63" totalsRowShown="0" headerRowDxfId="13" dataDxfId="12">
  <autoFilter ref="A1:L63" xr:uid="{67627830-AFA2-4BEB-8153-19C8E16E875E}"/>
  <tableColumns count="12">
    <tableColumn id="1" xr3:uid="{4030BB5D-043D-4CCF-84BC-B1512CC6A31F}" name="N° Tag" dataDxfId="11"/>
    <tableColumn id="2" xr3:uid="{B77A0342-600A-42B4-993A-72A704766BFB}" name="Elemento" dataDxfId="10"/>
    <tableColumn id="3" xr3:uid="{E6A56E78-00C9-4B1A-BAB0-BAB262D40680}" name="Correlativo" dataDxfId="9"/>
    <tableColumn id="4" xr3:uid="{E5EFF4FB-D385-4060-A06A-F6B83A029AD8}" name="Area" dataDxfId="8"/>
    <tableColumn id="6" xr3:uid="{B528A1CF-116C-4D09-8D8F-D097C8CE5F82}" name="Generado" dataDxfId="7"/>
    <tableColumn id="5" xr3:uid="{75E9D463-A1E2-4A1E-BB3E-83C1B0302FBE}" name="Impreso" dataDxfId="6"/>
    <tableColumn id="7" xr3:uid="{8B1DAB08-8290-4FF1-9C40-364F5417F5DA}" name="Amarillado" dataDxfId="5"/>
    <tableColumn id="8" xr3:uid="{56E776F5-DC8C-464F-8BF5-79169873D485}" name="Firma Supervisor" dataDxfId="4"/>
    <tableColumn id="9" xr3:uid="{A77A1C88-7B0C-4961-8FF1-7DC3AE89F354}" name="Firma Jefe Terreno" dataDxfId="3"/>
    <tableColumn id="10" xr3:uid="{8F480500-6003-4569-9B50-CFC35697498D}" name="Entregado a calidad" dataDxfId="2"/>
    <tableColumn id="11" xr3:uid="{36FC3656-166A-4B9E-A407-4778E6B81166}" name="Listo" dataDxfId="1" dataCellStyle="Porcentaje">
      <calculatedColumnFormula>IF(SUM(CableList[[#This Row],[Generado]:[Entregado a calidad]])=6,TRUE,FALSE)</calculatedColumnFormula>
    </tableColumn>
    <tableColumn id="12" xr3:uid="{F962F16F-8B9B-41CB-B677-EF82BEC38B77}" name="Columna1" dataDxfId="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Normal="100" workbookViewId="0">
      <pane ySplit="1" topLeftCell="A2" activePane="bottomLeft" state="frozen"/>
      <selection pane="bottomLeft" activeCell="L15" sqref="L15"/>
    </sheetView>
  </sheetViews>
  <sheetFormatPr baseColWidth="10" defaultColWidth="11.5546875" defaultRowHeight="14.4" x14ac:dyDescent="0.3"/>
  <cols>
    <col min="1" max="1" width="11.109375" style="14" bestFit="1" customWidth="1"/>
    <col min="2" max="2" width="18.88671875" style="12" bestFit="1" customWidth="1"/>
    <col min="3" max="3" width="17.21875" style="15" bestFit="1" customWidth="1"/>
    <col min="4" max="4" width="20.88671875" style="12" bestFit="1" customWidth="1"/>
    <col min="5" max="5" width="13.44140625" style="12" bestFit="1" customWidth="1"/>
    <col min="6" max="6" width="14.44140625" style="12" bestFit="1" customWidth="1"/>
    <col min="7" max="7" width="14.5546875" style="12" bestFit="1" customWidth="1"/>
    <col min="8" max="8" width="11.6640625" style="12" bestFit="1" customWidth="1"/>
    <col min="9" max="9" width="14.44140625" style="12" bestFit="1" customWidth="1"/>
    <col min="10" max="10" width="14.5546875" style="12" bestFit="1" customWidth="1"/>
    <col min="11" max="11" width="11.5546875" style="4" bestFit="1" customWidth="1"/>
    <col min="12" max="16384" width="11.5546875" style="12"/>
  </cols>
  <sheetData>
    <row r="1" spans="1:12" s="11" customFormat="1" ht="62.4" customHeight="1" x14ac:dyDescent="0.3">
      <c r="A1" s="10" t="s">
        <v>0</v>
      </c>
      <c r="B1" s="11" t="s">
        <v>94</v>
      </c>
      <c r="C1" s="5" t="s">
        <v>2</v>
      </c>
      <c r="D1" s="11" t="s">
        <v>93</v>
      </c>
      <c r="E1" s="11" t="s">
        <v>34</v>
      </c>
      <c r="F1" s="11" t="s">
        <v>51</v>
      </c>
      <c r="G1" s="11" t="s">
        <v>35</v>
      </c>
      <c r="H1" s="11" t="s">
        <v>36</v>
      </c>
      <c r="I1" s="11" t="s">
        <v>37</v>
      </c>
      <c r="J1" s="11" t="s">
        <v>1</v>
      </c>
      <c r="K1" s="3" t="s">
        <v>38</v>
      </c>
      <c r="L1" s="11" t="s">
        <v>39</v>
      </c>
    </row>
    <row r="2" spans="1:12" x14ac:dyDescent="0.3">
      <c r="A2" s="1">
        <v>1</v>
      </c>
      <c r="B2" s="9" t="s">
        <v>98</v>
      </c>
      <c r="C2" s="6" t="s">
        <v>3</v>
      </c>
      <c r="D2" s="2" t="s">
        <v>101</v>
      </c>
      <c r="E2" s="2"/>
      <c r="K2" s="4" t="b">
        <f>IF(SUM(CableList[[#This Row],[Generado]:[Entregado a calidad]])=6,TRUE,FALSE)</f>
        <v>0</v>
      </c>
      <c r="L2" s="12">
        <v>1</v>
      </c>
    </row>
    <row r="3" spans="1:12" x14ac:dyDescent="0.3">
      <c r="A3" s="1">
        <v>2</v>
      </c>
      <c r="B3" s="13" t="s">
        <v>96</v>
      </c>
      <c r="C3" s="6" t="s">
        <v>4</v>
      </c>
      <c r="D3" s="2" t="s">
        <v>101</v>
      </c>
      <c r="E3" s="2"/>
      <c r="F3" s="2"/>
      <c r="G3" s="2"/>
      <c r="H3" s="2"/>
      <c r="I3" s="2"/>
      <c r="J3" s="2"/>
      <c r="K3" s="4" t="b">
        <f>IF(SUM(CableList[[#This Row],[Generado]:[Entregado a calidad]])=6,TRUE,FALSE)</f>
        <v>0</v>
      </c>
    </row>
    <row r="4" spans="1:12" x14ac:dyDescent="0.3">
      <c r="A4" s="1">
        <v>3</v>
      </c>
      <c r="B4" s="13" t="s">
        <v>95</v>
      </c>
      <c r="C4" s="6" t="s">
        <v>5</v>
      </c>
      <c r="D4" s="2" t="s">
        <v>101</v>
      </c>
      <c r="E4" s="2"/>
      <c r="F4" s="2"/>
      <c r="G4" s="2"/>
      <c r="H4" s="2"/>
      <c r="I4" s="2"/>
      <c r="J4" s="2"/>
      <c r="K4" s="4" t="b">
        <f>IF(SUM(CableList[[#This Row],[Generado]:[Entregado a calidad]])=6,TRUE,FALSE)</f>
        <v>0</v>
      </c>
    </row>
    <row r="5" spans="1:12" x14ac:dyDescent="0.3">
      <c r="A5" s="1">
        <v>4</v>
      </c>
      <c r="B5" s="9" t="s">
        <v>99</v>
      </c>
      <c r="C5" s="6" t="s">
        <v>6</v>
      </c>
      <c r="D5" s="2" t="s">
        <v>101</v>
      </c>
      <c r="E5" s="2"/>
      <c r="F5" s="2"/>
      <c r="G5" s="2"/>
      <c r="H5" s="2"/>
      <c r="I5" s="2"/>
      <c r="J5" s="2"/>
      <c r="K5" s="4" t="b">
        <f>IF(SUM(CableList[[#This Row],[Generado]:[Entregado a calidad]])=6,TRUE,FALSE)</f>
        <v>0</v>
      </c>
    </row>
    <row r="6" spans="1:12" x14ac:dyDescent="0.3">
      <c r="A6" s="1">
        <v>5</v>
      </c>
      <c r="B6" s="9" t="s">
        <v>98</v>
      </c>
      <c r="C6" s="6" t="s">
        <v>7</v>
      </c>
      <c r="D6" s="2" t="s">
        <v>102</v>
      </c>
      <c r="E6" s="2"/>
      <c r="F6" s="2"/>
      <c r="G6" s="2"/>
      <c r="H6" s="2"/>
      <c r="I6" s="2"/>
      <c r="J6" s="2"/>
      <c r="K6" s="4" t="b">
        <f>IF(SUM(CableList[[#This Row],[Generado]:[Entregado a calidad]])=6,TRUE,FALSE)</f>
        <v>0</v>
      </c>
      <c r="L6" s="12">
        <v>1</v>
      </c>
    </row>
    <row r="7" spans="1:12" x14ac:dyDescent="0.3">
      <c r="A7" s="1">
        <v>6</v>
      </c>
      <c r="B7" s="13" t="s">
        <v>96</v>
      </c>
      <c r="C7" s="6" t="s">
        <v>8</v>
      </c>
      <c r="D7" s="2" t="s">
        <v>102</v>
      </c>
      <c r="E7" s="2"/>
      <c r="F7" s="2"/>
      <c r="G7" s="2"/>
      <c r="H7" s="2"/>
      <c r="I7" s="2"/>
      <c r="J7" s="2"/>
      <c r="K7" s="4" t="b">
        <f>IF(SUM(CableList[[#This Row],[Generado]:[Entregado a calidad]])=6,TRUE,FALSE)</f>
        <v>0</v>
      </c>
    </row>
    <row r="8" spans="1:12" x14ac:dyDescent="0.3">
      <c r="A8" s="1">
        <v>7</v>
      </c>
      <c r="B8" s="13" t="s">
        <v>95</v>
      </c>
      <c r="C8" s="6" t="s">
        <v>9</v>
      </c>
      <c r="D8" s="2" t="s">
        <v>102</v>
      </c>
      <c r="E8" s="2"/>
      <c r="F8" s="2"/>
      <c r="G8" s="2"/>
      <c r="H8" s="2"/>
      <c r="I8" s="2"/>
      <c r="J8" s="2"/>
      <c r="K8" s="4" t="b">
        <f>IF(SUM(CableList[[#This Row],[Generado]:[Entregado a calidad]])=6,TRUE,FALSE)</f>
        <v>0</v>
      </c>
    </row>
    <row r="9" spans="1:12" x14ac:dyDescent="0.3">
      <c r="A9" s="1">
        <v>8</v>
      </c>
      <c r="B9" s="9" t="s">
        <v>99</v>
      </c>
      <c r="C9" s="6" t="s">
        <v>10</v>
      </c>
      <c r="D9" s="2" t="s">
        <v>102</v>
      </c>
      <c r="E9" s="2"/>
      <c r="F9" s="2"/>
      <c r="G9" s="2"/>
      <c r="H9" s="2"/>
      <c r="I9" s="2"/>
      <c r="J9" s="2"/>
      <c r="K9" s="4" t="b">
        <f>IF(SUM(CableList[[#This Row],[Generado]:[Entregado a calidad]])=6,TRUE,FALSE)</f>
        <v>0</v>
      </c>
    </row>
    <row r="10" spans="1:12" x14ac:dyDescent="0.3">
      <c r="A10" s="1">
        <v>9</v>
      </c>
      <c r="B10" s="9" t="s">
        <v>98</v>
      </c>
      <c r="C10" s="6" t="s">
        <v>11</v>
      </c>
      <c r="D10" s="2" t="s">
        <v>103</v>
      </c>
      <c r="E10" s="2"/>
      <c r="F10" s="2"/>
      <c r="G10" s="2"/>
      <c r="H10" s="2"/>
      <c r="I10" s="2"/>
      <c r="J10" s="2"/>
      <c r="K10" s="4" t="b">
        <f>IF(SUM(CableList[[#This Row],[Generado]:[Entregado a calidad]])=6,TRUE,FALSE)</f>
        <v>0</v>
      </c>
      <c r="L10" s="12">
        <v>1</v>
      </c>
    </row>
    <row r="11" spans="1:12" x14ac:dyDescent="0.3">
      <c r="A11" s="1">
        <v>10</v>
      </c>
      <c r="B11" s="13" t="s">
        <v>96</v>
      </c>
      <c r="C11" s="8" t="s">
        <v>12</v>
      </c>
      <c r="D11" s="2" t="s">
        <v>103</v>
      </c>
      <c r="E11" s="2"/>
      <c r="K11" s="7" t="b">
        <f>IF(SUM(CableList[[#This Row],[Generado]:[Entregado a calidad]])=6,TRUE,FALSE)</f>
        <v>0</v>
      </c>
    </row>
    <row r="12" spans="1:12" x14ac:dyDescent="0.3">
      <c r="A12" s="1">
        <v>11</v>
      </c>
      <c r="B12" s="13" t="s">
        <v>95</v>
      </c>
      <c r="C12" s="8" t="s">
        <v>40</v>
      </c>
      <c r="D12" s="2" t="s">
        <v>103</v>
      </c>
      <c r="E12" s="2"/>
      <c r="K12" s="4" t="b">
        <f>IF(SUM(CableList[[#This Row],[Generado]:[Entregado a calidad]])=6,TRUE,FALSE)</f>
        <v>0</v>
      </c>
    </row>
    <row r="13" spans="1:12" x14ac:dyDescent="0.3">
      <c r="A13" s="1">
        <v>12</v>
      </c>
      <c r="B13" s="9" t="s">
        <v>99</v>
      </c>
      <c r="C13" s="8" t="s">
        <v>41</v>
      </c>
      <c r="D13" s="2" t="s">
        <v>103</v>
      </c>
      <c r="E13" s="2"/>
      <c r="K13" s="4" t="b">
        <f>IF(SUM(CableList[[#This Row],[Generado]:[Entregado a calidad]])=6,TRUE,FALSE)</f>
        <v>0</v>
      </c>
    </row>
    <row r="14" spans="1:12" x14ac:dyDescent="0.3">
      <c r="A14" s="1">
        <v>13</v>
      </c>
      <c r="B14" s="9" t="s">
        <v>98</v>
      </c>
      <c r="C14" s="8" t="s">
        <v>42</v>
      </c>
      <c r="D14" s="2" t="s">
        <v>104</v>
      </c>
      <c r="E14" s="2"/>
      <c r="K14" s="4" t="b">
        <f>IF(SUM(CableList[[#This Row],[Generado]:[Entregado a calidad]])=6,TRUE,FALSE)</f>
        <v>0</v>
      </c>
      <c r="L14" s="12">
        <v>1</v>
      </c>
    </row>
    <row r="15" spans="1:12" x14ac:dyDescent="0.3">
      <c r="A15" s="1">
        <v>14</v>
      </c>
      <c r="B15" s="13" t="s">
        <v>96</v>
      </c>
      <c r="C15" s="8" t="s">
        <v>43</v>
      </c>
      <c r="D15" s="2" t="s">
        <v>104</v>
      </c>
      <c r="E15" s="2"/>
      <c r="K15" s="4" t="b">
        <f>IF(SUM(CableList[[#This Row],[Generado]:[Entregado a calidad]])=6,TRUE,FALSE)</f>
        <v>0</v>
      </c>
    </row>
    <row r="16" spans="1:12" x14ac:dyDescent="0.3">
      <c r="A16" s="1">
        <v>15</v>
      </c>
      <c r="B16" s="13" t="s">
        <v>95</v>
      </c>
      <c r="C16" s="6" t="s">
        <v>44</v>
      </c>
      <c r="D16" s="2" t="s">
        <v>104</v>
      </c>
      <c r="E16" s="2"/>
      <c r="K16" s="4" t="b">
        <f>IF(SUM(CableList[[#This Row],[Generado]:[Entregado a calidad]])=6,TRUE,FALSE)</f>
        <v>0</v>
      </c>
    </row>
    <row r="17" spans="1:11" x14ac:dyDescent="0.3">
      <c r="A17" s="1">
        <v>16</v>
      </c>
      <c r="B17" s="9" t="s">
        <v>99</v>
      </c>
      <c r="C17" s="6" t="s">
        <v>45</v>
      </c>
      <c r="D17" s="2" t="s">
        <v>104</v>
      </c>
      <c r="E17" s="2"/>
      <c r="K17" s="4" t="b">
        <f>IF(SUM(CableList[[#This Row],[Generado]:[Entregado a calidad]])=6,TRUE,FALSE)</f>
        <v>0</v>
      </c>
    </row>
    <row r="18" spans="1:11" x14ac:dyDescent="0.3">
      <c r="A18" s="1">
        <v>17</v>
      </c>
      <c r="B18" s="9" t="s">
        <v>97</v>
      </c>
      <c r="C18" s="6" t="s">
        <v>46</v>
      </c>
      <c r="D18" s="2" t="s">
        <v>105</v>
      </c>
      <c r="E18" s="2"/>
      <c r="K18" s="4" t="b">
        <f>IF(SUM(CableList[[#This Row],[Generado]:[Entregado a calidad]])=6,TRUE,FALSE)</f>
        <v>0</v>
      </c>
    </row>
    <row r="19" spans="1:11" x14ac:dyDescent="0.3">
      <c r="A19" s="1">
        <v>18</v>
      </c>
      <c r="B19" s="9" t="s">
        <v>98</v>
      </c>
      <c r="C19" s="6" t="s">
        <v>47</v>
      </c>
      <c r="D19" s="2" t="s">
        <v>105</v>
      </c>
      <c r="E19" s="2"/>
      <c r="K19" s="4" t="b">
        <f>IF(SUM(CableList[[#This Row],[Generado]:[Entregado a calidad]])=6,TRUE,FALSE)</f>
        <v>0</v>
      </c>
    </row>
    <row r="20" spans="1:11" x14ac:dyDescent="0.3">
      <c r="A20" s="1">
        <v>19</v>
      </c>
      <c r="B20" s="9" t="s">
        <v>95</v>
      </c>
      <c r="C20" s="6" t="s">
        <v>48</v>
      </c>
      <c r="D20" s="2" t="s">
        <v>105</v>
      </c>
      <c r="E20" s="2"/>
      <c r="K20" s="4" t="b">
        <f>IF(SUM(CableList[[#This Row],[Generado]:[Entregado a calidad]])=6,TRUE,FALSE)</f>
        <v>0</v>
      </c>
    </row>
    <row r="21" spans="1:11" x14ac:dyDescent="0.3">
      <c r="A21" s="1">
        <v>20</v>
      </c>
      <c r="B21" s="9" t="s">
        <v>96</v>
      </c>
      <c r="C21" s="6" t="s">
        <v>49</v>
      </c>
      <c r="D21" s="2" t="s">
        <v>105</v>
      </c>
      <c r="E21" s="2"/>
      <c r="K21" s="4" t="b">
        <f>IF(SUM(CableList[[#This Row],[Generado]:[Entregado a calidad]])=6,TRUE,FALSE)</f>
        <v>0</v>
      </c>
    </row>
    <row r="22" spans="1:11" x14ac:dyDescent="0.3">
      <c r="A22" s="1">
        <v>21</v>
      </c>
      <c r="B22" s="9" t="s">
        <v>99</v>
      </c>
      <c r="C22" s="6" t="s">
        <v>50</v>
      </c>
      <c r="D22" s="2" t="s">
        <v>105</v>
      </c>
      <c r="E22" s="2"/>
      <c r="K22" s="4" t="b">
        <f>IF(SUM(CableList[[#This Row],[Generado]:[Entregado a calidad]])=6,TRUE,FALSE)</f>
        <v>0</v>
      </c>
    </row>
    <row r="23" spans="1:11" x14ac:dyDescent="0.3">
      <c r="A23" s="1">
        <v>22</v>
      </c>
      <c r="B23" s="9" t="s">
        <v>100</v>
      </c>
      <c r="C23" s="6" t="s">
        <v>52</v>
      </c>
      <c r="D23" s="2" t="s">
        <v>105</v>
      </c>
      <c r="E23" s="2"/>
      <c r="K23" s="4" t="b">
        <f>IF(SUM(CableList[[#This Row],[Generado]:[Entregado a calidad]])=6,TRUE,FALSE)</f>
        <v>0</v>
      </c>
    </row>
    <row r="24" spans="1:11" x14ac:dyDescent="0.3">
      <c r="A24" s="1">
        <v>23</v>
      </c>
      <c r="B24" s="9"/>
      <c r="C24" s="6" t="s">
        <v>53</v>
      </c>
      <c r="D24" s="2"/>
      <c r="E24" s="2"/>
      <c r="K24" s="4" t="b">
        <f>IF(SUM(CableList[[#This Row],[Generado]:[Entregado a calidad]])=6,TRUE,FALSE)</f>
        <v>0</v>
      </c>
    </row>
    <row r="25" spans="1:11" x14ac:dyDescent="0.3">
      <c r="A25" s="1">
        <v>24</v>
      </c>
      <c r="B25" s="9"/>
      <c r="C25" s="8" t="s">
        <v>54</v>
      </c>
      <c r="D25" s="2"/>
      <c r="E25" s="2"/>
      <c r="K25" s="4" t="b">
        <f>IF(SUM(CableList[[#This Row],[Generado]:[Entregado a calidad]])=6,TRUE,FALSE)</f>
        <v>0</v>
      </c>
    </row>
    <row r="26" spans="1:11" x14ac:dyDescent="0.3">
      <c r="A26" s="1">
        <v>25</v>
      </c>
      <c r="B26" s="9"/>
      <c r="C26" s="8" t="s">
        <v>55</v>
      </c>
      <c r="D26" s="2"/>
      <c r="E26" s="2"/>
      <c r="K26" s="4" t="b">
        <f>IF(SUM(CableList[[#This Row],[Generado]:[Entregado a calidad]])=6,TRUE,FALSE)</f>
        <v>0</v>
      </c>
    </row>
    <row r="27" spans="1:11" x14ac:dyDescent="0.3">
      <c r="A27" s="1">
        <v>26</v>
      </c>
      <c r="B27" s="9"/>
      <c r="C27" s="8" t="s">
        <v>56</v>
      </c>
      <c r="D27" s="2"/>
      <c r="E27" s="2"/>
      <c r="K27" s="4" t="b">
        <f>IF(SUM(CableList[[#This Row],[Generado]:[Entregado a calidad]])=6,TRUE,FALSE)</f>
        <v>0</v>
      </c>
    </row>
    <row r="28" spans="1:11" x14ac:dyDescent="0.3">
      <c r="A28" s="1">
        <v>27</v>
      </c>
      <c r="B28" s="9"/>
      <c r="C28" s="8" t="s">
        <v>57</v>
      </c>
      <c r="D28" s="2"/>
      <c r="E28" s="2"/>
      <c r="K28" s="4" t="b">
        <f>IF(SUM(CableList[[#This Row],[Generado]:[Entregado a calidad]])=6,TRUE,FALSE)</f>
        <v>0</v>
      </c>
    </row>
    <row r="29" spans="1:11" x14ac:dyDescent="0.3">
      <c r="A29" s="1">
        <v>28</v>
      </c>
      <c r="B29" s="9"/>
      <c r="C29" s="8" t="s">
        <v>58</v>
      </c>
      <c r="D29" s="2"/>
      <c r="E29" s="2"/>
      <c r="K29" s="4" t="b">
        <f>IF(SUM(CableList[[#This Row],[Generado]:[Entregado a calidad]])=6,TRUE,FALSE)</f>
        <v>0</v>
      </c>
    </row>
    <row r="30" spans="1:11" x14ac:dyDescent="0.3">
      <c r="A30" s="1">
        <v>29</v>
      </c>
      <c r="B30" s="9"/>
      <c r="C30" s="8" t="s">
        <v>59</v>
      </c>
      <c r="D30" s="2"/>
      <c r="E30" s="2"/>
      <c r="K30" s="4" t="b">
        <f>IF(SUM(CableList[[#This Row],[Generado]:[Entregado a calidad]])=6,TRUE,FALSE)</f>
        <v>0</v>
      </c>
    </row>
    <row r="31" spans="1:11" x14ac:dyDescent="0.3">
      <c r="A31" s="1">
        <v>30</v>
      </c>
      <c r="B31" s="9"/>
      <c r="C31" s="8" t="s">
        <v>60</v>
      </c>
      <c r="D31" s="2"/>
      <c r="E31" s="2"/>
      <c r="K31" s="4" t="b">
        <f>IF(SUM(CableList[[#This Row],[Generado]:[Entregado a calidad]])=6,TRUE,FALSE)</f>
        <v>0</v>
      </c>
    </row>
    <row r="32" spans="1:11" x14ac:dyDescent="0.3">
      <c r="A32" s="1">
        <v>31</v>
      </c>
      <c r="B32" s="9"/>
      <c r="C32" s="8" t="s">
        <v>61</v>
      </c>
      <c r="D32" s="2"/>
      <c r="E32" s="2"/>
      <c r="K32" s="4" t="b">
        <f>IF(SUM(CableList[[#This Row],[Generado]:[Entregado a calidad]])=6,TRUE,FALSE)</f>
        <v>0</v>
      </c>
    </row>
    <row r="33" spans="1:11" x14ac:dyDescent="0.3">
      <c r="A33" s="1">
        <v>32</v>
      </c>
      <c r="B33" s="9"/>
      <c r="C33" s="8" t="s">
        <v>62</v>
      </c>
      <c r="D33" s="2"/>
      <c r="E33" s="2"/>
      <c r="K33" s="4" t="b">
        <f>IF(SUM(CableList[[#This Row],[Generado]:[Entregado a calidad]])=6,TRUE,FALSE)</f>
        <v>0</v>
      </c>
    </row>
    <row r="34" spans="1:11" x14ac:dyDescent="0.3">
      <c r="A34" s="1">
        <v>33</v>
      </c>
      <c r="B34" s="9"/>
      <c r="C34" s="8" t="s">
        <v>63</v>
      </c>
      <c r="D34" s="2"/>
      <c r="E34" s="2"/>
      <c r="K34" s="4" t="b">
        <f>IF(SUM(CableList[[#This Row],[Generado]:[Entregado a calidad]])=6,TRUE,FALSE)</f>
        <v>0</v>
      </c>
    </row>
    <row r="35" spans="1:11" x14ac:dyDescent="0.3">
      <c r="A35" s="1">
        <v>34</v>
      </c>
      <c r="B35" s="9"/>
      <c r="C35" s="8" t="s">
        <v>64</v>
      </c>
      <c r="D35" s="2"/>
      <c r="E35" s="2"/>
      <c r="K35" s="4" t="b">
        <f>IF(SUM(CableList[[#This Row],[Generado]:[Entregado a calidad]])=6,TRUE,FALSE)</f>
        <v>0</v>
      </c>
    </row>
    <row r="36" spans="1:11" x14ac:dyDescent="0.3">
      <c r="A36" s="1">
        <v>35</v>
      </c>
      <c r="B36" s="9"/>
      <c r="C36" s="8" t="s">
        <v>65</v>
      </c>
      <c r="D36" s="2"/>
      <c r="E36" s="2"/>
      <c r="K36" s="4" t="b">
        <f>IF(SUM(CableList[[#This Row],[Generado]:[Entregado a calidad]])=6,TRUE,FALSE)</f>
        <v>0</v>
      </c>
    </row>
    <row r="37" spans="1:11" x14ac:dyDescent="0.3">
      <c r="A37" s="1">
        <v>36</v>
      </c>
      <c r="B37" s="9"/>
      <c r="C37" s="8" t="s">
        <v>66</v>
      </c>
      <c r="D37" s="2"/>
      <c r="E37" s="2"/>
      <c r="K37" s="4" t="b">
        <f>IF(SUM(CableList[[#This Row],[Generado]:[Entregado a calidad]])=6,TRUE,FALSE)</f>
        <v>0</v>
      </c>
    </row>
    <row r="38" spans="1:11" x14ac:dyDescent="0.3">
      <c r="A38" s="1">
        <v>37</v>
      </c>
      <c r="B38" s="9"/>
      <c r="C38" s="8" t="s">
        <v>67</v>
      </c>
      <c r="D38" s="2"/>
      <c r="E38" s="2"/>
      <c r="K38" s="4" t="b">
        <f>IF(SUM(CableList[[#This Row],[Generado]:[Entregado a calidad]])=6,TRUE,FALSE)</f>
        <v>0</v>
      </c>
    </row>
    <row r="39" spans="1:11" x14ac:dyDescent="0.3">
      <c r="A39" s="1">
        <v>38</v>
      </c>
      <c r="B39" s="9"/>
      <c r="C39" s="8" t="s">
        <v>68</v>
      </c>
      <c r="D39" s="2"/>
      <c r="E39" s="2"/>
      <c r="K39" s="4" t="b">
        <f>IF(SUM(CableList[[#This Row],[Generado]:[Entregado a calidad]])=6,TRUE,FALSE)</f>
        <v>0</v>
      </c>
    </row>
    <row r="40" spans="1:11" x14ac:dyDescent="0.3">
      <c r="A40" s="1">
        <v>39</v>
      </c>
      <c r="B40" s="9"/>
      <c r="C40" s="8" t="s">
        <v>69</v>
      </c>
      <c r="D40" s="2"/>
      <c r="E40" s="2"/>
      <c r="K40" s="4" t="b">
        <f>IF(SUM(CableList[[#This Row],[Generado]:[Entregado a calidad]])=6,TRUE,FALSE)</f>
        <v>0</v>
      </c>
    </row>
    <row r="41" spans="1:11" x14ac:dyDescent="0.3">
      <c r="A41" s="1">
        <v>40</v>
      </c>
      <c r="B41" s="9"/>
      <c r="C41" s="8" t="s">
        <v>70</v>
      </c>
      <c r="D41" s="2"/>
      <c r="E41" s="2"/>
      <c r="K41" s="4" t="b">
        <f>IF(SUM(CableList[[#This Row],[Generado]:[Entregado a calidad]])=6,TRUE,FALSE)</f>
        <v>0</v>
      </c>
    </row>
    <row r="42" spans="1:11" x14ac:dyDescent="0.3">
      <c r="A42" s="1">
        <v>41</v>
      </c>
      <c r="B42" s="9"/>
      <c r="C42" s="8" t="s">
        <v>71</v>
      </c>
      <c r="D42" s="2"/>
      <c r="E42" s="2"/>
      <c r="K42" s="4" t="b">
        <f>IF(SUM(CableList[[#This Row],[Generado]:[Entregado a calidad]])=6,TRUE,FALSE)</f>
        <v>0</v>
      </c>
    </row>
    <row r="43" spans="1:11" x14ac:dyDescent="0.3">
      <c r="A43" s="1">
        <v>42</v>
      </c>
      <c r="B43" s="9"/>
      <c r="C43" s="8" t="s">
        <v>72</v>
      </c>
      <c r="D43" s="2"/>
      <c r="E43" s="2"/>
      <c r="K43" s="4" t="b">
        <f>IF(SUM(CableList[[#This Row],[Generado]:[Entregado a calidad]])=6,TRUE,FALSE)</f>
        <v>0</v>
      </c>
    </row>
    <row r="44" spans="1:11" x14ac:dyDescent="0.3">
      <c r="A44" s="1">
        <v>43</v>
      </c>
      <c r="B44" s="9"/>
      <c r="C44" s="8" t="s">
        <v>73</v>
      </c>
      <c r="D44" s="2"/>
      <c r="E44" s="2"/>
      <c r="K44" s="4" t="b">
        <f>IF(SUM(CableList[[#This Row],[Generado]:[Entregado a calidad]])=6,TRUE,FALSE)</f>
        <v>0</v>
      </c>
    </row>
    <row r="45" spans="1:11" x14ac:dyDescent="0.3">
      <c r="A45" s="1">
        <v>44</v>
      </c>
      <c r="B45" s="9"/>
      <c r="C45" s="8" t="s">
        <v>74</v>
      </c>
      <c r="D45" s="2"/>
      <c r="E45" s="2"/>
      <c r="K45" s="4" t="b">
        <f>IF(SUM(CableList[[#This Row],[Generado]:[Entregado a calidad]])=6,TRUE,FALSE)</f>
        <v>0</v>
      </c>
    </row>
    <row r="46" spans="1:11" x14ac:dyDescent="0.3">
      <c r="A46" s="1">
        <v>45</v>
      </c>
      <c r="B46" s="9"/>
      <c r="C46" s="8" t="s">
        <v>75</v>
      </c>
      <c r="D46" s="2"/>
      <c r="E46" s="2"/>
      <c r="K46" s="4" t="b">
        <f>IF(SUM(CableList[[#This Row],[Generado]:[Entregado a calidad]])=6,TRUE,FALSE)</f>
        <v>0</v>
      </c>
    </row>
    <row r="47" spans="1:11" x14ac:dyDescent="0.3">
      <c r="A47" s="1">
        <v>46</v>
      </c>
      <c r="B47" s="9"/>
      <c r="C47" s="8" t="s">
        <v>76</v>
      </c>
      <c r="D47" s="2"/>
      <c r="E47" s="2"/>
      <c r="K47" s="4" t="b">
        <f>IF(SUM(CableList[[#This Row],[Generado]:[Entregado a calidad]])=6,TRUE,FALSE)</f>
        <v>0</v>
      </c>
    </row>
    <row r="48" spans="1:11" x14ac:dyDescent="0.3">
      <c r="A48" s="1">
        <v>47</v>
      </c>
      <c r="B48" s="9"/>
      <c r="C48" s="8" t="s">
        <v>77</v>
      </c>
      <c r="D48" s="2"/>
      <c r="E48" s="2"/>
      <c r="K48" s="4" t="b">
        <f>IF(SUM(CableList[[#This Row],[Generado]:[Entregado a calidad]])=6,TRUE,FALSE)</f>
        <v>0</v>
      </c>
    </row>
    <row r="49" spans="1:11" x14ac:dyDescent="0.3">
      <c r="A49" s="1">
        <v>48</v>
      </c>
      <c r="B49" s="9"/>
      <c r="C49" s="8" t="s">
        <v>78</v>
      </c>
      <c r="D49" s="2"/>
      <c r="E49" s="2"/>
      <c r="K49" s="4" t="b">
        <f>IF(SUM(CableList[[#This Row],[Generado]:[Entregado a calidad]])=6,TRUE,FALSE)</f>
        <v>0</v>
      </c>
    </row>
    <row r="50" spans="1:11" x14ac:dyDescent="0.3">
      <c r="A50" s="1">
        <v>49</v>
      </c>
      <c r="B50" s="9"/>
      <c r="C50" s="8" t="s">
        <v>79</v>
      </c>
      <c r="D50" s="2"/>
      <c r="E50" s="2"/>
      <c r="K50" s="4" t="b">
        <f>IF(SUM(CableList[[#This Row],[Generado]:[Entregado a calidad]])=6,TRUE,FALSE)</f>
        <v>0</v>
      </c>
    </row>
    <row r="51" spans="1:11" x14ac:dyDescent="0.3">
      <c r="A51" s="1">
        <v>50</v>
      </c>
      <c r="B51" s="9"/>
      <c r="C51" s="8" t="s">
        <v>80</v>
      </c>
      <c r="D51" s="2"/>
      <c r="E51" s="2"/>
      <c r="K51" s="4" t="b">
        <f>IF(SUM(CableList[[#This Row],[Generado]:[Entregado a calidad]])=6,TRUE,FALSE)</f>
        <v>0</v>
      </c>
    </row>
    <row r="52" spans="1:11" x14ac:dyDescent="0.3">
      <c r="A52" s="1">
        <v>51</v>
      </c>
      <c r="B52" s="9"/>
      <c r="C52" s="8" t="s">
        <v>81</v>
      </c>
      <c r="D52" s="2"/>
      <c r="E52" s="2"/>
      <c r="K52" s="4" t="b">
        <f>IF(SUM(CableList[[#This Row],[Generado]:[Entregado a calidad]])=6,TRUE,FALSE)</f>
        <v>0</v>
      </c>
    </row>
    <row r="53" spans="1:11" x14ac:dyDescent="0.3">
      <c r="A53" s="1">
        <v>52</v>
      </c>
      <c r="B53" s="9"/>
      <c r="C53" s="8" t="s">
        <v>82</v>
      </c>
      <c r="D53" s="2"/>
      <c r="E53" s="2"/>
      <c r="K53" s="4" t="b">
        <f>IF(SUM(CableList[[#This Row],[Generado]:[Entregado a calidad]])=6,TRUE,FALSE)</f>
        <v>0</v>
      </c>
    </row>
    <row r="54" spans="1:11" x14ac:dyDescent="0.3">
      <c r="A54" s="1">
        <v>53</v>
      </c>
      <c r="B54" s="9"/>
      <c r="C54" s="8" t="s">
        <v>83</v>
      </c>
      <c r="D54" s="2"/>
      <c r="E54" s="2"/>
      <c r="K54" s="4" t="b">
        <f>IF(SUM(CableList[[#This Row],[Generado]:[Entregado a calidad]])=6,TRUE,FALSE)</f>
        <v>0</v>
      </c>
    </row>
    <row r="55" spans="1:11" x14ac:dyDescent="0.3">
      <c r="A55" s="1">
        <v>54</v>
      </c>
      <c r="B55" s="9"/>
      <c r="C55" s="8" t="s">
        <v>84</v>
      </c>
      <c r="D55" s="2"/>
      <c r="E55" s="2"/>
      <c r="K55" s="4" t="b">
        <f>IF(SUM(CableList[[#This Row],[Generado]:[Entregado a calidad]])=6,TRUE,FALSE)</f>
        <v>0</v>
      </c>
    </row>
    <row r="56" spans="1:11" x14ac:dyDescent="0.3">
      <c r="A56" s="1">
        <v>55</v>
      </c>
      <c r="B56" s="9"/>
      <c r="C56" s="8" t="s">
        <v>85</v>
      </c>
      <c r="D56" s="2"/>
      <c r="E56" s="2"/>
      <c r="K56" s="4" t="b">
        <f>IF(SUM(CableList[[#This Row],[Generado]:[Entregado a calidad]])=6,TRUE,FALSE)</f>
        <v>0</v>
      </c>
    </row>
    <row r="57" spans="1:11" x14ac:dyDescent="0.3">
      <c r="A57" s="1">
        <v>56</v>
      </c>
      <c r="B57" s="9"/>
      <c r="C57" s="8" t="s">
        <v>86</v>
      </c>
      <c r="D57" s="2"/>
      <c r="E57" s="2"/>
      <c r="K57" s="4" t="b">
        <f>IF(SUM(CableList[[#This Row],[Generado]:[Entregado a calidad]])=6,TRUE,FALSE)</f>
        <v>0</v>
      </c>
    </row>
    <row r="58" spans="1:11" x14ac:dyDescent="0.3">
      <c r="A58" s="1">
        <v>57</v>
      </c>
      <c r="B58" s="9"/>
      <c r="C58" s="8" t="s">
        <v>87</v>
      </c>
      <c r="D58" s="2"/>
      <c r="E58" s="2"/>
      <c r="K58" s="4" t="b">
        <f>IF(SUM(CableList[[#This Row],[Generado]:[Entregado a calidad]])=6,TRUE,FALSE)</f>
        <v>0</v>
      </c>
    </row>
    <row r="59" spans="1:11" x14ac:dyDescent="0.3">
      <c r="A59" s="1">
        <v>58</v>
      </c>
      <c r="B59" s="9"/>
      <c r="C59" s="8" t="s">
        <v>88</v>
      </c>
      <c r="D59" s="2"/>
      <c r="E59" s="2"/>
      <c r="K59" s="4" t="b">
        <f>IF(SUM(CableList[[#This Row],[Generado]:[Entregado a calidad]])=6,TRUE,FALSE)</f>
        <v>0</v>
      </c>
    </row>
    <row r="60" spans="1:11" x14ac:dyDescent="0.3">
      <c r="A60" s="1">
        <v>59</v>
      </c>
      <c r="B60" s="9"/>
      <c r="C60" s="8" t="s">
        <v>89</v>
      </c>
      <c r="D60" s="2"/>
      <c r="E60" s="2"/>
      <c r="K60" s="4" t="b">
        <f>IF(SUM(CableList[[#This Row],[Generado]:[Entregado a calidad]])=6,TRUE,FALSE)</f>
        <v>0</v>
      </c>
    </row>
    <row r="61" spans="1:11" x14ac:dyDescent="0.3">
      <c r="A61" s="1">
        <v>60</v>
      </c>
      <c r="B61" s="9"/>
      <c r="C61" s="8" t="s">
        <v>90</v>
      </c>
      <c r="D61" s="2"/>
      <c r="E61" s="2"/>
      <c r="K61" s="4" t="b">
        <f>IF(SUM(CableList[[#This Row],[Generado]:[Entregado a calidad]])=6,TRUE,FALSE)</f>
        <v>0</v>
      </c>
    </row>
    <row r="62" spans="1:11" x14ac:dyDescent="0.3">
      <c r="A62" s="1">
        <v>61</v>
      </c>
      <c r="B62" s="9"/>
      <c r="C62" s="8" t="s">
        <v>91</v>
      </c>
      <c r="D62" s="2"/>
      <c r="E62" s="2"/>
      <c r="K62" s="4" t="b">
        <f>IF(SUM(CableList[[#This Row],[Generado]:[Entregado a calidad]])=6,TRUE,FALSE)</f>
        <v>0</v>
      </c>
    </row>
    <row r="63" spans="1:11" x14ac:dyDescent="0.3">
      <c r="A63" s="1">
        <v>62</v>
      </c>
      <c r="B63" s="9"/>
      <c r="C63" s="8" t="s">
        <v>92</v>
      </c>
      <c r="D63" s="2"/>
      <c r="E63" s="2"/>
      <c r="K63" s="4" t="b">
        <f>IF(SUM(CableList[[#This Row],[Generado]:[Entregado a calidad]])=6,TRUE,FALSE)</f>
        <v>0</v>
      </c>
    </row>
  </sheetData>
  <phoneticPr fontId="18" type="noConversion"/>
  <pageMargins left="0.7" right="0.7" top="0.75" bottom="0.75" header="0.3" footer="0.3"/>
  <pageSetup scale="5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B52A-EC66-4CAF-9FB2-F6861A3A5E79}">
  <dimension ref="A1:K36"/>
  <sheetViews>
    <sheetView topLeftCell="A13" workbookViewId="0">
      <selection activeCell="C36" sqref="C36"/>
    </sheetView>
  </sheetViews>
  <sheetFormatPr baseColWidth="10" defaultRowHeight="14.4" x14ac:dyDescent="0.3"/>
  <sheetData>
    <row r="1" spans="1:11" x14ac:dyDescent="0.3">
      <c r="C1" t="s">
        <v>13</v>
      </c>
    </row>
    <row r="2" spans="1:11" x14ac:dyDescent="0.3">
      <c r="C2" t="s">
        <v>14</v>
      </c>
    </row>
    <row r="3" spans="1:11" x14ac:dyDescent="0.3">
      <c r="C3" t="s">
        <v>15</v>
      </c>
    </row>
    <row r="4" spans="1:11" x14ac:dyDescent="0.3">
      <c r="C4" t="s">
        <v>16</v>
      </c>
    </row>
    <row r="5" spans="1:11" x14ac:dyDescent="0.3">
      <c r="C5" t="s">
        <v>17</v>
      </c>
    </row>
    <row r="9" spans="1:11" x14ac:dyDescent="0.3">
      <c r="A9" s="16" t="s">
        <v>18</v>
      </c>
      <c r="B9" s="16"/>
      <c r="E9" t="s">
        <v>21</v>
      </c>
      <c r="I9" t="s">
        <v>28</v>
      </c>
    </row>
    <row r="10" spans="1:11" x14ac:dyDescent="0.3">
      <c r="A10">
        <v>1.46</v>
      </c>
      <c r="B10" s="16">
        <f>SUM(A10:A16)</f>
        <v>6.5389999999999997</v>
      </c>
      <c r="C10" t="s">
        <v>19</v>
      </c>
      <c r="E10">
        <v>0.84499999999999997</v>
      </c>
      <c r="F10" s="16">
        <f>SUM(E10:E13)</f>
        <v>3.8299999999999996</v>
      </c>
      <c r="G10" t="s">
        <v>22</v>
      </c>
      <c r="I10">
        <v>0.90200000000000002</v>
      </c>
      <c r="K10" t="s">
        <v>25</v>
      </c>
    </row>
    <row r="11" spans="1:11" x14ac:dyDescent="0.3">
      <c r="A11">
        <v>0.84499999999999997</v>
      </c>
      <c r="B11" s="16"/>
      <c r="C11" t="s">
        <v>20</v>
      </c>
      <c r="E11">
        <v>0.84499999999999997</v>
      </c>
      <c r="F11" s="16"/>
      <c r="G11" t="s">
        <v>23</v>
      </c>
      <c r="I11">
        <v>0.18</v>
      </c>
      <c r="K11" t="s">
        <v>26</v>
      </c>
    </row>
    <row r="12" spans="1:11" x14ac:dyDescent="0.3">
      <c r="A12">
        <v>0.874</v>
      </c>
      <c r="B12" s="16"/>
      <c r="E12">
        <v>1.6519999999999999</v>
      </c>
      <c r="F12" s="16"/>
      <c r="I12">
        <v>0.90200000000000002</v>
      </c>
    </row>
    <row r="13" spans="1:11" x14ac:dyDescent="0.3">
      <c r="A13">
        <v>0.55500000000000005</v>
      </c>
      <c r="B13" s="16"/>
      <c r="E13">
        <v>0.48799999999999999</v>
      </c>
      <c r="F13" s="16"/>
      <c r="I13">
        <v>4.2530000000000001</v>
      </c>
    </row>
    <row r="14" spans="1:11" x14ac:dyDescent="0.3">
      <c r="A14">
        <v>0.874</v>
      </c>
      <c r="B14" s="16"/>
      <c r="I14">
        <v>9.9000000000000005E-2</v>
      </c>
    </row>
    <row r="15" spans="1:11" x14ac:dyDescent="0.3">
      <c r="A15">
        <v>1.0860000000000001</v>
      </c>
      <c r="B15" s="16"/>
      <c r="I15">
        <v>3.4000000000000002E-2</v>
      </c>
    </row>
    <row r="16" spans="1:11" x14ac:dyDescent="0.3">
      <c r="A16">
        <v>0.84499999999999997</v>
      </c>
      <c r="B16" s="16"/>
    </row>
    <row r="18" spans="1:11" x14ac:dyDescent="0.3">
      <c r="A18" t="s">
        <v>24</v>
      </c>
      <c r="E18" t="s">
        <v>27</v>
      </c>
      <c r="I18" t="s">
        <v>29</v>
      </c>
    </row>
    <row r="19" spans="1:11" x14ac:dyDescent="0.3">
      <c r="A19">
        <v>1.327</v>
      </c>
      <c r="C19" t="s">
        <v>25</v>
      </c>
      <c r="E19">
        <v>0.84499999999999997</v>
      </c>
      <c r="G19" t="s">
        <v>30</v>
      </c>
      <c r="I19">
        <v>1.7929999999999999</v>
      </c>
      <c r="K19" t="s">
        <v>25</v>
      </c>
    </row>
    <row r="20" spans="1:11" x14ac:dyDescent="0.3">
      <c r="A20">
        <v>2.427</v>
      </c>
      <c r="C20" t="s">
        <v>26</v>
      </c>
      <c r="E20">
        <v>1.8069999999999999</v>
      </c>
      <c r="G20" t="s">
        <v>30</v>
      </c>
      <c r="I20">
        <v>2.169</v>
      </c>
      <c r="K20" t="s">
        <v>26</v>
      </c>
    </row>
    <row r="21" spans="1:11" x14ac:dyDescent="0.3">
      <c r="A21">
        <v>1.6930000000000001</v>
      </c>
      <c r="E21">
        <v>0.11</v>
      </c>
      <c r="I21">
        <v>1.4490000000000001</v>
      </c>
    </row>
    <row r="22" spans="1:11" x14ac:dyDescent="0.3">
      <c r="E22">
        <v>5.2160000000000002</v>
      </c>
      <c r="I22">
        <v>0.76</v>
      </c>
    </row>
    <row r="23" spans="1:11" x14ac:dyDescent="0.3">
      <c r="E23">
        <v>0.24099999999999999</v>
      </c>
    </row>
    <row r="24" spans="1:11" x14ac:dyDescent="0.3">
      <c r="A24" t="s">
        <v>31</v>
      </c>
      <c r="E24">
        <v>0.28899999999999998</v>
      </c>
    </row>
    <row r="25" spans="1:11" x14ac:dyDescent="0.3">
      <c r="A25">
        <v>1.792</v>
      </c>
      <c r="C25" t="s">
        <v>25</v>
      </c>
      <c r="E25">
        <v>1.548</v>
      </c>
    </row>
    <row r="26" spans="1:11" x14ac:dyDescent="0.3">
      <c r="A26">
        <v>1.792</v>
      </c>
      <c r="C26" t="s">
        <v>26</v>
      </c>
      <c r="E26">
        <v>0.84499999999999997</v>
      </c>
    </row>
    <row r="27" spans="1:11" x14ac:dyDescent="0.3">
      <c r="A27">
        <v>2.6280000000000001</v>
      </c>
      <c r="E27">
        <v>1.8069999999999999</v>
      </c>
    </row>
    <row r="28" spans="1:11" x14ac:dyDescent="0.3">
      <c r="E28">
        <v>0.11</v>
      </c>
    </row>
    <row r="29" spans="1:11" x14ac:dyDescent="0.3">
      <c r="E29">
        <v>5.2160000000000002</v>
      </c>
    </row>
    <row r="30" spans="1:11" x14ac:dyDescent="0.3">
      <c r="A30" t="s">
        <v>32</v>
      </c>
      <c r="E30">
        <v>0.24099999999999999</v>
      </c>
    </row>
    <row r="31" spans="1:11" x14ac:dyDescent="0.3">
      <c r="E31">
        <v>0.28899999999999998</v>
      </c>
    </row>
    <row r="32" spans="1:11" x14ac:dyDescent="0.3">
      <c r="E32">
        <v>1.548</v>
      </c>
    </row>
    <row r="35" spans="1:3" x14ac:dyDescent="0.3">
      <c r="A35" t="s">
        <v>33</v>
      </c>
      <c r="C35">
        <f>36+1.8</f>
        <v>37.799999999999997</v>
      </c>
    </row>
    <row r="36" spans="1:3" x14ac:dyDescent="0.3">
      <c r="A36">
        <v>1.8</v>
      </c>
      <c r="C36">
        <f>C35*4</f>
        <v>151.19999999999999</v>
      </c>
    </row>
  </sheetData>
  <mergeCells count="3">
    <mergeCell ref="A9:B9"/>
    <mergeCell ref="B10:B16"/>
    <mergeCell ref="F10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x H t Z W A x B v e + k A A A A 9 g A A A B I A H A B D b 2 5 m a W c v U G F j a 2 F n Z S 5 4 b W w g o h g A K K A U A A A A A A A A A A A A A A A A A A A A A A A A A A A A h Y 8 x D o I w G I W v Q r r T l m o M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G I r f G G x Z g C W S C U 2 n w F N u 9 9 t j 8 Q 8 r F 1 4 6 C 4 s m F e A F k i k P c H / g B Q S w M E F A A C A A g A x H t Z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R 7 W V g o i k e 4 D g A A A B E A A A A T A B w A R m 9 y b X V s Y X M v U 2 V j d G l v b j E u b S C i G A A o o B Q A A A A A A A A A A A A A A A A A A A A A A A A A A A A r T k 0 u y c z P U w i G 0 I b W A F B L A Q I t A B Q A A g A I A M R 7 W V g M Q b 3 v p A A A A P Y A A A A S A A A A A A A A A A A A A A A A A A A A A A B D b 2 5 m a W c v U G F j a 2 F n Z S 5 4 b W x Q S w E C L Q A U A A I A C A D E e 1 l Y U 3 I 4 L J s A A A D h A A A A E w A A A A A A A A A A A A A A A A D w A A A A W 0 N v b n R l b n R f V H l w Z X N d L n h t b F B L A Q I t A B Q A A g A I A M R 7 W V g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Q L D 1 1 P z O U 6 Y + R w Z S W P q G Q A A A A A C A A A A A A A Q Z g A A A A E A A C A A A A B E S l 9 0 Y Z b f V d Z p u x d U + s j a b X G G V C n D B p d R n H i D n 6 c C a A A A A A A O g A A A A A I A A C A A A A A O m 1 t N 4 X C o 4 t Q f 1 G V 6 l 5 Q 9 5 T A 9 P P a c G g G 6 O l Z V H y W C d 1 A A A A D n O U q r y 9 a h b c S K / 9 W j 5 7 V X 6 X E z x D N m e 8 7 r D 7 1 N f P r M g j h 1 L u T 9 0 V g 7 P t m / Q R G D 0 Z 5 w 3 D Q / t A a I x N i y k d C / 3 k 2 i x q 3 Q a z X f Z c B O K q 4 z 7 N K J e 0 A A A A B S 1 F Q K q I R B B B / c D 6 v 1 M D 5 U D W m R m E h 0 M P J 9 k P C 4 X C F n 0 E r q X R i w X b s 8 n 5 W f H X k 8 a j Z P K T 3 m M W 1 h v m S g E F n G 7 3 U x < / D a t a M a s h u p > 
</file>

<file path=customXml/itemProps1.xml><?xml version="1.0" encoding="utf-8"?>
<ds:datastoreItem xmlns:ds="http://schemas.openxmlformats.org/officeDocument/2006/customXml" ds:itemID="{5706B9E8-43DE-4E47-AA6F-62AF931FE0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CableList</vt:lpstr>
      <vt:lpstr>Detalles equipos PK</vt:lpstr>
      <vt:lpstr>'CableList'!Área_de_impresión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Vicente Alejandro Pérez Espinoza</dc:creator>
  <cp:keywords/>
  <dc:description/>
  <cp:lastModifiedBy>Vicente Alejandro Pérez Espinoza</cp:lastModifiedBy>
  <cp:revision/>
  <dcterms:created xsi:type="dcterms:W3CDTF">2023-08-12T22:29:00Z</dcterms:created>
  <dcterms:modified xsi:type="dcterms:W3CDTF">2024-02-26T19:21:39Z</dcterms:modified>
  <cp:category/>
  <cp:contentStatus/>
</cp:coreProperties>
</file>