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d9230a41b251c3/SNN4008/MMI/Protocolos/"/>
    </mc:Choice>
  </mc:AlternateContent>
  <xr:revisionPtr revIDLastSave="4442" documentId="13_ncr:1_{095B5DD9-3015-4ACE-B820-830FCF92CF9B}" xr6:coauthVersionLast="47" xr6:coauthVersionMax="47" xr10:uidLastSave="{80DA7F8F-8ABB-4AF5-84A8-48431B8C03E7}"/>
  <bookViews>
    <workbookView xWindow="-108" yWindow="-108" windowWidth="23256" windowHeight="12456" xr2:uid="{463E4E2F-D962-4E0A-9EE6-7CC27A6861E4}"/>
  </bookViews>
  <sheets>
    <sheet name="CableList" sheetId="1" r:id="rId1"/>
    <sheet name="Detalles equipos PK" sheetId="3" state="hidden" r:id="rId2"/>
  </sheets>
  <definedNames>
    <definedName name="_xlnm._FilterDatabase" localSheetId="0" hidden="1">'CableList'!$A$1:$E$1</definedName>
    <definedName name="Amarillado">#REF!</definedName>
    <definedName name="_xlnm.Print_Area" localSheetId="0">'CableList'!$A$1:$E$27</definedName>
    <definedName name="Compajinando">#REF!</definedName>
    <definedName name="Entregado_a_Calidad">#REF!</definedName>
    <definedName name="Firmado_Jefe_Terreno">#REF!</definedName>
    <definedName name="Firmado_Superv.">#REF!</definedName>
    <definedName name="Generado">#REF!</definedName>
    <definedName name="Impreso">#REF!</definedName>
    <definedName name="Por_Entrega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1" l="1"/>
  <c r="K17" i="1"/>
  <c r="K18" i="1"/>
  <c r="K19" i="1"/>
  <c r="K20" i="1"/>
  <c r="K27" i="1"/>
  <c r="K26" i="1"/>
  <c r="K25" i="1"/>
  <c r="K24" i="1"/>
  <c r="K23" i="1"/>
  <c r="K22" i="1"/>
  <c r="K21" i="1"/>
  <c r="K15" i="1"/>
  <c r="K14" i="1"/>
  <c r="K13" i="1" l="1"/>
  <c r="K12" i="1"/>
  <c r="K11" i="1"/>
  <c r="K2" i="1"/>
  <c r="K3" i="1"/>
  <c r="K4" i="1"/>
  <c r="K5" i="1"/>
  <c r="K6" i="1"/>
  <c r="K7" i="1"/>
  <c r="K8" i="1"/>
  <c r="K9" i="1"/>
  <c r="K10" i="1"/>
  <c r="C35" i="3"/>
  <c r="C36" i="3" s="1"/>
  <c r="F10" i="3" l="1"/>
  <c r="B1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Vicente Alejandro Pérez Espinoza</author>
  </authors>
  <commentList>
    <comment ref="L1" authorId="0" shapeId="0" xr:uid="{0D668B93-2ECD-44E4-B438-90DD39994431}">
      <text>
        <r>
          <rPr>
            <b/>
            <sz val="9"/>
            <color indexed="81"/>
            <rFont val="Tahoma"/>
            <family val="2"/>
          </rPr>
          <t>Identificador para imprimir.
El "1" indica al programa que se imprima.
Cualquier otro signo sólo tiene uso para entendimiento humano
"2": Impreso en proceso de amarillado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FF8509-73E0-46CE-AC5B-B74FC2993051}" keepAlive="1" name="Consulta - out" description="Conexión a la consulta 'out' en el libro." type="5" refreshedVersion="8" background="1" saveData="1">
    <dbPr connection="Provider=Microsoft.Mashup.OleDb.1;Data Source=$Workbook$;Location=out;Extended Properties=&quot;&quot;" command="SELECT * FROM [out]"/>
  </connection>
</connections>
</file>

<file path=xl/sharedStrings.xml><?xml version="1.0" encoding="utf-8"?>
<sst xmlns="http://schemas.openxmlformats.org/spreadsheetml/2006/main" count="118" uniqueCount="91">
  <si>
    <t>N° Tag</t>
  </si>
  <si>
    <t>Entregado a calidad</t>
  </si>
  <si>
    <t>Equipo</t>
  </si>
  <si>
    <t>Correlativo</t>
  </si>
  <si>
    <t>Sector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</si>
  <si>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</si>
  <si>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</si>
  <si>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</si>
  <si>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</si>
  <si>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</si>
  <si>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</si>
  <si>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</si>
  <si>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</si>
  <si>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</si>
  <si>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</si>
  <si>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Diagonal</t>
  </si>
  <si>
    <t>PR paño (?) * fase</t>
  </si>
  <si>
    <t>*paño+89 *equipo *fase</t>
  </si>
  <si>
    <t>paño + TX paño.[1,2]</t>
  </si>
  <si>
    <t>paño + TP paño</t>
  </si>
  <si>
    <t>Interruptor trifasico PK</t>
  </si>
  <si>
    <t>5 T</t>
  </si>
  <si>
    <t>4 remates</t>
  </si>
  <si>
    <t>Panel de concentración 52</t>
  </si>
  <si>
    <t>3 T</t>
  </si>
  <si>
    <t>3 remates</t>
  </si>
  <si>
    <t>Pararrayos</t>
  </si>
  <si>
    <t>2 T</t>
  </si>
  <si>
    <t>2 remates</t>
  </si>
  <si>
    <t>Desconectador</t>
  </si>
  <si>
    <t>Aislador de pedestal</t>
  </si>
  <si>
    <t>marco de linea</t>
  </si>
  <si>
    <t>8 remates</t>
  </si>
  <si>
    <t>Marco de barra</t>
  </si>
  <si>
    <t>19m de altura</t>
  </si>
  <si>
    <t>36m</t>
  </si>
  <si>
    <t>Generado</t>
  </si>
  <si>
    <t>Amarillado</t>
  </si>
  <si>
    <t>Firma Supervisor</t>
  </si>
  <si>
    <t>Firma Jefe Terreno</t>
  </si>
  <si>
    <t>Listo</t>
  </si>
  <si>
    <t>Columna1</t>
  </si>
  <si>
    <t>Malla Madre</t>
  </si>
  <si>
    <t>Paño J10</t>
  </si>
  <si>
    <t>Paño J11</t>
  </si>
  <si>
    <t>Paño J13</t>
  </si>
  <si>
    <t>Paño J14</t>
  </si>
  <si>
    <t>Paño J15</t>
  </si>
  <si>
    <t>Paño J16</t>
  </si>
  <si>
    <t>Paño J17</t>
  </si>
  <si>
    <t>Paño J18</t>
  </si>
  <si>
    <t>011</t>
  </si>
  <si>
    <t>012</t>
  </si>
  <si>
    <t>Futuro</t>
  </si>
  <si>
    <t>013</t>
  </si>
  <si>
    <t>Caminos Interiores</t>
  </si>
  <si>
    <t>014</t>
  </si>
  <si>
    <t>Cerco Acmafor</t>
  </si>
  <si>
    <t>PRJ7-1/3</t>
  </si>
  <si>
    <t>PRJ7-1/2</t>
  </si>
  <si>
    <t>PRJ7-1/1</t>
  </si>
  <si>
    <t>PRJ7-2/2</t>
  </si>
  <si>
    <t>89J7-3</t>
  </si>
  <si>
    <t>89J7-2</t>
  </si>
  <si>
    <t>89J7-1</t>
  </si>
  <si>
    <t>015</t>
  </si>
  <si>
    <t>016</t>
  </si>
  <si>
    <t>017</t>
  </si>
  <si>
    <t>018</t>
  </si>
  <si>
    <t>019</t>
  </si>
  <si>
    <t>020</t>
  </si>
  <si>
    <t>021</t>
  </si>
  <si>
    <t>Paño J09-J12</t>
  </si>
  <si>
    <t>Paño J07</t>
  </si>
  <si>
    <t>Paño J08</t>
  </si>
  <si>
    <t>Impreso</t>
  </si>
  <si>
    <t>Sala SSGG</t>
  </si>
  <si>
    <t>Sala 3</t>
  </si>
  <si>
    <t>Sala 4</t>
  </si>
  <si>
    <t>Sala 5</t>
  </si>
  <si>
    <t>Sala 6</t>
  </si>
  <si>
    <t>022</t>
  </si>
  <si>
    <t>023</t>
  </si>
  <si>
    <t>024</t>
  </si>
  <si>
    <t>025</t>
  </si>
  <si>
    <t>026</t>
  </si>
  <si>
    <t>ssgg</t>
  </si>
  <si>
    <t>sjd3</t>
  </si>
  <si>
    <t>sjd4</t>
  </si>
  <si>
    <t>sjd5</t>
  </si>
  <si>
    <t>sjd6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</si>
</sst>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0" fontId="20" fillId="0" borderId="11" xfId="0" applyFont="1" applyBorder="1" applyAlignment="1">
      <alignment horizontal="left"/>
    </xf>
    <xf numFmtId="0" fontId="19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9" fontId="0" fillId="0" borderId="0" xfId="42" applyFont="1" applyAlignment="1">
      <alignment horizontal="center" vertical="center" wrapText="1"/>
    </xf>
    <xf numFmtId="9" fontId="0" fillId="0" borderId="0" xfId="42" applyFont="1" applyAlignment="1">
      <alignment horizontal="center" vertical="center"/>
    </xf>
    <xf numFmtId="49" fontId="21" fillId="0" borderId="10" xfId="0" applyNumberFormat="1" applyFont="1" applyBorder="1" applyAlignment="1">
      <alignment horizontal="center" vertical="center"/>
    </xf>
    <xf numFmtId="49" fontId="21" fillId="0" borderId="10" xfId="0" quotePrefix="1" applyNumberFormat="1" applyFont="1" applyBorder="1" applyAlignment="1">
      <alignment horizontal="center"/>
    </xf>
    <xf numFmtId="0" fontId="20" fillId="0" borderId="12" xfId="0" applyFont="1" applyBorder="1" applyAlignment="1">
      <alignment horizontal="left" vertical="center"/>
    </xf>
    <xf numFmtId="9" fontId="0" fillId="0" borderId="0" xfId="42" applyFont="1" applyBorder="1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0" fillId="0" borderId="0" xfId="0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5">
    <dxf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 Light"/>
        <family val="2"/>
        <scheme val="maj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 Light"/>
        <family val="2"/>
        <scheme val="maj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 Light"/>
        <family val="2"/>
        <scheme val="major"/>
      </font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Estilo de tabla 1" pivot="0" count="1" xr9:uid="{15774AF1-92C4-434D-9B82-353EE206C34B}">
      <tableStyleElement type="wholeTabl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627830-AFA2-4BEB-8153-19C8E16E875E}" name="CableList" displayName="CableList" ref="A1:L27" totalsRowShown="0" headerRowDxfId="13" dataDxfId="12">
  <autoFilter ref="A1:L27" xr:uid="{67627830-AFA2-4BEB-8153-19C8E16E875E}"/>
  <tableColumns count="12">
    <tableColumn id="1" xr3:uid="{4030BB5D-043D-4CCF-84BC-B1512CC6A31F}" name="N° Tag" dataDxfId="11"/>
    <tableColumn id="2" xr3:uid="{B77A0342-600A-42B4-993A-72A704766BFB}" name="Equipo" dataDxfId="10"/>
    <tableColumn id="3" xr3:uid="{E6A56E78-00C9-4B1A-BAB0-BAB262D40680}" name="Correlativo" dataDxfId="9"/>
    <tableColumn id="4" xr3:uid="{E5EFF4FB-D385-4060-A06A-F6B83A029AD8}" name="Sector" dataDxfId="8"/>
    <tableColumn id="6" xr3:uid="{B528A1CF-116C-4D09-8D8F-D097C8CE5F82}" name="Generado" dataDxfId="7"/>
    <tableColumn id="5" xr3:uid="{75E9D463-A1E2-4A1E-BB3E-83C1B0302FBE}" name="Impreso" dataDxfId="6"/>
    <tableColumn id="7" xr3:uid="{8B1DAB08-8290-4FF1-9C40-364F5417F5DA}" name="Amarillado" dataDxfId="5"/>
    <tableColumn id="8" xr3:uid="{56E776F5-DC8C-464F-8BF5-79169873D485}" name="Firma Supervisor" dataDxfId="4"/>
    <tableColumn id="9" xr3:uid="{A77A1C88-7B0C-4961-8FF1-7DC3AE89F354}" name="Firma Jefe Terreno" dataDxfId="3"/>
    <tableColumn id="10" xr3:uid="{8F480500-6003-4569-9B50-CFC35697498D}" name="Entregado a calidad" dataDxfId="2"/>
    <tableColumn id="11" xr3:uid="{36FC3656-166A-4B9E-A407-4778E6B81166}" name="Listo" dataDxfId="1" dataCellStyle="Porcentaje">
      <calculatedColumnFormula>IF(SUM(CableList[[#This Row],[Generado]:[Entregado a calidad]])=6,TRUE,FALSE)</calculatedColumnFormula>
    </tableColumn>
    <tableColumn id="12" xr3:uid="{F962F16F-8B9B-41CB-B677-EF82BEC38B77}" name="Columna1" dataDxfId="0"/>
  </tableColumns>
  <tableStyleInfo name="Estilo de tabla 1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abSelected="1" zoomScale="70" zoomScaleNormal="70" workbookViewId="0">
      <pane ySplit="1" topLeftCell="A2" activePane="bottomLeft" state="frozen"/>
      <selection pane="bottomLeft" activeCell="D21" sqref="D21"/>
    </sheetView>
  </sheetViews>
  <sheetFormatPr baseColWidth="10" defaultColWidth="11.5546875" defaultRowHeight="14.4" x14ac:dyDescent="0.3"/>
  <cols>
    <col min="1" max="1" width="11.109375" style="4" bestFit="1" customWidth="1"/>
    <col min="2" max="2" width="16.44140625" style="1" bestFit="1" customWidth="1"/>
    <col min="3" max="3" width="17.21875" style="8" bestFit="1" customWidth="1"/>
    <col min="4" max="4" width="12.77734375" style="1" bestFit="1" customWidth="1"/>
    <col min="5" max="5" width="13.44140625" style="1" bestFit="1" customWidth="1"/>
    <col min="6" max="6" width="14.44140625" style="1" bestFit="1" customWidth="1"/>
    <col min="7" max="7" width="14.5546875" style="1" bestFit="1" customWidth="1"/>
    <col min="8" max="8" width="11.6640625" style="1" bestFit="1" customWidth="1"/>
    <col min="9" max="9" width="14.44140625" style="1" bestFit="1" customWidth="1"/>
    <col min="10" max="10" width="14.5546875" style="1" bestFit="1" customWidth="1"/>
    <col min="11" max="11" width="11.5546875" style="10" bestFit="1" customWidth="1"/>
    <col min="12" max="16384" width="11.5546875" style="1"/>
  </cols>
  <sheetData>
    <row r="1" spans="1:12" s="2" customFormat="1" ht="62.4" customHeight="1" x14ac:dyDescent="0.3">
      <c r="A1" s="3" t="s">
        <v>0</v>
      </c>
      <c r="B1" s="2" t="s">
        <v>2</v>
      </c>
      <c r="C1" s="11" t="s">
        <v>3</v>
      </c>
      <c r="D1" s="2" t="s">
        <v>4</v>
      </c>
      <c r="E1" s="2" t="s">
        <v>36</v>
      </c>
      <c r="F1" s="2" t="s">
        <v>75</v>
      </c>
      <c r="G1" s="2" t="s">
        <v>37</v>
      </c>
      <c r="H1" s="2" t="s">
        <v>38</v>
      </c>
      <c r="I1" s="2" t="s">
        <v>39</v>
      </c>
      <c r="J1" s="2" t="s">
        <v>1</v>
      </c>
      <c r="K1" s="9" t="s">
        <v>40</v>
      </c>
      <c r="L1" s="2" t="s">
        <v>41</v>
      </c>
    </row>
    <row r="2" spans="1:12" x14ac:dyDescent="0.3">
      <c r="A2" s="5">
        <v>1</v>
      </c>
      <c r="B2" s="6" t="s">
        <v>73</v>
      </c>
      <c r="C2" s="12" t="s">
        <v>5</v>
      </c>
      <c r="D2" s="7" t="s">
        <v>42</v>
      </c>
      <c r="E2" s="7">
        <v>1</v>
      </c>
      <c r="F2" s="1">
        <v>1</v>
      </c>
      <c r="K2" s="10" t="b">
        <f>IF(SUM(CableList[[#This Row],[Generado]:[Entregado a calidad]])=6,TRUE,FALSE)</f>
        <v>0</v>
      </c>
    </row>
    <row r="3" spans="1:12" x14ac:dyDescent="0.3">
      <c r="A3" s="5">
        <v>2</v>
      </c>
      <c r="B3" s="6" t="s">
        <v>74</v>
      </c>
      <c r="C3" s="12" t="s">
        <v>6</v>
      </c>
      <c r="D3" s="7" t="s">
        <v>42</v>
      </c>
      <c r="E3" s="7">
        <v>1</v>
      </c>
      <c r="F3" s="7">
        <v>1</v>
      </c>
      <c r="G3" s="7"/>
      <c r="H3" s="7"/>
      <c r="I3" s="7"/>
      <c r="J3" s="7"/>
      <c r="K3" s="10" t="b">
        <f>IF(SUM(CableList[[#This Row],[Generado]:[Entregado a calidad]])=6,TRUE,FALSE)</f>
        <v>0</v>
      </c>
    </row>
    <row r="4" spans="1:12" x14ac:dyDescent="0.3">
      <c r="A4" s="5">
        <v>3</v>
      </c>
      <c r="B4" s="6" t="s">
        <v>43</v>
      </c>
      <c r="C4" s="12" t="s">
        <v>7</v>
      </c>
      <c r="D4" s="7" t="s">
        <v>42</v>
      </c>
      <c r="E4" s="7">
        <v>1</v>
      </c>
      <c r="F4" s="7">
        <v>1</v>
      </c>
      <c r="G4" s="7"/>
      <c r="H4" s="7"/>
      <c r="I4" s="7"/>
      <c r="J4" s="7"/>
      <c r="K4" s="10" t="b">
        <f>IF(SUM(CableList[[#This Row],[Generado]:[Entregado a calidad]])=6,TRUE,FALSE)</f>
        <v>0</v>
      </c>
    </row>
    <row r="5" spans="1:12" x14ac:dyDescent="0.3">
      <c r="A5" s="5">
        <v>4</v>
      </c>
      <c r="B5" s="6" t="s">
        <v>44</v>
      </c>
      <c r="C5" s="12" t="s">
        <v>8</v>
      </c>
      <c r="D5" s="7" t="s">
        <v>42</v>
      </c>
      <c r="E5" s="7">
        <v>1</v>
      </c>
      <c r="F5" s="7">
        <v>1</v>
      </c>
      <c r="G5" s="7"/>
      <c r="H5" s="7"/>
      <c r="I5" s="7"/>
      <c r="J5" s="7"/>
      <c r="K5" s="10" t="b">
        <f>IF(SUM(CableList[[#This Row],[Generado]:[Entregado a calidad]])=6,TRUE,FALSE)</f>
        <v>0</v>
      </c>
    </row>
    <row r="6" spans="1:12" x14ac:dyDescent="0.3">
      <c r="A6" s="5">
        <v>5</v>
      </c>
      <c r="B6" s="6" t="s">
        <v>45</v>
      </c>
      <c r="C6" s="12" t="s">
        <v>9</v>
      </c>
      <c r="D6" s="7" t="s">
        <v>42</v>
      </c>
      <c r="E6" s="7">
        <v>1</v>
      </c>
      <c r="F6" s="7">
        <v>1</v>
      </c>
      <c r="G6" s="7"/>
      <c r="H6" s="7"/>
      <c r="I6" s="7"/>
      <c r="J6" s="7"/>
      <c r="K6" s="10" t="b">
        <f>IF(SUM(CableList[[#This Row],[Generado]:[Entregado a calidad]])=6,TRUE,FALSE)</f>
        <v>0</v>
      </c>
    </row>
    <row r="7" spans="1:12" x14ac:dyDescent="0.3">
      <c r="A7" s="5">
        <v>6</v>
      </c>
      <c r="B7" s="6" t="s">
        <v>46</v>
      </c>
      <c r="C7" s="12" t="s">
        <v>10</v>
      </c>
      <c r="D7" s="7" t="s">
        <v>42</v>
      </c>
      <c r="E7" s="7">
        <v>1</v>
      </c>
      <c r="F7" s="7">
        <v>1</v>
      </c>
      <c r="G7" s="7"/>
      <c r="H7" s="7"/>
      <c r="I7" s="7"/>
      <c r="J7" s="7"/>
      <c r="K7" s="10" t="b">
        <f>IF(SUM(CableList[[#This Row],[Generado]:[Entregado a calidad]])=6,TRUE,FALSE)</f>
        <v>0</v>
      </c>
    </row>
    <row r="8" spans="1:12" x14ac:dyDescent="0.3">
      <c r="A8" s="5">
        <v>7</v>
      </c>
      <c r="B8" s="6" t="s">
        <v>47</v>
      </c>
      <c r="C8" s="12" t="s">
        <v>11</v>
      </c>
      <c r="D8" s="7" t="s">
        <v>42</v>
      </c>
      <c r="E8" s="7">
        <v>1</v>
      </c>
      <c r="F8" s="7">
        <v>1</v>
      </c>
      <c r="G8" s="7"/>
      <c r="H8" s="7"/>
      <c r="I8" s="7"/>
      <c r="J8" s="7"/>
      <c r="K8" s="10" t="b">
        <f>IF(SUM(CableList[[#This Row],[Generado]:[Entregado a calidad]])=6,TRUE,FALSE)</f>
        <v>0</v>
      </c>
    </row>
    <row r="9" spans="1:12" x14ac:dyDescent="0.3">
      <c r="A9" s="5">
        <v>8</v>
      </c>
      <c r="B9" s="6" t="s">
        <v>48</v>
      </c>
      <c r="C9" s="12" t="s">
        <v>12</v>
      </c>
      <c r="D9" s="7" t="s">
        <v>42</v>
      </c>
      <c r="E9" s="7">
        <v>1</v>
      </c>
      <c r="F9" s="7">
        <v>1</v>
      </c>
      <c r="G9" s="7"/>
      <c r="H9" s="7"/>
      <c r="I9" s="7"/>
      <c r="J9" s="7"/>
      <c r="K9" s="10" t="b">
        <f>IF(SUM(CableList[[#This Row],[Generado]:[Entregado a calidad]])=6,TRUE,FALSE)</f>
        <v>0</v>
      </c>
    </row>
    <row r="10" spans="1:12" x14ac:dyDescent="0.3">
      <c r="A10" s="5">
        <v>9</v>
      </c>
      <c r="B10" s="6" t="s">
        <v>49</v>
      </c>
      <c r="C10" s="12" t="s">
        <v>13</v>
      </c>
      <c r="D10" s="7" t="s">
        <v>42</v>
      </c>
      <c r="E10" s="7">
        <v>1</v>
      </c>
      <c r="F10" s="7">
        <v>1</v>
      </c>
      <c r="G10" s="7"/>
      <c r="H10" s="7"/>
      <c r="I10" s="7"/>
      <c r="J10" s="7"/>
      <c r="K10" s="10" t="b">
        <f>IF(SUM(CableList[[#This Row],[Generado]:[Entregado a calidad]])=6,TRUE,FALSE)</f>
        <v>0</v>
      </c>
    </row>
    <row r="11" spans="1:12" x14ac:dyDescent="0.3">
      <c r="A11" s="5">
        <v>10</v>
      </c>
      <c r="B11" s="13" t="s">
        <v>50</v>
      </c>
      <c r="C11" s="15" t="s">
        <v>14</v>
      </c>
      <c r="D11" s="7" t="s">
        <v>42</v>
      </c>
      <c r="E11" s="7">
        <v>1</v>
      </c>
      <c r="F11" s="1">
        <v>1</v>
      </c>
      <c r="K11" s="14" t="b">
        <f>IF(SUM(CableList[[#This Row],[Generado]:[Entregado a calidad]])=6,TRUE,FALSE)</f>
        <v>0</v>
      </c>
    </row>
    <row r="12" spans="1:12" x14ac:dyDescent="0.3">
      <c r="A12" s="5">
        <v>11</v>
      </c>
      <c r="B12" s="16" t="s">
        <v>72</v>
      </c>
      <c r="C12" s="15" t="s">
        <v>51</v>
      </c>
      <c r="D12" s="7" t="s">
        <v>42</v>
      </c>
      <c r="E12" s="7">
        <v>1</v>
      </c>
      <c r="F12" s="1">
        <v>1</v>
      </c>
      <c r="K12" s="10" t="b">
        <f>IF(SUM(CableList[[#This Row],[Generado]:[Entregado a calidad]])=6,TRUE,FALSE)</f>
        <v>0</v>
      </c>
    </row>
    <row r="13" spans="1:12" x14ac:dyDescent="0.3">
      <c r="A13" s="5">
        <v>12</v>
      </c>
      <c r="B13" s="16" t="s">
        <v>53</v>
      </c>
      <c r="C13" s="15" t="s">
        <v>52</v>
      </c>
      <c r="D13" s="7" t="s">
        <v>42</v>
      </c>
      <c r="E13" s="7">
        <v>1</v>
      </c>
      <c r="F13" s="1">
        <v>1</v>
      </c>
      <c r="K13" s="10" t="b">
        <f>IF(SUM(CableList[[#This Row],[Generado]:[Entregado a calidad]])=6,TRUE,FALSE)</f>
        <v>0</v>
      </c>
    </row>
    <row r="14" spans="1:12" x14ac:dyDescent="0.3">
      <c r="A14" s="5">
        <v>13</v>
      </c>
      <c r="B14" s="16" t="s">
        <v>57</v>
      </c>
      <c r="C14" s="15" t="s">
        <v>54</v>
      </c>
      <c r="D14" s="7" t="s">
        <v>42</v>
      </c>
      <c r="E14" s="7">
        <v>1</v>
      </c>
      <c r="F14" s="1">
        <v>1</v>
      </c>
      <c r="K14" s="10" t="b">
        <f>IF(SUM(CableList[[#This Row],[Generado]:[Entregado a calidad]])=6,TRUE,FALSE)</f>
        <v>0</v>
      </c>
    </row>
    <row r="15" spans="1:12" x14ac:dyDescent="0.3">
      <c r="A15" s="5">
        <v>14</v>
      </c>
      <c r="B15" s="16" t="s">
        <v>55</v>
      </c>
      <c r="C15" s="15" t="s">
        <v>56</v>
      </c>
      <c r="D15" s="7" t="s">
        <v>42</v>
      </c>
      <c r="E15" s="7">
        <v>1</v>
      </c>
      <c r="F15" s="1">
        <v>1</v>
      </c>
      <c r="K15" s="10" t="b">
        <f>IF(SUM(CableList[[#This Row],[Generado]:[Entregado a calidad]])=6,TRUE,FALSE)</f>
        <v>0</v>
      </c>
    </row>
    <row r="16" spans="1:12" x14ac:dyDescent="0.3">
      <c r="A16" s="5">
        <v>15</v>
      </c>
      <c r="B16" s="16" t="s">
        <v>76</v>
      </c>
      <c r="C16" s="12" t="s">
        <v>65</v>
      </c>
      <c r="D16" s="7" t="s">
        <v>86</v>
      </c>
      <c r="E16" s="7"/>
      <c r="K16" s="10" t="b">
        <f>IF(SUM(CableList[[#This Row],[Generado]:[Entregado a calidad]])=6,TRUE,FALSE)</f>
        <v>0</v>
      </c>
      <c r="L16" s="1">
        <v>1</v>
      </c>
    </row>
    <row r="17" spans="1:12" x14ac:dyDescent="0.3">
      <c r="A17" s="5">
        <v>16</v>
      </c>
      <c r="B17" s="16" t="s">
        <v>77</v>
      </c>
      <c r="C17" s="12" t="s">
        <v>66</v>
      </c>
      <c r="D17" s="7" t="s">
        <v>87</v>
      </c>
      <c r="E17" s="7"/>
      <c r="K17" s="10" t="b">
        <f>IF(SUM(CableList[[#This Row],[Generado]:[Entregado a calidad]])=6,TRUE,FALSE)</f>
        <v>0</v>
      </c>
      <c r="L17" s="1">
        <v>1</v>
      </c>
    </row>
    <row r="18" spans="1:12" x14ac:dyDescent="0.3">
      <c r="A18" s="5">
        <v>17</v>
      </c>
      <c r="B18" s="16" t="s">
        <v>78</v>
      </c>
      <c r="C18" s="12" t="s">
        <v>67</v>
      </c>
      <c r="D18" s="7" t="s">
        <v>88</v>
      </c>
      <c r="E18" s="7"/>
      <c r="K18" s="10" t="b">
        <f>IF(SUM(CableList[[#This Row],[Generado]:[Entregado a calidad]])=6,TRUE,FALSE)</f>
        <v>0</v>
      </c>
      <c r="L18" s="1">
        <v>1</v>
      </c>
    </row>
    <row r="19" spans="1:12" x14ac:dyDescent="0.3">
      <c r="A19" s="5">
        <v>18</v>
      </c>
      <c r="B19" s="16" t="s">
        <v>79</v>
      </c>
      <c r="C19" s="12" t="s">
        <v>68</v>
      </c>
      <c r="D19" s="7" t="s">
        <v>89</v>
      </c>
      <c r="E19" s="7"/>
      <c r="K19" s="10" t="b">
        <f>IF(SUM(CableList[[#This Row],[Generado]:[Entregado a calidad]])=6,TRUE,FALSE)</f>
        <v>0</v>
      </c>
      <c r="L19" s="1">
        <v>1</v>
      </c>
    </row>
    <row r="20" spans="1:12" x14ac:dyDescent="0.3">
      <c r="A20" s="5">
        <v>19</v>
      </c>
      <c r="B20" s="16" t="s">
        <v>80</v>
      </c>
      <c r="C20" s="12" t="s">
        <v>69</v>
      </c>
      <c r="D20" s="7" t="s">
        <v>90</v>
      </c>
      <c r="E20" s="7"/>
      <c r="K20" s="10" t="b">
        <f>IF(SUM(CableList[[#This Row],[Generado]:[Entregado a calidad]])=6,TRUE,FALSE)</f>
        <v>0</v>
      </c>
      <c r="L20" s="1">
        <v>1</v>
      </c>
    </row>
    <row r="21" spans="1:12" x14ac:dyDescent="0.3">
      <c r="A21" s="5">
        <v>20</v>
      </c>
      <c r="B21" s="16" t="s">
        <v>58</v>
      </c>
      <c r="C21" s="12" t="s">
        <v>70</v>
      </c>
      <c r="D21" s="7" t="s">
        <v>42</v>
      </c>
      <c r="E21" s="7"/>
      <c r="K21" s="10" t="b">
        <f>IF(SUM(CableList[[#This Row],[Generado]:[Entregado a calidad]])=6,TRUE,FALSE)</f>
        <v>0</v>
      </c>
    </row>
    <row r="22" spans="1:12" x14ac:dyDescent="0.3">
      <c r="A22" s="5">
        <v>21</v>
      </c>
      <c r="B22" s="16" t="s">
        <v>59</v>
      </c>
      <c r="C22" s="12" t="s">
        <v>71</v>
      </c>
      <c r="D22" s="7" t="s">
        <v>42</v>
      </c>
      <c r="E22" s="7"/>
      <c r="K22" s="10" t="b">
        <f>IF(SUM(CableList[[#This Row],[Generado]:[Entregado a calidad]])=6,TRUE,FALSE)</f>
        <v>0</v>
      </c>
    </row>
    <row r="23" spans="1:12" x14ac:dyDescent="0.3">
      <c r="A23" s="5">
        <v>22</v>
      </c>
      <c r="B23" s="16" t="s">
        <v>60</v>
      </c>
      <c r="C23" s="12" t="s">
        <v>81</v>
      </c>
      <c r="D23" s="7" t="s">
        <v>42</v>
      </c>
      <c r="E23" s="7"/>
      <c r="K23" s="10" t="b">
        <f>IF(SUM(CableList[[#This Row],[Generado]:[Entregado a calidad]])=6,TRUE,FALSE)</f>
        <v>0</v>
      </c>
    </row>
    <row r="24" spans="1:12" x14ac:dyDescent="0.3">
      <c r="A24" s="5">
        <v>23</v>
      </c>
      <c r="B24" s="16" t="s">
        <v>61</v>
      </c>
      <c r="C24" s="12" t="s">
        <v>82</v>
      </c>
      <c r="D24" s="7" t="s">
        <v>42</v>
      </c>
      <c r="E24" s="7"/>
      <c r="K24" s="10" t="b">
        <f>IF(SUM(CableList[[#This Row],[Generado]:[Entregado a calidad]])=6,TRUE,FALSE)</f>
        <v>0</v>
      </c>
    </row>
    <row r="25" spans="1:12" x14ac:dyDescent="0.3">
      <c r="A25" s="5">
        <v>24</v>
      </c>
      <c r="B25" s="16" t="s">
        <v>62</v>
      </c>
      <c r="C25" s="15" t="s">
        <v>83</v>
      </c>
      <c r="D25" s="7" t="s">
        <v>42</v>
      </c>
      <c r="E25" s="7"/>
      <c r="K25" s="10" t="b">
        <f>IF(SUM(CableList[[#This Row],[Generado]:[Entregado a calidad]])=6,TRUE,FALSE)</f>
        <v>0</v>
      </c>
    </row>
    <row r="26" spans="1:12" x14ac:dyDescent="0.3">
      <c r="A26" s="5">
        <v>25</v>
      </c>
      <c r="B26" s="16" t="s">
        <v>63</v>
      </c>
      <c r="C26" s="15" t="s">
        <v>84</v>
      </c>
      <c r="D26" s="7" t="s">
        <v>42</v>
      </c>
      <c r="E26" s="7"/>
      <c r="K26" s="10" t="b">
        <f>IF(SUM(CableList[[#This Row],[Generado]:[Entregado a calidad]])=6,TRUE,FALSE)</f>
        <v>0</v>
      </c>
    </row>
    <row r="27" spans="1:12" x14ac:dyDescent="0.3">
      <c r="A27" s="5">
        <v>26</v>
      </c>
      <c r="B27" s="16" t="s">
        <v>64</v>
      </c>
      <c r="C27" s="15" t="s">
        <v>85</v>
      </c>
      <c r="D27" s="7" t="s">
        <v>42</v>
      </c>
      <c r="E27" s="7"/>
      <c r="K27" s="10" t="b">
        <f>IF(SUM(CableList[[#This Row],[Generado]:[Entregado a calidad]])=6,TRUE,FALSE)</f>
        <v>0</v>
      </c>
    </row>
  </sheetData>
  <phoneticPr fontId="18" type="noConversion"/>
  <pageMargins left="0.7" right="0.7" top="0.75" bottom="0.75" header="0.3" footer="0.3"/>
  <pageSetup scale="5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0B52A-EC66-4CAF-9FB2-F6861A3A5E79}">
  <dimension ref="A1:K36"/>
  <sheetViews>
    <sheetView topLeftCell="A13" workbookViewId="0">
      <selection activeCell="C36" sqref="C36"/>
    </sheetView>
  </sheetViews>
  <sheetFormatPr baseColWidth="10" defaultRowHeight="14.4" x14ac:dyDescent="0.3"/>
  <sheetData>
    <row r="1" spans="1:11" x14ac:dyDescent="0.3">
      <c r="C1" t="s">
        <v>15</v>
      </c>
    </row>
    <row r="2" spans="1:11" x14ac:dyDescent="0.3">
      <c r="C2" t="s">
        <v>16</v>
      </c>
    </row>
    <row r="3" spans="1:11" x14ac:dyDescent="0.3">
      <c r="C3" t="s">
        <v>17</v>
      </c>
    </row>
    <row r="4" spans="1:11" x14ac:dyDescent="0.3">
      <c r="C4" t="s">
        <v>18</v>
      </c>
    </row>
    <row r="5" spans="1:11" x14ac:dyDescent="0.3">
      <c r="C5" t="s">
        <v>19</v>
      </c>
    </row>
    <row r="9" spans="1:11" x14ac:dyDescent="0.3">
      <c r="A9" s="17" t="s">
        <v>20</v>
      </c>
      <c r="B9" s="17"/>
      <c r="E9" t="s">
        <v>23</v>
      </c>
      <c r="I9" t="s">
        <v>30</v>
      </c>
    </row>
    <row r="10" spans="1:11" x14ac:dyDescent="0.3">
      <c r="A10">
        <v>1.46</v>
      </c>
      <c r="B10" s="17">
        <f>SUM(A10:A16)</f>
        <v>6.5389999999999997</v>
      </c>
      <c r="C10" t="s">
        <v>21</v>
      </c>
      <c r="E10">
        <v>0.84499999999999997</v>
      </c>
      <c r="F10" s="17">
        <f>SUM(E10:E13)</f>
        <v>3.8299999999999996</v>
      </c>
      <c r="G10" t="s">
        <v>24</v>
      </c>
      <c r="I10">
        <v>0.90200000000000002</v>
      </c>
      <c r="K10" t="s">
        <v>27</v>
      </c>
    </row>
    <row r="11" spans="1:11" x14ac:dyDescent="0.3">
      <c r="A11">
        <v>0.84499999999999997</v>
      </c>
      <c r="B11" s="17"/>
      <c r="C11" t="s">
        <v>22</v>
      </c>
      <c r="E11">
        <v>0.84499999999999997</v>
      </c>
      <c r="F11" s="17"/>
      <c r="G11" t="s">
        <v>25</v>
      </c>
      <c r="I11">
        <v>0.18</v>
      </c>
      <c r="K11" t="s">
        <v>28</v>
      </c>
    </row>
    <row r="12" spans="1:11" x14ac:dyDescent="0.3">
      <c r="A12">
        <v>0.874</v>
      </c>
      <c r="B12" s="17"/>
      <c r="E12">
        <v>1.6519999999999999</v>
      </c>
      <c r="F12" s="17"/>
      <c r="I12">
        <v>0.90200000000000002</v>
      </c>
    </row>
    <row r="13" spans="1:11" x14ac:dyDescent="0.3">
      <c r="A13">
        <v>0.55500000000000005</v>
      </c>
      <c r="B13" s="17"/>
      <c r="E13">
        <v>0.48799999999999999</v>
      </c>
      <c r="F13" s="17"/>
      <c r="I13">
        <v>4.2530000000000001</v>
      </c>
    </row>
    <row r="14" spans="1:11" x14ac:dyDescent="0.3">
      <c r="A14">
        <v>0.874</v>
      </c>
      <c r="B14" s="17"/>
      <c r="I14">
        <v>9.9000000000000005E-2</v>
      </c>
    </row>
    <row r="15" spans="1:11" x14ac:dyDescent="0.3">
      <c r="A15">
        <v>1.0860000000000001</v>
      </c>
      <c r="B15" s="17"/>
      <c r="I15">
        <v>3.4000000000000002E-2</v>
      </c>
    </row>
    <row r="16" spans="1:11" x14ac:dyDescent="0.3">
      <c r="A16">
        <v>0.84499999999999997</v>
      </c>
      <c r="B16" s="17"/>
    </row>
    <row r="18" spans="1:11" x14ac:dyDescent="0.3">
      <c r="A18" t="s">
        <v>26</v>
      </c>
      <c r="E18" t="s">
        <v>29</v>
      </c>
      <c r="I18" t="s">
        <v>31</v>
      </c>
    </row>
    <row r="19" spans="1:11" x14ac:dyDescent="0.3">
      <c r="A19">
        <v>1.327</v>
      </c>
      <c r="C19" t="s">
        <v>27</v>
      </c>
      <c r="E19">
        <v>0.84499999999999997</v>
      </c>
      <c r="G19" t="s">
        <v>32</v>
      </c>
      <c r="I19">
        <v>1.7929999999999999</v>
      </c>
      <c r="K19" t="s">
        <v>27</v>
      </c>
    </row>
    <row r="20" spans="1:11" x14ac:dyDescent="0.3">
      <c r="A20">
        <v>2.427</v>
      </c>
      <c r="C20" t="s">
        <v>28</v>
      </c>
      <c r="E20">
        <v>1.8069999999999999</v>
      </c>
      <c r="G20" t="s">
        <v>32</v>
      </c>
      <c r="I20">
        <v>2.169</v>
      </c>
      <c r="K20" t="s">
        <v>28</v>
      </c>
    </row>
    <row r="21" spans="1:11" x14ac:dyDescent="0.3">
      <c r="A21">
        <v>1.6930000000000001</v>
      </c>
      <c r="E21">
        <v>0.11</v>
      </c>
      <c r="I21">
        <v>1.4490000000000001</v>
      </c>
    </row>
    <row r="22" spans="1:11" x14ac:dyDescent="0.3">
      <c r="E22">
        <v>5.2160000000000002</v>
      </c>
      <c r="I22">
        <v>0.76</v>
      </c>
    </row>
    <row r="23" spans="1:11" x14ac:dyDescent="0.3">
      <c r="E23">
        <v>0.24099999999999999</v>
      </c>
    </row>
    <row r="24" spans="1:11" x14ac:dyDescent="0.3">
      <c r="A24" t="s">
        <v>33</v>
      </c>
      <c r="E24">
        <v>0.28899999999999998</v>
      </c>
    </row>
    <row r="25" spans="1:11" x14ac:dyDescent="0.3">
      <c r="A25">
        <v>1.792</v>
      </c>
      <c r="C25" t="s">
        <v>27</v>
      </c>
      <c r="E25">
        <v>1.548</v>
      </c>
    </row>
    <row r="26" spans="1:11" x14ac:dyDescent="0.3">
      <c r="A26">
        <v>1.792</v>
      </c>
      <c r="C26" t="s">
        <v>28</v>
      </c>
      <c r="E26">
        <v>0.84499999999999997</v>
      </c>
    </row>
    <row r="27" spans="1:11" x14ac:dyDescent="0.3">
      <c r="A27">
        <v>2.6280000000000001</v>
      </c>
      <c r="E27">
        <v>1.8069999999999999</v>
      </c>
    </row>
    <row r="28" spans="1:11" x14ac:dyDescent="0.3">
      <c r="E28">
        <v>0.11</v>
      </c>
    </row>
    <row r="29" spans="1:11" x14ac:dyDescent="0.3">
      <c r="E29">
        <v>5.2160000000000002</v>
      </c>
    </row>
    <row r="30" spans="1:11" x14ac:dyDescent="0.3">
      <c r="A30" t="s">
        <v>34</v>
      </c>
      <c r="E30">
        <v>0.24099999999999999</v>
      </c>
    </row>
    <row r="31" spans="1:11" x14ac:dyDescent="0.3">
      <c r="E31">
        <v>0.28899999999999998</v>
      </c>
    </row>
    <row r="32" spans="1:11" x14ac:dyDescent="0.3">
      <c r="E32">
        <v>1.548</v>
      </c>
    </row>
    <row r="35" spans="1:3" x14ac:dyDescent="0.3">
      <c r="A35" t="s">
        <v>35</v>
      </c>
      <c r="C35">
        <f>36+1.8</f>
        <v>37.799999999999997</v>
      </c>
    </row>
    <row r="36" spans="1:3" x14ac:dyDescent="0.3">
      <c r="A36">
        <v>1.8</v>
      </c>
      <c r="C36">
        <f>C35*4</f>
        <v>151.19999999999999</v>
      </c>
    </row>
  </sheetData>
  <mergeCells count="3">
    <mergeCell ref="A9:B9"/>
    <mergeCell ref="B10:B16"/>
    <mergeCell ref="F10:F1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A Y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l P e w T a o A A A D 3 A A A A E g A A A E N v b m Z p Z y 9 Q Y W N r Y W d l L n h t b I S P v Q 6 C M B z E d x P f g X S n X 2 7 k T x l Y I T E x M a 4 N N N A I r a H F 8 m 4 O P p K v I E R R N 8 e 7 + y V 3 9 7 j d I Z v 6 L r q q w W l r U s Q w R Z H z 0 t S y s 0 a l y F i U i e 0 G 9 r I 6 y 0 Z F M 2 1 c M r k 6 R a 3 3 l 4 S Q E A I O O 2 y H h n B K G T m V x a F q V S / R B 9 b / 4 V i b p b Z S S M D x t U Z w z D j D n H J M g a w m l N p 8 g T m n S / p j Q j 5 2 f h y U U C 7 O C y C r B P L + I J 4 A A A D / / w M A U E s D B B Q A A g A I A A A A I Q D T n V 1 d G A E A A I s B A A A T A A A A R m 9 y b X V s Y X M v U 2 V j d G l v b j E u b W y P Q U v D Q B C F z w b 6 H 5 b 1 0 s A S a K s e L D m l C l 6 0 0 l g P R k q a T N u 1 y U 7 Y m W h D 6 X 9 3 J I g K z m V n v j f M 2 0 d Q s E W n F v 0 7 m g Y B 7 X I P p c K W V a w q 4 E G g p B 6 8 3 Y I T k t B 7 N M O i r c H x 8 N Z W E C X o W A Y a 6 u Q 6 e y L w l C 1 t s c u R K J t 3 0 v h 6 7 v F N H G T 2 y F h g t X p G v 6 c d N t n H n p r V 1 r s y K 4 H Y u m 6 1 k a O U i X / E B 9 a h e Z l B Z W v L 4 G N 9 p o 1 K s G p r R / H E q B t X Y G n d N h 6 N L 8 d G P b b I s O C u g v i n j e 7 R w W t o + h z n O r U N q i K v 1 z Y v U U u i N F / L V u p z R x v 0 d X 8 + 7 R q g Y Z / a H I + 6 p y O x v 3 N 8 d R F 9 6 S e j v o W x C C x I M R z 4 F 5 / 8 4 a d w E F j 3 / 0 e m n w A A A P / / A w B Q S w E C L Q A U A A Y A C A A A A C E A K t 2 q Q N I A A A A 3 A Q A A E w A A A A A A A A A A A A A A A A A A A A A A W 0 N v b n R l b n R f V H l w Z X N d L n h t b F B L A Q I t A B Q A A g A I A A A A I Q C U 9 7 B N q g A A A P c A A A A S A A A A A A A A A A A A A A A A A A s D A A B D b 2 5 m a W c v U G F j a 2 F n Z S 5 4 b W x Q S w E C L Q A U A A I A C A A A A C E A 0 5 1 d X R g B A A C L A Q A A E w A A A A A A A A A A A A A A A A D l A w A A R m 9 y b X V s Y X M v U 2 V j d G l v b j E u b V B L B Q Y A A A A A A w A D A M I A A A A u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w g A A A A A A A C l C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9 1 d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A t M j R U M T Y 6 M j E 6 M T k u M z U z N D c w M 1 o i L z 4 8 R W 5 0 c n k g V H l w Z T 0 i R m l s b E N v b H V t b l R 5 c G V z I i B W Y W x 1 Z T 0 i c 0 F 3 W U c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C 9 B d X R v U m V t b 3 Z l Z E N v b H V t b n M x L n t D b 2 x 1 b W 4 x L D B 9 J n F 1 b 3 Q 7 L C Z x d W 9 0 O 1 N l Y 3 R p b 2 4 x L 2 9 1 d C 9 B d X R v U m V t b 3 Z l Z E N v b H V t b n M x L n t D b 2 x 1 b W 4 y L D F 9 J n F 1 b 3 Q 7 L C Z x d W 9 0 O 1 N l Y 3 R p b 2 4 x L 2 9 1 d C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9 1 d C 9 B d X R v U m V t b 3 Z l Z E N v b H V t b n M x L n t D b 2 x 1 b W 4 x L D B 9 J n F 1 b 3 Q 7 L C Z x d W 9 0 O 1 N l Y 3 R p b 2 4 x L 2 9 1 d C 9 B d X R v U m V t b 3 Z l Z E N v b H V t b n M x L n t D b 2 x 1 b W 4 y L D F 9 J n F 1 b 3 Q 7 L C Z x d W 9 0 O 1 N l Y 3 R p b 2 4 x L 2 9 1 d C 9 B d X R v U m V t b 3 Z l Z E N v b H V t b n M x L n t D b 2 x 1 b W 4 z L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v d X Q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d X Q v V G l w b y U y M G N h b W J p Y W R v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H 0 k a N M h 7 y T p G c 9 c l O i s q + A A A A A A I A A A A A A B B m A A A A A Q A A I A A A A O G a E 4 L 9 b 9 s N Y Y t s Z 7 F c 0 E G A f w Z B F K o X 1 c 6 o 1 V Q d A H p u A A A A A A 6 A A A A A A g A A I A A A A G g 0 K M F K Y q p s K O i W m q z O g U x x r w P b m n 4 L e 7 P m 3 o V 9 r 6 h 1 U A A A A G u 3 M G h X v C f F 4 u y S x b G F 7 1 L I d 6 8 g Z o H Z s N 7 u 9 G v e + 7 D n E A L F D J 2 s 0 w T I i x L f n d o m s g d V 0 i u 4 F A z P K q / Z c o + Y c y e Y d q i D l z h 3 8 + n / 1 B U i W S 6 s Q A A A A N / 9 c t N a M N w x N Z K g l l u S O Y V h 9 H Q c T U U 0 M S y q I w X y v B 0 y h q n m 0 F Y c F t h j a l u L n 8 U a k G Y f l 2 8 x V X 3 X M 3 w g d b H 6 W b c = < / D a t a M a s h u p > 
</file>

<file path=customXml/itemProps1.xml><?xml version="1.0" encoding="utf-8"?>
<ds:datastoreItem xmlns:ds="http://schemas.openxmlformats.org/officeDocument/2006/customXml" ds:itemID="{5706B9E8-43DE-4E47-AA6F-62AF931FE01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CableList</vt:lpstr>
      <vt:lpstr>Detalles equipos PK</vt:lpstr>
      <vt:lpstr>'CableList'!Área_de_impresión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Vicente Alejandro Pérez Espinoza</dc:creator>
  <cp:keywords/>
  <dc:description/>
  <cp:lastModifiedBy>Vicente Alejandro Pérez Espinoza</cp:lastModifiedBy>
  <cp:revision/>
  <dcterms:created xsi:type="dcterms:W3CDTF">2023-08-12T22:29:00Z</dcterms:created>
  <dcterms:modified xsi:type="dcterms:W3CDTF">2024-02-28T00:45:46Z</dcterms:modified>
  <cp:category/>
  <cp:contentStatus/>
</cp:coreProperties>
</file>