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user\Desktop\project\"/>
    </mc:Choice>
  </mc:AlternateContent>
  <xr:revisionPtr revIDLastSave="0" documentId="13_ncr:1_{C09AE2D3-C3E4-40DA-B06E-080F12BFCAD8}" xr6:coauthVersionLast="47" xr6:coauthVersionMax="47" xr10:uidLastSave="{00000000-0000-0000-0000-000000000000}"/>
  <bookViews>
    <workbookView xWindow="-110" yWindow="-110" windowWidth="19420" windowHeight="10300" activeTab="4" xr2:uid="{97E5E63B-32CA-4E05-AB90-0069CE0587BA}"/>
  </bookViews>
  <sheets>
    <sheet name="report 1" sheetId="2" r:id="rId1"/>
    <sheet name="dashboard 1" sheetId="4" r:id="rId2"/>
    <sheet name="report 2" sheetId="5" r:id="rId3"/>
    <sheet name="dashboard 2" sheetId="6" r:id="rId4"/>
    <sheet name="insight" sheetId="10" r:id="rId5"/>
  </sheets>
  <definedNames>
    <definedName name="_xlchart.v1.0" hidden="1">'report 2'!$G$19:$G$30</definedName>
    <definedName name="_xlchart.v1.1" hidden="1">'report 2'!$H$19:$H$30</definedName>
    <definedName name="Slicer_Store_Nam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68"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table_08d3a1ad-44bd-4574-81c6-2857b97766ff" name="customers_table" connection="Text customers_table"/>
          <x15:modelTable id="fact_table_7f69b75b-aaa6-4726-86b8-0a9e66daa9b4" name="fact_table" connection="Text fact_table"/>
          <x15:modelTable id="monthly_store_targets_c04cf291-dfeb-4653-b9f2-4c6131655689" name="monthly_store_targets" connection="Text monthly_store_targets"/>
          <x15:modelTable id="products_table_cbea6a00-1459-4ec2-b727-e6c01a58e367" name="products_table" connection="Text products_table"/>
          <x15:modelTable id="sales_persons_table_42b39a1c-5383-4ab6-ae67-a8de19a0e9b8" name="sales_persons_table" connection="Text sales_persons_table"/>
        </x15:modelTables>
        <x15:modelRelationships>
          <x15:modelRelationship fromTable="fact_table" fromColumn="Product ID" toTable="products_table" toColumn="Product ID"/>
          <x15:modelRelationship fromTable="fact_table" fromColumn="Customer ID" toTable="customers_table" toColumn="Customer ID"/>
          <x15:modelRelationship fromTable="fact_table" fromColumn="Sales Person ID" toTable="sales_persons_table" toColumn="Sales Person ID"/>
          <x15:modelRelationship fromTable="monthly_store_targets" fromColumn="Store ID" toTable="sales_persons_table" toColumn="Sales Person ID"/>
        </x15:modelRelationships>
        <x15:extLst>
          <ext xmlns:x16="http://schemas.microsoft.com/office/spreadsheetml/2014/11/main" uri="{9835A34E-60A6-4A7C-AAB8-D5F71C897F49}">
            <x16:modelTimeGroupings>
              <x16:modelTimeGrouping tableName="customers_table" columnName="Date of Birth" columnId="Date of Birth">
                <x16:calculatedTimeColumn columnName="Date of Birth (Year)" columnId="Date of Birth (Year)" contentType="years" isSelected="1"/>
                <x16:calculatedTimeColumn columnName="Date of Birth (Quarter)" columnId="Date of Birth (Quarter)" contentType="quarters" isSelected="1"/>
                <x16:calculatedTimeColumn columnName="Date of Birth (Month Index)" columnId="Date of Birth (Month Index)" contentType="monthsindex" isSelected="1"/>
                <x16:calculatedTimeColumn columnName="Date of Birth (Month)" columnId="Date of Birth (Month)" contentType="months" isSelected="1"/>
              </x16:modelTimeGrouping>
              <x16:modelTimeGrouping tableName="fact_table" columnName="Order Date" columnId="Order Date">
                <x16:calculatedTimeColumn columnName="Order Date (Year)" columnId="Order Date (Year)" contentType="years" isSelected="0"/>
                <x16:calculatedTimeColumn columnName="Order Date (Quarter)" columnId="Order Date (Quarter)" contentType="quarters" isSelected="0"/>
                <x16:calculatedTimeColumn columnName="Order Date (Month Index)" columnId="Order Date (Month Index)" contentType="monthsindex" isSelected="0"/>
                <x16:calculatedTimeColumn columnName="Order Date (Month)" columnId="Order Date (Month)" contentType="months" isSelected="0"/>
                <x16:calculatedTimeColumn columnName="Order Date (Day Index)" columnId="Order Date (Day Index)" contentType="daysindex" isSelected="1"/>
                <x16:calculatedTimeColumn columnName="Order Date (Day)" columnId="Order Date (Day)" contentType="days" isSelected="1"/>
                <x16:calculatedTimeColumn columnName="Order Date (Hour)" columnId="Order Date (Hour)" contentType="hours" isSelected="0"/>
                <x16:calculatedTimeColumn columnName="Order Date (Minute)" columnId="Order Date (Minute)" contentType="minute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5" l="1"/>
  <c r="D27" i="5"/>
  <c r="D26" i="5"/>
  <c r="D25" i="5"/>
  <c r="H30" i="5"/>
  <c r="H29" i="5"/>
  <c r="H28" i="5"/>
  <c r="H27" i="5"/>
  <c r="H26" i="5"/>
  <c r="H25" i="5"/>
  <c r="H24" i="5"/>
  <c r="H23" i="5"/>
  <c r="H22" i="5"/>
  <c r="H21" i="5"/>
  <c r="H20" i="5"/>
  <c r="M10" i="5"/>
  <c r="M6" i="5"/>
  <c r="AM26" i="2"/>
  <c r="AM21" i="2"/>
  <c r="AM15" i="2"/>
  <c r="AM9" i="2"/>
  <c r="H1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A87D00-AFE9-4AD6-9EF1-198505A0F5F9}" name="Text customers_table" type="100" refreshedVersion="0">
    <extLst>
      <ext xmlns:x15="http://schemas.microsoft.com/office/spreadsheetml/2010/11/main" uri="{DE250136-89BD-433C-8126-D09CA5730AF9}">
        <x15:connection id="c76f4aeb-c4f8-47e0-9421-23393aaacaf2"/>
      </ext>
    </extLst>
  </connection>
  <connection id="2" xr16:uid="{99451F99-B68D-4574-9F42-1169B747447D}" name="Text fact_table" type="100" refreshedVersion="8">
    <extLst>
      <ext xmlns:x15="http://schemas.microsoft.com/office/spreadsheetml/2010/11/main" uri="{DE250136-89BD-433C-8126-D09CA5730AF9}">
        <x15:connection id="c2690e5d-1487-457e-8535-9256f9fedfbf"/>
      </ext>
    </extLst>
  </connection>
  <connection id="3" xr16:uid="{84E093BA-1025-4EEA-9880-A75F18534519}" name="Text monthly_store_targets" type="100" refreshedVersion="0">
    <extLst>
      <ext xmlns:x15="http://schemas.microsoft.com/office/spreadsheetml/2010/11/main" uri="{DE250136-89BD-433C-8126-D09CA5730AF9}">
        <x15:connection id="d3a14b64-723e-4e2d-917d-79a8e000654a"/>
      </ext>
    </extLst>
  </connection>
  <connection id="4" xr16:uid="{4B82718A-D99A-4564-8ADA-050EF43DE5DC}" name="Text products_table" type="100" refreshedVersion="8">
    <extLst>
      <ext xmlns:x15="http://schemas.microsoft.com/office/spreadsheetml/2010/11/main" uri="{DE250136-89BD-433C-8126-D09CA5730AF9}">
        <x15:connection id="4e76bfc9-e0d1-4a5f-92cb-1d53121b2832"/>
      </ext>
    </extLst>
  </connection>
  <connection id="5" xr16:uid="{0D264FD0-8FA9-4C75-AFDC-8FDEEB99752D}" name="Text sales_persons_table" type="100" refreshedVersion="0">
    <extLst>
      <ext xmlns:x15="http://schemas.microsoft.com/office/spreadsheetml/2010/11/main" uri="{DE250136-89BD-433C-8126-D09CA5730AF9}">
        <x15:connection id="90f16ddf-defe-40cd-9286-bf74a3b928e9"/>
      </ext>
    </extLst>
  </connection>
  <connection id="6" xr16:uid="{5C019397-C9DF-4DDE-8D3E-802ABD1D9BC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<sst xmlns="http://schemas.openxmlformats.org/spreadsheetml/2006/main" count="460" uniqueCount="428">
  <si>
    <t>Sum of Total</t>
  </si>
  <si>
    <t>Row Labels</t>
  </si>
  <si>
    <t>Grand Total</t>
  </si>
  <si>
    <t>Female</t>
  </si>
  <si>
    <t>Male</t>
  </si>
  <si>
    <t>May</t>
  </si>
  <si>
    <t>Profitability By Gender</t>
  </si>
  <si>
    <t>Sum of profit</t>
  </si>
  <si>
    <t>Best age group customer By Profit</t>
  </si>
  <si>
    <t>Qtr1</t>
  </si>
  <si>
    <t>Mar</t>
  </si>
  <si>
    <t>Qtr2</t>
  </si>
  <si>
    <t>Apr</t>
  </si>
  <si>
    <t>Jun</t>
  </si>
  <si>
    <t>Qtr3</t>
  </si>
  <si>
    <t>Jul</t>
  </si>
  <si>
    <t>Aug</t>
  </si>
  <si>
    <t>Sep</t>
  </si>
  <si>
    <t>Qtr4</t>
  </si>
  <si>
    <t>Oct</t>
  </si>
  <si>
    <t>Dec</t>
  </si>
  <si>
    <t>Feb</t>
  </si>
  <si>
    <t>Nov</t>
  </si>
  <si>
    <t>1955</t>
  </si>
  <si>
    <t>Jan</t>
  </si>
  <si>
    <t>1960</t>
  </si>
  <si>
    <t>1962</t>
  </si>
  <si>
    <t>1964</t>
  </si>
  <si>
    <t>1968</t>
  </si>
  <si>
    <t>1977</t>
  </si>
  <si>
    <t>1979</t>
  </si>
  <si>
    <t>1980</t>
  </si>
  <si>
    <t>1985</t>
  </si>
  <si>
    <t>1999</t>
  </si>
  <si>
    <t>Profit Trend By Month</t>
  </si>
  <si>
    <t>Profit Trend By Weekdays</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</si>
  <si>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</si>
  <si>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</si>
  <si>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</si>
  <si>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</si>
  <si>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</si>
  <si>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</si>
  <si>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</si>
  <si>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</si>
  <si>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</si>
  <si>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</si>
  <si>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</si>
  <si>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</si>
  <si>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</si>
  <si>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</si>
  <si>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</si>
  <si>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</si>
  <si>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</si>
  <si>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</si>
  <si>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</si>
  <si>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</si>
  <si>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</si>
  <si>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</si>
  <si>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</si>
  <si>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</si>
  <si>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</si>
  <si>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</si>
  <si>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</si>
  <si>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</si>
  <si>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</si>
  <si>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</si>
  <si>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</si>
  <si>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</si>
  <si>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</si>
  <si>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</si>
  <si>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</si>
  <si>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</si>
  <si>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</si>
  <si>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</si>
  <si>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</si>
  <si>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</si>
  <si>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</si>
  <si>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</si>
  <si>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</si>
  <si>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</si>
  <si>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</si>
  <si>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</si>
  <si>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</si>
  <si>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</si>
  <si>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</si>
  <si>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</si>
  <si>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</si>
  <si>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</si>
  <si>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</si>
  <si>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</si>
  <si>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</si>
  <si>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</si>
  <si>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</si>
  <si>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</si>
  <si>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</si>
  <si>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</si>
  <si>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</si>
  <si>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</si>
  <si>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</si>
  <si>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</si>
  <si>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</si>
  <si>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</si>
  <si>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</si>
  <si>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</si>
  <si>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</si>
  <si>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</si>
  <si>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</si>
  <si>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</si>
  <si>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</si>
  <si>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</si>
  <si>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</si>
  <si>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</si>
  <si>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</si>
  <si>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</si>
  <si>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</si>
  <si>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</si>
  <si>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</si>
  <si>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</si>
  <si>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</si>
  <si>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</si>
  <si>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</si>
  <si>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</si>
  <si>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</si>
  <si>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</si>
  <si>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</si>
  <si>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</si>
  <si>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</si>
  <si>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</si>
  <si>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</si>
  <si>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</si>
  <si>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</si>
  <si>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</si>
  <si>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</si>
  <si>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</si>
  <si>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</si>
  <si>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</si>
  <si>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</si>
  <si>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</si>
  <si>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</si>
  <si>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</si>
  <si>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</si>
  <si>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</si>
  <si>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</si>
  <si>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</si>
  <si>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</si>
  <si>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</si>
  <si>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</si>
  <si>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</si>
  <si>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</si>
  <si>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</si>
  <si>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</si>
  <si>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</si>
  <si>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</si>
  <si>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</si>
  <si>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</si>
  <si>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</si>
  <si>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</si>
  <si>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</si>
  <si>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</si>
  <si>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</si>
  <si>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</si>
  <si>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</si>
  <si>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</si>
  <si>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</si>
  <si>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</si>
  <si>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</si>
  <si>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</si>
  <si>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</si>
  <si>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</si>
  <si>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</si>
  <si>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</si>
  <si>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</si>
  <si>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</si>
  <si>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</si>
  <si>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</si>
  <si>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</si>
  <si>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</si>
  <si>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</si>
  <si>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</si>
  <si>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</si>
  <si>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</si>
  <si>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</si>
  <si>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</si>
  <si>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</si>
  <si>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</si>
  <si>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</si>
  <si>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</si>
  <si>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</si>
  <si>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</si>
  <si>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</si>
  <si>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</si>
  <si>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</si>
  <si>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</si>
  <si>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</si>
  <si>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</si>
  <si>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</si>
  <si>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</si>
  <si>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</si>
  <si>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</si>
  <si>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</si>
  <si>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</si>
  <si>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</si>
  <si>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</si>
  <si>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</si>
  <si>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</si>
  <si>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</si>
  <si>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</si>
  <si>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</si>
  <si>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</si>
  <si>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</si>
  <si>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</si>
  <si>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</si>
  <si>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</si>
  <si>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</si>
  <si>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</si>
  <si>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</si>
  <si>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</si>
  <si>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</si>
  <si>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</si>
  <si>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</si>
  <si>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</si>
  <si>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</si>
  <si>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</si>
  <si>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</si>
  <si>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</si>
  <si>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</si>
  <si>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</si>
  <si>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</si>
  <si>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</si>
  <si>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</si>
  <si>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</si>
  <si>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</si>
  <si>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</si>
  <si>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</si>
  <si>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</si>
  <si>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</si>
  <si>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</si>
  <si>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</si>
  <si>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</si>
  <si>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</si>
  <si>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</si>
  <si>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</si>
  <si>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</si>
  <si>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</si>
  <si>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</si>
  <si>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</si>
  <si>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</si>
  <si>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</si>
  <si>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</si>
  <si>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</si>
  <si>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</si>
  <si>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</si>
  <si>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</si>
  <si>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</si>
  <si>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</si>
  <si>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</si>
  <si>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</si>
  <si>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</si>
  <si>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</si>
  <si>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</si>
  <si>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</si>
  <si>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</si>
  <si>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</si>
  <si>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</si>
  <si>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</si>
  <si>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</si>
  <si>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</si>
  <si>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</si>
  <si>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</si>
  <si>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</si>
  <si>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</si>
  <si>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</si>
  <si>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</si>
  <si>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</si>
  <si>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</si>
  <si>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</si>
  <si>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</si>
  <si>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</si>
  <si>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</si>
  <si>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</si>
  <si>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</si>
  <si>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</si>
  <si>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</si>
  <si>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</si>
  <si>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</si>
  <si>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</si>
  <si>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</si>
  <si>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</si>
  <si>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</si>
  <si>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</si>
  <si>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</si>
  <si>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</si>
  <si>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</si>
  <si>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</si>
  <si>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</si>
  <si>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</si>
  <si>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</si>
  <si>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</si>
  <si>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</si>
  <si>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</si>
  <si>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</si>
  <si>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</si>
  <si>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</si>
  <si>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</si>
  <si>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</si>
  <si>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</si>
  <si>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</si>
  <si>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</si>
  <si>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</si>
  <si>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</si>
  <si>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</si>
  <si>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</si>
  <si>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</si>
  <si>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</si>
  <si>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</si>
  <si>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</si>
  <si>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</si>
  <si>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</si>
  <si>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</si>
  <si>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</si>
  <si>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</si>
  <si>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</si>
  <si>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</si>
  <si>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</si>
  <si>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</si>
  <si>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</si>
  <si>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</si>
  <si>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</si>
  <si>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</si>
  <si>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</si>
  <si>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</si>
  <si>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</si>
  <si>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</si>
  <si>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</si>
  <si>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</si>
  <si>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</si>
  <si>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</si>
  <si>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</si>
  <si>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</si>
  <si>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</si>
  <si>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</si>
  <si>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</si>
  <si>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</si>
  <si>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</si>
  <si>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</si>
  <si>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</si>
  <si>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</si>
  <si>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</si>
  <si>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</si>
  <si>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</si>
  <si>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</si>
  <si>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</si>
  <si>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</si>
  <si>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</si>
  <si>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</si>
  <si>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</si>
  <si>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</si>
  <si>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</si>
  <si>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</si>
  <si>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</si>
  <si>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</si>
  <si>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</si>
  <si>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</si>
  <si>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</si>
  <si>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</si>
  <si>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</si>
  <si>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</si>
  <si>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</si>
  <si>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</si>
  <si>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</si>
  <si>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</si>
  <si>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</si>
  <si>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</si>
  <si>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</si>
  <si>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</si>
  <si>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</si>
  <si>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</si>
  <si>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</si>
  <si>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</si>
  <si>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</si>
  <si>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</si>
  <si>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</si>
  <si>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</si>
  <si>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</si>
  <si>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</si>
  <si>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</si>
  <si>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</si>
  <si>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</si>
  <si>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</si>
  <si>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</si>
  <si>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</si>
  <si>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</si>
  <si>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</si>
  <si>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</si>
  <si>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</si>
  <si>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</si>
  <si>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</si>
  <si>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</si>
  <si>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</si>
  <si>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</si>
  <si>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Alone Splash</t>
  </si>
  <si>
    <t>Begin Brew</t>
  </si>
  <si>
    <t>Democrat Dew</t>
  </si>
  <si>
    <t>Eight Brew</t>
  </si>
  <si>
    <t>Itself Breeze</t>
  </si>
  <si>
    <t>Onto Dew</t>
  </si>
  <si>
    <t>Over Splash</t>
  </si>
  <si>
    <t>Property Mist</t>
  </si>
  <si>
    <t>Side Brew</t>
  </si>
  <si>
    <t>5 Top selling products</t>
  </si>
  <si>
    <t>Sum of Quantity Returned</t>
  </si>
  <si>
    <t>Most profitable products</t>
  </si>
  <si>
    <t>Budget by Revenue</t>
  </si>
  <si>
    <t>Sum of Monthly Target</t>
  </si>
  <si>
    <t>Lee-Myers</t>
  </si>
  <si>
    <t>Revenue</t>
  </si>
  <si>
    <t>Profit</t>
  </si>
  <si>
    <t>Total quantity returned</t>
  </si>
  <si>
    <t xml:space="preserve">Total quantity sold </t>
  </si>
  <si>
    <t>Total Revenue</t>
  </si>
  <si>
    <t>Total monthly Target</t>
  </si>
  <si>
    <t>revenue</t>
  </si>
  <si>
    <t>Total profit</t>
  </si>
  <si>
    <t>Total quantity sold</t>
  </si>
  <si>
    <t>Returned quantity</t>
  </si>
  <si>
    <t>variance by month</t>
  </si>
  <si>
    <t>Revenue quaterly</t>
  </si>
  <si>
    <t>5 Top return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</si>
</sst>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0;\(\$#,##0\);\$#,##0"/>
    <numFmt numFmtId="166" formatCode="[$$-1009]#,##0"/>
    <numFmt numFmtId="167" formatCode="\$#,##0;\-\$#,##0;\$#,##0"/>
  </numFmts>
  <fonts count="3" x14ac:knownFonts="1">
    <font>
      <sz val="11"/>
      <color theme="1"/>
      <name val="Aptos Narrow"/>
      <family val="2"/>
      <scheme val="minor"/>
    </font>
    <font>
      <b/>
      <sz val="11"/>
      <color theme="1"/>
      <name val="Aptos Narrow"/>
      <family val="2"/>
      <scheme val="minor"/>
    </font>
    <font>
      <sz val="11"/>
      <color rgb="FFFF0000"/>
      <name val="Aptos Narrow"/>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23">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Fill="1" applyAlignment="1">
      <alignment horizontal="center"/>
    </xf>
    <xf numFmtId="165" fontId="0" fillId="0" borderId="0" xfId="0" applyNumberFormat="1"/>
    <xf numFmtId="166" fontId="0" fillId="0" borderId="0" xfId="0" applyNumberFormat="1"/>
    <xf numFmtId="0" fontId="0" fillId="0" borderId="0" xfId="0" applyFill="1" applyAlignment="1">
      <alignment horizontal="right"/>
    </xf>
    <xf numFmtId="0" fontId="0" fillId="0" borderId="0" xfId="0" applyFill="1"/>
    <xf numFmtId="0" fontId="0" fillId="0" borderId="0" xfId="0" applyAlignment="1"/>
    <xf numFmtId="164" fontId="1" fillId="5" borderId="1" xfId="0" applyNumberFormat="1" applyFont="1" applyFill="1" applyBorder="1"/>
    <xf numFmtId="165" fontId="1" fillId="5" borderId="1" xfId="0" applyNumberFormat="1" applyFont="1" applyFill="1" applyBorder="1"/>
    <xf numFmtId="14" fontId="0" fillId="0" borderId="0" xfId="0" applyNumberFormat="1" applyAlignment="1">
      <alignment horizontal="left"/>
    </xf>
    <xf numFmtId="2" fontId="0" fillId="0" borderId="0" xfId="0" applyNumberFormat="1"/>
    <xf numFmtId="167" fontId="0" fillId="0" borderId="0" xfId="0" applyNumberFormat="1"/>
    <xf numFmtId="1" fontId="0" fillId="0" borderId="0" xfId="0" applyNumberFormat="1"/>
    <xf numFmtId="164" fontId="2" fillId="6" borderId="0" xfId="0" applyNumberFormat="1" applyFont="1" applyFill="1"/>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1" fillId="3" borderId="0" xfId="0" applyFont="1" applyFill="1" applyAlignment="1">
      <alignment horizontal="center"/>
    </xf>
    <xf numFmtId="164" fontId="0" fillId="4" borderId="0" xfId="0" applyNumberFormat="1"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31F48FB5-73F7-475F-B995-A98AD3BE8C20}"/>
  </tableStyles>
  <colors>
    <mruColors>
      <color rgb="FFFF66FF"/>
      <color rgb="FF030B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5.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 power povit.xlsx]report 1!PivotTable3</c:name>
    <c:fmtId val="7"/>
  </c:pivotSource>
  <c:chart>
    <c:autoTitleDeleted val="1"/>
    <c:pivotFmts>
      <c:pivotFmt>
        <c:idx val="0"/>
        <c:spPr>
          <a:solidFill>
            <a:schemeClr val="tx2">
              <a:lumMod val="50000"/>
              <a:lumOff val="5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 1'!$L$3</c:f>
              <c:strCache>
                <c:ptCount val="1"/>
                <c:pt idx="0">
                  <c:v>Total</c:v>
                </c:pt>
              </c:strCache>
            </c:strRef>
          </c:tx>
          <c:spPr>
            <a:solidFill>
              <a:schemeClr val="tx2">
                <a:lumMod val="50000"/>
                <a:lumOff val="50000"/>
              </a:schemeClr>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1'!$K$4:$K$16</c:f>
              <c:strCache>
                <c:ptCount val="12"/>
                <c:pt idx="0">
                  <c:v>Aug</c:v>
                </c:pt>
                <c:pt idx="1">
                  <c:v>May</c:v>
                </c:pt>
                <c:pt idx="2">
                  <c:v>Mar</c:v>
                </c:pt>
                <c:pt idx="3">
                  <c:v>Nov</c:v>
                </c:pt>
                <c:pt idx="4">
                  <c:v>Oct</c:v>
                </c:pt>
                <c:pt idx="5">
                  <c:v>Jun</c:v>
                </c:pt>
                <c:pt idx="6">
                  <c:v>Apr</c:v>
                </c:pt>
                <c:pt idx="7">
                  <c:v>Jan</c:v>
                </c:pt>
                <c:pt idx="8">
                  <c:v>Sep</c:v>
                </c:pt>
                <c:pt idx="9">
                  <c:v>Dec</c:v>
                </c:pt>
                <c:pt idx="10">
                  <c:v>Jul</c:v>
                </c:pt>
                <c:pt idx="11">
                  <c:v>Feb</c:v>
                </c:pt>
              </c:strCache>
            </c:strRef>
          </c:cat>
          <c:val>
            <c:numRef>
              <c:f>'report 1'!$L$4:$L$16</c:f>
              <c:numCache>
                <c:formatCode>\$#,##0.0;\(\$#,##0.0\);\$#,##0.0</c:formatCode>
                <c:ptCount val="12"/>
                <c:pt idx="0">
                  <c:v>476705.02</c:v>
                </c:pt>
                <c:pt idx="1">
                  <c:v>471960.47</c:v>
                </c:pt>
                <c:pt idx="2">
                  <c:v>459437.4</c:v>
                </c:pt>
                <c:pt idx="3">
                  <c:v>453668.22</c:v>
                </c:pt>
                <c:pt idx="4">
                  <c:v>450035.76</c:v>
                </c:pt>
                <c:pt idx="5">
                  <c:v>447115.34</c:v>
                </c:pt>
                <c:pt idx="6">
                  <c:v>440161.83</c:v>
                </c:pt>
                <c:pt idx="7">
                  <c:v>435309.16</c:v>
                </c:pt>
                <c:pt idx="8">
                  <c:v>435043</c:v>
                </c:pt>
                <c:pt idx="9">
                  <c:v>432751.61</c:v>
                </c:pt>
                <c:pt idx="10">
                  <c:v>425309.97</c:v>
                </c:pt>
                <c:pt idx="11">
                  <c:v>415815.32</c:v>
                </c:pt>
              </c:numCache>
            </c:numRef>
          </c:val>
          <c:extLst>
            <c:ext xmlns:c16="http://schemas.microsoft.com/office/drawing/2014/chart" uri="{C3380CC4-5D6E-409C-BE32-E72D297353CC}">
              <c16:uniqueId val="{00000000-9DD9-4ECA-A4B4-E62E74F97E20}"/>
            </c:ext>
          </c:extLst>
        </c:ser>
        <c:dLbls>
          <c:dLblPos val="outEnd"/>
          <c:showLegendKey val="0"/>
          <c:showVal val="1"/>
          <c:showCatName val="0"/>
          <c:showSerName val="0"/>
          <c:showPercent val="0"/>
          <c:showBubbleSize val="0"/>
        </c:dLbls>
        <c:gapWidth val="219"/>
        <c:overlap val="-27"/>
        <c:axId val="177677088"/>
        <c:axId val="177684768"/>
      </c:barChart>
      <c:catAx>
        <c:axId val="177677088"/>
        <c:scaling>
          <c:orientation val="minMax"/>
        </c:scaling>
        <c:delete val="1"/>
        <c:axPos val="b"/>
        <c:numFmt formatCode="General" sourceLinked="1"/>
        <c:majorTickMark val="out"/>
        <c:minorTickMark val="none"/>
        <c:tickLblPos val="nextTo"/>
        <c:crossAx val="177684768"/>
        <c:crosses val="autoZero"/>
        <c:auto val="1"/>
        <c:lblAlgn val="ctr"/>
        <c:lblOffset val="100"/>
        <c:noMultiLvlLbl val="0"/>
      </c:catAx>
      <c:valAx>
        <c:axId val="177684768"/>
        <c:scaling>
          <c:orientation val="minMax"/>
        </c:scaling>
        <c:delete val="1"/>
        <c:axPos val="l"/>
        <c:numFmt formatCode="\$#,##0.0;\(\$#,##0.0\);\$#,##0.0" sourceLinked="1"/>
        <c:majorTickMark val="out"/>
        <c:minorTickMark val="none"/>
        <c:tickLblPos val="nextTo"/>
        <c:crossAx val="17767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 power povit.xlsx]report 1!PivotTable1</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66FF"/>
          </a:solidFill>
          <a:ln>
            <a:noFill/>
          </a:ln>
          <a:effectLst/>
          <a:sp3d/>
        </c:spPr>
      </c:pivotFmt>
      <c:pivotFmt>
        <c:idx val="4"/>
        <c:spPr>
          <a:solidFill>
            <a:schemeClr val="accent4"/>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66FF"/>
          </a:solidFill>
          <a:ln>
            <a:noFill/>
          </a:ln>
          <a:effectLst/>
          <a:sp3d/>
        </c:spPr>
      </c:pivotFmt>
      <c:pivotFmt>
        <c:idx val="7"/>
        <c:spPr>
          <a:solidFill>
            <a:schemeClr val="accent4"/>
          </a:solidFill>
          <a:ln>
            <a:noFill/>
          </a:ln>
          <a:effectLst/>
          <a:sp3d/>
        </c:spPr>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tx2">
              <a:lumMod val="50000"/>
              <a:lumOff val="50000"/>
            </a:schemeClr>
          </a:solidFill>
          <a:ln>
            <a:noFill/>
          </a:ln>
          <a:effectLst/>
          <a:sp3d/>
        </c:spPr>
      </c:pivotFmt>
      <c:pivotFmt>
        <c:idx val="10"/>
        <c:spPr>
          <a:solidFill>
            <a:schemeClr val="bg1"/>
          </a:solidFill>
          <a:ln>
            <a:noFill/>
          </a:ln>
          <a:effectLst/>
          <a:sp3d/>
        </c:spPr>
      </c:pivotFmt>
    </c:pivotFmts>
    <c:plotArea>
      <c:layout/>
      <c:doughnutChart>
        <c:varyColors val="1"/>
        <c:ser>
          <c:idx val="0"/>
          <c:order val="0"/>
          <c:tx>
            <c:strRef>
              <c:f>'report 1'!$C$3</c:f>
              <c:strCache>
                <c:ptCount val="1"/>
                <c:pt idx="0">
                  <c:v>Total</c:v>
                </c:pt>
              </c:strCache>
            </c:strRef>
          </c:tx>
          <c:spPr>
            <a:solidFill>
              <a:schemeClr val="bg1"/>
            </a:solidFill>
          </c:spPr>
          <c:dPt>
            <c:idx val="0"/>
            <c:bubble3D val="0"/>
            <c:spPr>
              <a:solidFill>
                <a:schemeClr val="tx2">
                  <a:lumMod val="50000"/>
                  <a:lumOff val="50000"/>
                </a:schemeClr>
              </a:solidFill>
              <a:ln>
                <a:noFill/>
              </a:ln>
              <a:effectLst/>
              <a:sp3d/>
            </c:spPr>
            <c:extLst>
              <c:ext xmlns:c16="http://schemas.microsoft.com/office/drawing/2014/chart" uri="{C3380CC4-5D6E-409C-BE32-E72D297353CC}">
                <c16:uniqueId val="{00000001-0D08-4965-A836-DB4467BEE30B}"/>
              </c:ext>
            </c:extLst>
          </c:dPt>
          <c:dPt>
            <c:idx val="1"/>
            <c:bubble3D val="0"/>
            <c:spPr>
              <a:solidFill>
                <a:schemeClr val="bg1"/>
              </a:solidFill>
              <a:ln>
                <a:noFill/>
              </a:ln>
              <a:effectLst/>
              <a:sp3d/>
            </c:spPr>
            <c:extLst>
              <c:ext xmlns:c16="http://schemas.microsoft.com/office/drawing/2014/chart" uri="{C3380CC4-5D6E-409C-BE32-E72D297353CC}">
                <c16:uniqueId val="{00000003-0D08-4965-A836-DB4467BEE30B}"/>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'report 1'!$B$4:$B$6</c:f>
              <c:strCache>
                <c:ptCount val="2"/>
                <c:pt idx="0">
                  <c:v>Female</c:v>
                </c:pt>
                <c:pt idx="1">
                  <c:v>Male</c:v>
                </c:pt>
              </c:strCache>
            </c:strRef>
          </c:cat>
          <c:val>
            <c:numRef>
              <c:f>'report 1'!$C$4:$C$6</c:f>
              <c:numCache>
                <c:formatCode>\$#,##0.0;\(\$#,##0.0\);\$#,##0.0</c:formatCode>
                <c:ptCount val="2"/>
                <c:pt idx="0">
                  <c:v>2604680.5099999998</c:v>
                </c:pt>
                <c:pt idx="1">
                  <c:v>2738632.59</c:v>
                </c:pt>
              </c:numCache>
            </c:numRef>
          </c:val>
          <c:extLst>
            <c:ext xmlns:c16="http://schemas.microsoft.com/office/drawing/2014/chart" uri="{C3380CC4-5D6E-409C-BE32-E72D297353CC}">
              <c16:uniqueId val="{00000004-0D08-4965-A836-DB4467BEE30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 power povit.xlsx]report 1!PivotTable3</c:name>
    <c:fmtId val="9"/>
  </c:pivotSource>
  <c:chart>
    <c:autoTitleDeleted val="1"/>
    <c:pivotFmts>
      <c:pivotFmt>
        <c:idx val="0"/>
        <c:spPr>
          <a:solidFill>
            <a:schemeClr val="bg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422911165351404E-2"/>
          <c:y val="3.6089238845144378E-3"/>
          <c:w val="0.91357708883464861"/>
          <c:h val="0.71500437445319331"/>
        </c:manualLayout>
      </c:layout>
      <c:barChart>
        <c:barDir val="col"/>
        <c:grouping val="clustered"/>
        <c:varyColors val="0"/>
        <c:ser>
          <c:idx val="0"/>
          <c:order val="0"/>
          <c:tx>
            <c:strRef>
              <c:f>'report 1'!$L$3</c:f>
              <c:strCache>
                <c:ptCount val="1"/>
                <c:pt idx="0">
                  <c:v>Total</c:v>
                </c:pt>
              </c:strCache>
            </c:strRef>
          </c:tx>
          <c:spPr>
            <a:solidFill>
              <a:schemeClr val="bg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1'!$K$4:$K$16</c:f>
              <c:strCache>
                <c:ptCount val="12"/>
                <c:pt idx="0">
                  <c:v>Aug</c:v>
                </c:pt>
                <c:pt idx="1">
                  <c:v>May</c:v>
                </c:pt>
                <c:pt idx="2">
                  <c:v>Mar</c:v>
                </c:pt>
                <c:pt idx="3">
                  <c:v>Nov</c:v>
                </c:pt>
                <c:pt idx="4">
                  <c:v>Oct</c:v>
                </c:pt>
                <c:pt idx="5">
                  <c:v>Jun</c:v>
                </c:pt>
                <c:pt idx="6">
                  <c:v>Apr</c:v>
                </c:pt>
                <c:pt idx="7">
                  <c:v>Jan</c:v>
                </c:pt>
                <c:pt idx="8">
                  <c:v>Sep</c:v>
                </c:pt>
                <c:pt idx="9">
                  <c:v>Dec</c:v>
                </c:pt>
                <c:pt idx="10">
                  <c:v>Jul</c:v>
                </c:pt>
                <c:pt idx="11">
                  <c:v>Feb</c:v>
                </c:pt>
              </c:strCache>
            </c:strRef>
          </c:cat>
          <c:val>
            <c:numRef>
              <c:f>'report 1'!$L$4:$L$16</c:f>
              <c:numCache>
                <c:formatCode>\$#,##0.0;\(\$#,##0.0\);\$#,##0.0</c:formatCode>
                <c:ptCount val="12"/>
                <c:pt idx="0">
                  <c:v>476705.02</c:v>
                </c:pt>
                <c:pt idx="1">
                  <c:v>471960.47</c:v>
                </c:pt>
                <c:pt idx="2">
                  <c:v>459437.4</c:v>
                </c:pt>
                <c:pt idx="3">
                  <c:v>453668.22</c:v>
                </c:pt>
                <c:pt idx="4">
                  <c:v>450035.76</c:v>
                </c:pt>
                <c:pt idx="5">
                  <c:v>447115.34</c:v>
                </c:pt>
                <c:pt idx="6">
                  <c:v>440161.83</c:v>
                </c:pt>
                <c:pt idx="7">
                  <c:v>435309.16</c:v>
                </c:pt>
                <c:pt idx="8">
                  <c:v>435043</c:v>
                </c:pt>
                <c:pt idx="9">
                  <c:v>432751.61</c:v>
                </c:pt>
                <c:pt idx="10">
                  <c:v>425309.97</c:v>
                </c:pt>
                <c:pt idx="11">
                  <c:v>415815.32</c:v>
                </c:pt>
              </c:numCache>
            </c:numRef>
          </c:val>
          <c:extLst>
            <c:ext xmlns:c16="http://schemas.microsoft.com/office/drawing/2014/chart" uri="{C3380CC4-5D6E-409C-BE32-E72D297353CC}">
              <c16:uniqueId val="{00000000-A777-4E1F-9908-BD8E56087577}"/>
            </c:ext>
          </c:extLst>
        </c:ser>
        <c:dLbls>
          <c:dLblPos val="outEnd"/>
          <c:showLegendKey val="0"/>
          <c:showVal val="1"/>
          <c:showCatName val="0"/>
          <c:showSerName val="0"/>
          <c:showPercent val="0"/>
          <c:showBubbleSize val="0"/>
        </c:dLbls>
        <c:gapWidth val="219"/>
        <c:overlap val="-27"/>
        <c:axId val="177677088"/>
        <c:axId val="177684768"/>
      </c:barChart>
      <c:catAx>
        <c:axId val="177677088"/>
        <c:scaling>
          <c:orientation val="minMax"/>
        </c:scaling>
        <c:delete val="1"/>
        <c:axPos val="b"/>
        <c:numFmt formatCode="General" sourceLinked="1"/>
        <c:majorTickMark val="out"/>
        <c:minorTickMark val="none"/>
        <c:tickLblPos val="nextTo"/>
        <c:crossAx val="177684768"/>
        <c:crosses val="autoZero"/>
        <c:auto val="1"/>
        <c:lblAlgn val="ctr"/>
        <c:lblOffset val="100"/>
        <c:noMultiLvlLbl val="0"/>
      </c:catAx>
      <c:valAx>
        <c:axId val="177684768"/>
        <c:scaling>
          <c:orientation val="minMax"/>
        </c:scaling>
        <c:delete val="1"/>
        <c:axPos val="l"/>
        <c:numFmt formatCode="\$#,##0.0;\(\$#,##0.0\);\$#,##0.0" sourceLinked="1"/>
        <c:majorTickMark val="out"/>
        <c:minorTickMark val="none"/>
        <c:tickLblPos val="nextTo"/>
        <c:crossAx val="177677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 power povit.xlsx]report 1!PivotTable6</c:name>
    <c:fmtId val="7"/>
  </c:pivotSource>
  <c:chart>
    <c:autoTitleDeleted val="1"/>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'report 1'!$AB$3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1'!$AA$4:$AA$9</c:f>
              <c:strCache>
                <c:ptCount val="5"/>
                <c:pt idx="0">
                  <c:v>Begin Brew</c:v>
                </c:pt>
                <c:pt idx="1">
                  <c:v>Over Splash</c:v>
                </c:pt>
                <c:pt idx="2">
                  <c:v>Side Brew</c:v>
                </c:pt>
                <c:pt idx="3">
                  <c:v>Eight Brew</c:v>
                </c:pt>
                <c:pt idx="4">
                  <c:v>Onto Dew</c:v>
                </c:pt>
              </c:strCache>
            </c:strRef>
          </c:cat>
          <c:val>
            <c:numRef>
              <c:f>'report 1'!$AB$4:$AB$9</c:f>
              <c:numCache>
                <c:formatCode>\$#,##0.0;\(\$#,##0.0\);\$#,##0.0</c:formatCode>
                <c:ptCount val="5"/>
                <c:pt idx="0">
                  <c:v>107752.53</c:v>
                </c:pt>
                <c:pt idx="1">
                  <c:v>104884.4</c:v>
                </c:pt>
                <c:pt idx="2">
                  <c:v>100833.4</c:v>
                </c:pt>
                <c:pt idx="3">
                  <c:v>96415.72</c:v>
                </c:pt>
                <c:pt idx="4">
                  <c:v>96378.52</c:v>
                </c:pt>
              </c:numCache>
            </c:numRef>
          </c:val>
          <c:extLst>
            <c:ext xmlns:c16="http://schemas.microsoft.com/office/drawing/2014/chart" uri="{C3380CC4-5D6E-409C-BE32-E72D297353CC}">
              <c16:uniqueId val="{00000000-BD2A-4444-BC9B-86D8FBA33C3B}"/>
            </c:ext>
          </c:extLst>
        </c:ser>
        <c:dLbls>
          <c:dLblPos val="inEnd"/>
          <c:showLegendKey val="0"/>
          <c:showVal val="1"/>
          <c:showCatName val="0"/>
          <c:showSerName val="0"/>
          <c:showPercent val="0"/>
          <c:showBubbleSize val="0"/>
        </c:dLbls>
        <c:gapWidth val="150"/>
        <c:overlap val="100"/>
        <c:axId val="189829392"/>
        <c:axId val="189832272"/>
      </c:barChart>
      <c:catAx>
        <c:axId val="189829392"/>
        <c:scaling>
          <c:orientation val="minMax"/>
        </c:scaling>
        <c:delete val="1"/>
        <c:axPos val="l"/>
        <c:numFmt formatCode="General" sourceLinked="1"/>
        <c:majorTickMark val="none"/>
        <c:minorTickMark val="none"/>
        <c:tickLblPos val="nextTo"/>
        <c:crossAx val="189832272"/>
        <c:crosses val="autoZero"/>
        <c:auto val="1"/>
        <c:lblAlgn val="ctr"/>
        <c:lblOffset val="100"/>
        <c:noMultiLvlLbl val="0"/>
      </c:catAx>
      <c:valAx>
        <c:axId val="189832272"/>
        <c:scaling>
          <c:orientation val="minMax"/>
        </c:scaling>
        <c:delete val="1"/>
        <c:axPos val="b"/>
        <c:numFmt formatCode="\$#,##0.0;\(\$#,##0.0\);\$#,##0.0" sourceLinked="1"/>
        <c:majorTickMark val="none"/>
        <c:minorTickMark val="none"/>
        <c:tickLblPos val="nextTo"/>
        <c:crossAx val="189829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 power povit.xlsx]report 1!PivotTable2</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bg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bg1"/>
          </a:solidFill>
          <a:ln w="19050">
            <a:solidFill>
              <a:schemeClr val="tx1"/>
            </a:solidFill>
          </a:ln>
          <a:effectLst/>
        </c:spPr>
      </c:pivotFmt>
      <c:pivotFmt>
        <c:idx val="14"/>
        <c:spPr>
          <a:solidFill>
            <a:schemeClr val="bg1"/>
          </a:solidFill>
          <a:ln w="19050">
            <a:solidFill>
              <a:schemeClr val="tx1"/>
            </a:solidFill>
          </a:ln>
          <a:effectLst/>
        </c:spPr>
      </c:pivotFmt>
      <c:pivotFmt>
        <c:idx val="15"/>
        <c:spPr>
          <a:solidFill>
            <a:schemeClr val="bg1"/>
          </a:solidFill>
          <a:ln w="19050">
            <a:solidFill>
              <a:schemeClr val="tx1"/>
            </a:solidFill>
          </a:ln>
          <a:effectLst/>
        </c:spPr>
      </c:pivotFmt>
      <c:pivotFmt>
        <c:idx val="16"/>
        <c:spPr>
          <a:solidFill>
            <a:schemeClr val="bg1"/>
          </a:solidFill>
          <a:ln w="19050">
            <a:solidFill>
              <a:schemeClr val="tx1"/>
            </a:solidFill>
          </a:ln>
          <a:effectLst/>
        </c:spPr>
      </c:pivotFmt>
      <c:pivotFmt>
        <c:idx val="17"/>
        <c:spPr>
          <a:solidFill>
            <a:schemeClr val="bg1"/>
          </a:solidFill>
          <a:ln w="19050">
            <a:solidFill>
              <a:schemeClr val="tx1"/>
            </a:solidFill>
          </a:ln>
          <a:effectLst/>
        </c:spPr>
      </c:pivotFmt>
      <c:pivotFmt>
        <c:idx val="18"/>
        <c:spPr>
          <a:solidFill>
            <a:schemeClr val="bg1"/>
          </a:solidFill>
          <a:ln w="19050">
            <a:solidFill>
              <a:schemeClr val="tx1"/>
            </a:solidFill>
          </a:ln>
          <a:effectLst/>
        </c:spPr>
      </c:pivotFmt>
      <c:pivotFmt>
        <c:idx val="19"/>
        <c:spPr>
          <a:solidFill>
            <a:schemeClr val="bg1"/>
          </a:solidFill>
          <a:ln w="19050">
            <a:solidFill>
              <a:schemeClr val="tx1"/>
            </a:solidFill>
          </a:ln>
          <a:effectLst/>
        </c:spPr>
      </c:pivotFmt>
      <c:pivotFmt>
        <c:idx val="20"/>
        <c:spPr>
          <a:solidFill>
            <a:schemeClr val="bg1"/>
          </a:solidFill>
          <a:ln w="19050">
            <a:solidFill>
              <a:schemeClr val="tx1"/>
            </a:solidFill>
          </a:ln>
          <a:effectLst/>
        </c:spPr>
      </c:pivotFmt>
      <c:pivotFmt>
        <c:idx val="21"/>
        <c:spPr>
          <a:solidFill>
            <a:schemeClr val="bg1"/>
          </a:solidFill>
          <a:ln w="19050">
            <a:solidFill>
              <a:schemeClr val="tx1"/>
            </a:solidFill>
          </a:ln>
          <a:effectLst/>
        </c:spPr>
      </c:pivotFmt>
      <c:pivotFmt>
        <c:idx val="22"/>
        <c:spPr>
          <a:solidFill>
            <a:schemeClr val="bg1"/>
          </a:solidFill>
          <a:ln w="19050">
            <a:solidFill>
              <a:schemeClr val="tx1"/>
            </a:solidFill>
          </a:ln>
          <a:effectLst/>
        </c:spPr>
      </c:pivotFmt>
    </c:pivotFmts>
    <c:plotArea>
      <c:layout/>
      <c:ofPieChart>
        <c:ofPieType val="bar"/>
        <c:varyColors val="1"/>
        <c:ser>
          <c:idx val="0"/>
          <c:order val="0"/>
          <c:tx>
            <c:strRef>
              <c:f>'report 1'!$G$3</c:f>
              <c:strCache>
                <c:ptCount val="1"/>
                <c:pt idx="0">
                  <c:v>Total</c:v>
                </c:pt>
              </c:strCache>
            </c:strRef>
          </c:tx>
          <c:spPr>
            <a:solidFill>
              <a:schemeClr val="bg1"/>
            </a:solidFill>
            <a:ln>
              <a:solidFill>
                <a:schemeClr val="tx1"/>
              </a:solidFill>
            </a:ln>
          </c:spPr>
          <c:dPt>
            <c:idx val="0"/>
            <c:bubble3D val="0"/>
            <c:spPr>
              <a:solidFill>
                <a:schemeClr val="bg1"/>
              </a:solidFill>
              <a:ln w="19050">
                <a:solidFill>
                  <a:schemeClr val="tx1"/>
                </a:solidFill>
              </a:ln>
              <a:effectLst/>
            </c:spPr>
            <c:extLst>
              <c:ext xmlns:c16="http://schemas.microsoft.com/office/drawing/2014/chart" uri="{C3380CC4-5D6E-409C-BE32-E72D297353CC}">
                <c16:uniqueId val="{00000001-5E2B-4D82-AC2E-7548FEA86576}"/>
              </c:ext>
            </c:extLst>
          </c:dPt>
          <c:dPt>
            <c:idx val="1"/>
            <c:bubble3D val="0"/>
            <c:spPr>
              <a:solidFill>
                <a:schemeClr val="bg1"/>
              </a:solidFill>
              <a:ln w="19050">
                <a:solidFill>
                  <a:schemeClr val="tx1"/>
                </a:solidFill>
              </a:ln>
              <a:effectLst/>
            </c:spPr>
            <c:extLst>
              <c:ext xmlns:c16="http://schemas.microsoft.com/office/drawing/2014/chart" uri="{C3380CC4-5D6E-409C-BE32-E72D297353CC}">
                <c16:uniqueId val="{00000003-5E2B-4D82-AC2E-7548FEA86576}"/>
              </c:ext>
            </c:extLst>
          </c:dPt>
          <c:dPt>
            <c:idx val="2"/>
            <c:bubble3D val="0"/>
            <c:spPr>
              <a:solidFill>
                <a:schemeClr val="bg1"/>
              </a:solidFill>
              <a:ln w="19050">
                <a:solidFill>
                  <a:schemeClr val="tx1"/>
                </a:solidFill>
              </a:ln>
              <a:effectLst/>
            </c:spPr>
            <c:extLst>
              <c:ext xmlns:c16="http://schemas.microsoft.com/office/drawing/2014/chart" uri="{C3380CC4-5D6E-409C-BE32-E72D297353CC}">
                <c16:uniqueId val="{00000005-5E2B-4D82-AC2E-7548FEA86576}"/>
              </c:ext>
            </c:extLst>
          </c:dPt>
          <c:dPt>
            <c:idx val="3"/>
            <c:bubble3D val="0"/>
            <c:spPr>
              <a:solidFill>
                <a:schemeClr val="bg1"/>
              </a:solidFill>
              <a:ln w="19050">
                <a:solidFill>
                  <a:schemeClr val="tx1"/>
                </a:solidFill>
              </a:ln>
              <a:effectLst/>
            </c:spPr>
            <c:extLst>
              <c:ext xmlns:c16="http://schemas.microsoft.com/office/drawing/2014/chart" uri="{C3380CC4-5D6E-409C-BE32-E72D297353CC}">
                <c16:uniqueId val="{00000007-5E2B-4D82-AC2E-7548FEA86576}"/>
              </c:ext>
            </c:extLst>
          </c:dPt>
          <c:dPt>
            <c:idx val="4"/>
            <c:bubble3D val="0"/>
            <c:spPr>
              <a:solidFill>
                <a:schemeClr val="bg1"/>
              </a:solidFill>
              <a:ln w="19050">
                <a:solidFill>
                  <a:schemeClr val="tx1"/>
                </a:solidFill>
              </a:ln>
              <a:effectLst/>
            </c:spPr>
            <c:extLst>
              <c:ext xmlns:c16="http://schemas.microsoft.com/office/drawing/2014/chart" uri="{C3380CC4-5D6E-409C-BE32-E72D297353CC}">
                <c16:uniqueId val="{00000009-5E2B-4D82-AC2E-7548FEA86576}"/>
              </c:ext>
            </c:extLst>
          </c:dPt>
          <c:dPt>
            <c:idx val="5"/>
            <c:bubble3D val="0"/>
            <c:spPr>
              <a:solidFill>
                <a:schemeClr val="bg1"/>
              </a:solidFill>
              <a:ln w="19050">
                <a:solidFill>
                  <a:schemeClr val="tx1"/>
                </a:solidFill>
              </a:ln>
              <a:effectLst/>
            </c:spPr>
            <c:extLst>
              <c:ext xmlns:c16="http://schemas.microsoft.com/office/drawing/2014/chart" uri="{C3380CC4-5D6E-409C-BE32-E72D297353CC}">
                <c16:uniqueId val="{0000000B-5E2B-4D82-AC2E-7548FEA86576}"/>
              </c:ext>
            </c:extLst>
          </c:dPt>
          <c:dPt>
            <c:idx val="6"/>
            <c:bubble3D val="0"/>
            <c:spPr>
              <a:solidFill>
                <a:schemeClr val="bg1"/>
              </a:solidFill>
              <a:ln w="19050">
                <a:solidFill>
                  <a:schemeClr val="tx1"/>
                </a:solidFill>
              </a:ln>
              <a:effectLst/>
            </c:spPr>
            <c:extLst>
              <c:ext xmlns:c16="http://schemas.microsoft.com/office/drawing/2014/chart" uri="{C3380CC4-5D6E-409C-BE32-E72D297353CC}">
                <c16:uniqueId val="{0000000D-5E2B-4D82-AC2E-7548FEA86576}"/>
              </c:ext>
            </c:extLst>
          </c:dPt>
          <c:dPt>
            <c:idx val="7"/>
            <c:bubble3D val="0"/>
            <c:spPr>
              <a:solidFill>
                <a:schemeClr val="bg1"/>
              </a:solidFill>
              <a:ln w="19050">
                <a:solidFill>
                  <a:schemeClr val="tx1"/>
                </a:solidFill>
              </a:ln>
              <a:effectLst/>
            </c:spPr>
            <c:extLst>
              <c:ext xmlns:c16="http://schemas.microsoft.com/office/drawing/2014/chart" uri="{C3380CC4-5D6E-409C-BE32-E72D297353CC}">
                <c16:uniqueId val="{0000000F-5E2B-4D82-AC2E-7548FEA86576}"/>
              </c:ext>
            </c:extLst>
          </c:dPt>
          <c:dPt>
            <c:idx val="8"/>
            <c:bubble3D val="0"/>
            <c:spPr>
              <a:solidFill>
                <a:schemeClr val="bg1"/>
              </a:solidFill>
              <a:ln w="19050">
                <a:solidFill>
                  <a:schemeClr val="tx1"/>
                </a:solidFill>
              </a:ln>
              <a:effectLst/>
            </c:spPr>
            <c:extLst>
              <c:ext xmlns:c16="http://schemas.microsoft.com/office/drawing/2014/chart" uri="{C3380CC4-5D6E-409C-BE32-E72D297353CC}">
                <c16:uniqueId val="{00000011-5E2B-4D82-AC2E-7548FEA86576}"/>
              </c:ext>
            </c:extLst>
          </c:dPt>
          <c:dPt>
            <c:idx val="9"/>
            <c:bubble3D val="0"/>
            <c:spPr>
              <a:solidFill>
                <a:schemeClr val="bg1"/>
              </a:solidFill>
              <a:ln w="19050">
                <a:solidFill>
                  <a:schemeClr val="tx1"/>
                </a:solidFill>
              </a:ln>
              <a:effectLst/>
            </c:spPr>
            <c:extLst>
              <c:ext xmlns:c16="http://schemas.microsoft.com/office/drawing/2014/chart" uri="{C3380CC4-5D6E-409C-BE32-E72D297353CC}">
                <c16:uniqueId val="{00000013-5E2B-4D82-AC2E-7548FEA86576}"/>
              </c:ext>
            </c:extLst>
          </c:dPt>
          <c:dPt>
            <c:idx val="10"/>
            <c:bubble3D val="0"/>
            <c:spPr>
              <a:solidFill>
                <a:schemeClr val="bg1"/>
              </a:solidFill>
              <a:ln w="19050">
                <a:solidFill>
                  <a:schemeClr val="tx1"/>
                </a:solidFill>
              </a:ln>
              <a:effectLst/>
            </c:spPr>
            <c:extLst>
              <c:ext xmlns:c16="http://schemas.microsoft.com/office/drawing/2014/chart" uri="{C3380CC4-5D6E-409C-BE32-E72D297353CC}">
                <c16:uniqueId val="{00000015-5E2B-4D82-AC2E-7548FEA8657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 1'!$F$4:$F$14</c:f>
              <c:strCache>
                <c:ptCount val="10"/>
                <c:pt idx="0">
                  <c:v>1979</c:v>
                </c:pt>
                <c:pt idx="1">
                  <c:v>1964</c:v>
                </c:pt>
                <c:pt idx="2">
                  <c:v>1985</c:v>
                </c:pt>
                <c:pt idx="3">
                  <c:v>1962</c:v>
                </c:pt>
                <c:pt idx="4">
                  <c:v>1960</c:v>
                </c:pt>
                <c:pt idx="5">
                  <c:v>1980</c:v>
                </c:pt>
                <c:pt idx="6">
                  <c:v>1999</c:v>
                </c:pt>
                <c:pt idx="7">
                  <c:v>1955</c:v>
                </c:pt>
                <c:pt idx="8">
                  <c:v>1968</c:v>
                </c:pt>
                <c:pt idx="9">
                  <c:v>1977</c:v>
                </c:pt>
              </c:strCache>
            </c:strRef>
          </c:cat>
          <c:val>
            <c:numRef>
              <c:f>'report 1'!$G$4:$G$14</c:f>
              <c:numCache>
                <c:formatCode>\$#,##0.0;\(\$#,##0.0\);\$#,##0.0</c:formatCode>
                <c:ptCount val="10"/>
                <c:pt idx="0">
                  <c:v>182556.62</c:v>
                </c:pt>
                <c:pt idx="1">
                  <c:v>168637.33</c:v>
                </c:pt>
                <c:pt idx="2">
                  <c:v>167599.97</c:v>
                </c:pt>
                <c:pt idx="3">
                  <c:v>159177.59</c:v>
                </c:pt>
                <c:pt idx="4">
                  <c:v>156773.85999999999</c:v>
                </c:pt>
                <c:pt idx="5">
                  <c:v>154132.92000000001</c:v>
                </c:pt>
                <c:pt idx="6">
                  <c:v>145590.9</c:v>
                </c:pt>
                <c:pt idx="7">
                  <c:v>144549.88</c:v>
                </c:pt>
                <c:pt idx="8">
                  <c:v>140118.59</c:v>
                </c:pt>
                <c:pt idx="9">
                  <c:v>138595.94</c:v>
                </c:pt>
              </c:numCache>
            </c:numRef>
          </c:val>
          <c:extLst>
            <c:ext xmlns:c16="http://schemas.microsoft.com/office/drawing/2014/chart" uri="{C3380CC4-5D6E-409C-BE32-E72D297353CC}">
              <c16:uniqueId val="{00000016-5E2B-4D82-AC2E-7548FEA86576}"/>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 power povit.xlsx]report 1!PivotTable6</c:name>
    <c:fmtId val="11"/>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
          <c:showLegendKey val="0"/>
          <c:showVal val="0"/>
          <c:showCatName val="1"/>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
          <c:showLegendKey val="0"/>
          <c:showVal val="0"/>
          <c:showCatName val="1"/>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none"/>
        </c:marker>
      </c:pivotFmt>
    </c:pivotFmts>
    <c:plotArea>
      <c:layout/>
      <c:lineChart>
        <c:grouping val="stacked"/>
        <c:varyColors val="0"/>
        <c:ser>
          <c:idx val="0"/>
          <c:order val="0"/>
          <c:tx>
            <c:strRef>
              <c:f>'report 1'!$AB$3</c:f>
              <c:strCache>
                <c:ptCount val="1"/>
                <c:pt idx="0">
                  <c:v>Total</c:v>
                </c:pt>
              </c:strCache>
            </c:strRef>
          </c:tx>
          <c:spPr>
            <a:ln w="28575" cap="rnd">
              <a:solidFill>
                <a:schemeClr val="bg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1'!$AA$4:$AA$9</c:f>
              <c:strCache>
                <c:ptCount val="5"/>
                <c:pt idx="0">
                  <c:v>Begin Brew</c:v>
                </c:pt>
                <c:pt idx="1">
                  <c:v>Over Splash</c:v>
                </c:pt>
                <c:pt idx="2">
                  <c:v>Side Brew</c:v>
                </c:pt>
                <c:pt idx="3">
                  <c:v>Eight Brew</c:v>
                </c:pt>
                <c:pt idx="4">
                  <c:v>Onto Dew</c:v>
                </c:pt>
              </c:strCache>
            </c:strRef>
          </c:cat>
          <c:val>
            <c:numRef>
              <c:f>'report 1'!$AB$4:$AB$9</c:f>
              <c:numCache>
                <c:formatCode>\$#,##0.0;\(\$#,##0.0\);\$#,##0.0</c:formatCode>
                <c:ptCount val="5"/>
                <c:pt idx="0">
                  <c:v>107752.53</c:v>
                </c:pt>
                <c:pt idx="1">
                  <c:v>104884.4</c:v>
                </c:pt>
                <c:pt idx="2">
                  <c:v>100833.4</c:v>
                </c:pt>
                <c:pt idx="3">
                  <c:v>96415.72</c:v>
                </c:pt>
                <c:pt idx="4">
                  <c:v>96378.52</c:v>
                </c:pt>
              </c:numCache>
            </c:numRef>
          </c:val>
          <c:smooth val="0"/>
          <c:extLst>
            <c:ext xmlns:c16="http://schemas.microsoft.com/office/drawing/2014/chart" uri="{C3380CC4-5D6E-409C-BE32-E72D297353CC}">
              <c16:uniqueId val="{00000000-4FEA-474A-A9C5-657C94DDCF7A}"/>
            </c:ext>
          </c:extLst>
        </c:ser>
        <c:dLbls>
          <c:showLegendKey val="0"/>
          <c:showVal val="1"/>
          <c:showCatName val="0"/>
          <c:showSerName val="0"/>
          <c:showPercent val="0"/>
          <c:showBubbleSize val="0"/>
        </c:dLbls>
        <c:smooth val="0"/>
        <c:axId val="189841872"/>
        <c:axId val="189854832"/>
      </c:lineChart>
      <c:catAx>
        <c:axId val="189841872"/>
        <c:scaling>
          <c:orientation val="minMax"/>
        </c:scaling>
        <c:delete val="1"/>
        <c:axPos val="b"/>
        <c:numFmt formatCode="General" sourceLinked="1"/>
        <c:majorTickMark val="none"/>
        <c:minorTickMark val="none"/>
        <c:tickLblPos val="nextTo"/>
        <c:crossAx val="189854832"/>
        <c:crosses val="autoZero"/>
        <c:auto val="1"/>
        <c:lblAlgn val="ctr"/>
        <c:lblOffset val="100"/>
        <c:noMultiLvlLbl val="0"/>
      </c:catAx>
      <c:valAx>
        <c:axId val="189854832"/>
        <c:scaling>
          <c:orientation val="minMax"/>
        </c:scaling>
        <c:delete val="1"/>
        <c:axPos val="l"/>
        <c:numFmt formatCode="\$#,##0.0;\(\$#,##0.0\);\$#,##0.0" sourceLinked="1"/>
        <c:majorTickMark val="none"/>
        <c:minorTickMark val="none"/>
        <c:tickLblPos val="nextTo"/>
        <c:crossAx val="1898418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 power povit.xlsx]report 1!PivotTable7</c:name>
    <c:fmtId val="6"/>
  </c:pivotSource>
  <c:chart>
    <c:autoTitleDeleted val="1"/>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no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'report 1'!$AF$3</c:f>
              <c:strCache>
                <c:ptCount val="1"/>
                <c:pt idx="0">
                  <c:v>Total</c:v>
                </c:pt>
              </c:strCache>
            </c:strRef>
          </c:tx>
          <c:spPr>
            <a:ln w="28575" cap="rnd">
              <a:solidFill>
                <a:schemeClr val="bg1"/>
              </a:solidFill>
              <a:round/>
            </a:ln>
            <a:effectLst/>
          </c:spPr>
          <c:marker>
            <c:symbol val="circle"/>
            <c:size val="5"/>
            <c:spPr>
              <a:noFill/>
              <a:ln w="9525">
                <a:solidFill>
                  <a:schemeClr val="bg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0"/>
              </c:ext>
            </c:extLst>
          </c:dLbls>
          <c:cat>
            <c:strRef>
              <c:f>'report 1'!$AE$4:$AE$9</c:f>
              <c:strCache>
                <c:ptCount val="5"/>
                <c:pt idx="0">
                  <c:v>Alone Splash</c:v>
                </c:pt>
                <c:pt idx="1">
                  <c:v>Property Mist</c:v>
                </c:pt>
                <c:pt idx="2">
                  <c:v>Begin Brew</c:v>
                </c:pt>
                <c:pt idx="3">
                  <c:v>Democrat Dew</c:v>
                </c:pt>
                <c:pt idx="4">
                  <c:v>Itself Breeze</c:v>
                </c:pt>
              </c:strCache>
            </c:strRef>
          </c:cat>
          <c:val>
            <c:numRef>
              <c:f>'report 1'!$AF$4:$AF$9</c:f>
              <c:numCache>
                <c:formatCode>General</c:formatCode>
                <c:ptCount val="5"/>
                <c:pt idx="0">
                  <c:v>580</c:v>
                </c:pt>
                <c:pt idx="1">
                  <c:v>571</c:v>
                </c:pt>
                <c:pt idx="2">
                  <c:v>571</c:v>
                </c:pt>
                <c:pt idx="3">
                  <c:v>564</c:v>
                </c:pt>
                <c:pt idx="4">
                  <c:v>563</c:v>
                </c:pt>
              </c:numCache>
            </c:numRef>
          </c:val>
          <c:extLst>
            <c:ext xmlns:c16="http://schemas.microsoft.com/office/drawing/2014/chart" uri="{C3380CC4-5D6E-409C-BE32-E72D297353CC}">
              <c16:uniqueId val="{00000000-73B0-4614-9BE5-EC156E1BBC36}"/>
            </c:ext>
          </c:extLst>
        </c:ser>
        <c:dLbls>
          <c:showLegendKey val="0"/>
          <c:showVal val="1"/>
          <c:showCatName val="0"/>
          <c:showSerName val="0"/>
          <c:showPercent val="0"/>
          <c:showBubbleSize val="0"/>
        </c:dLbls>
        <c:axId val="1864819264"/>
        <c:axId val="1864824064"/>
      </c:radarChart>
      <c:catAx>
        <c:axId val="18648192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64824064"/>
        <c:crosses val="autoZero"/>
        <c:auto val="1"/>
        <c:lblAlgn val="ctr"/>
        <c:lblOffset val="100"/>
        <c:noMultiLvlLbl val="0"/>
      </c:catAx>
      <c:valAx>
        <c:axId val="1864824064"/>
        <c:scaling>
          <c:orientation val="minMax"/>
        </c:scaling>
        <c:delete val="1"/>
        <c:axPos val="l"/>
        <c:numFmt formatCode="General" sourceLinked="1"/>
        <c:majorTickMark val="none"/>
        <c:minorTickMark val="none"/>
        <c:tickLblPos val="nextTo"/>
        <c:crossAx val="18648192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excel power povit.xlsx]report 2!PivotTable9</c:name>
    <c:fmtId val="1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767752735986286E-2"/>
          <c:y val="2.3030477118948969E-2"/>
          <c:w val="0.80905860949493302"/>
          <c:h val="0.76604915973213561"/>
        </c:manualLayout>
      </c:layout>
      <c:bar3DChart>
        <c:barDir val="col"/>
        <c:grouping val="standard"/>
        <c:varyColors val="0"/>
        <c:ser>
          <c:idx val="0"/>
          <c:order val="0"/>
          <c:tx>
            <c:strRef>
              <c:f>'report 2'!$C$3</c:f>
              <c:strCache>
                <c:ptCount val="1"/>
                <c:pt idx="0">
                  <c:v>Sum of Total</c:v>
                </c:pt>
              </c:strCache>
            </c:strRef>
          </c:tx>
          <c:spPr>
            <a:solidFill>
              <a:srgbClr val="00B0F0"/>
            </a:solidFill>
            <a:ln>
              <a:noFill/>
            </a:ln>
            <a:effectLst/>
            <a:sp3d/>
          </c:spPr>
          <c:invertIfNegative val="0"/>
          <c:cat>
            <c:strRef>
              <c:f>'report 2'!$B$4:$B$5</c:f>
              <c:strCache>
                <c:ptCount val="1"/>
                <c:pt idx="0">
                  <c:v>Lee-Myers</c:v>
                </c:pt>
              </c:strCache>
            </c:strRef>
          </c:cat>
          <c:val>
            <c:numRef>
              <c:f>'report 2'!$C$4:$C$5</c:f>
              <c:numCache>
                <c:formatCode>\$#,##0.0;\(\$#,##0.0\);\$#,##0.0</c:formatCode>
                <c:ptCount val="1"/>
                <c:pt idx="0">
                  <c:v>548423.81999999995</c:v>
                </c:pt>
              </c:numCache>
            </c:numRef>
          </c:val>
          <c:shape val="cylinder"/>
          <c:extLst>
            <c:ext xmlns:c16="http://schemas.microsoft.com/office/drawing/2014/chart" uri="{C3380CC4-5D6E-409C-BE32-E72D297353CC}">
              <c16:uniqueId val="{00000000-51D6-4F8E-BFD9-298CE0AA4961}"/>
            </c:ext>
          </c:extLst>
        </c:ser>
        <c:ser>
          <c:idx val="1"/>
          <c:order val="1"/>
          <c:tx>
            <c:strRef>
              <c:f>'report 2'!$D$3</c:f>
              <c:strCache>
                <c:ptCount val="1"/>
                <c:pt idx="0">
                  <c:v>Sum of Monthly Target</c:v>
                </c:pt>
              </c:strCache>
            </c:strRef>
          </c:tx>
          <c:spPr>
            <a:solidFill>
              <a:schemeClr val="bg1"/>
            </a:solidFill>
            <a:ln>
              <a:noFill/>
            </a:ln>
            <a:effectLst/>
            <a:sp3d/>
          </c:spPr>
          <c:invertIfNegative val="0"/>
          <c:cat>
            <c:strRef>
              <c:f>'report 2'!$B$4:$B$5</c:f>
              <c:strCache>
                <c:ptCount val="1"/>
                <c:pt idx="0">
                  <c:v>Lee-Myers</c:v>
                </c:pt>
              </c:strCache>
            </c:strRef>
          </c:cat>
          <c:val>
            <c:numRef>
              <c:f>'report 2'!$D$4:$D$5</c:f>
              <c:numCache>
                <c:formatCode>\$#,##0;\(\$#,##0\);\$#,##0</c:formatCode>
                <c:ptCount val="1"/>
                <c:pt idx="0">
                  <c:v>418186</c:v>
                </c:pt>
              </c:numCache>
            </c:numRef>
          </c:val>
          <c:shape val="cylinder"/>
          <c:extLst>
            <c:ext xmlns:c16="http://schemas.microsoft.com/office/drawing/2014/chart" uri="{C3380CC4-5D6E-409C-BE32-E72D297353CC}">
              <c16:uniqueId val="{00000001-51D6-4F8E-BFD9-298CE0AA4961}"/>
            </c:ext>
          </c:extLst>
        </c:ser>
        <c:dLbls>
          <c:showLegendKey val="0"/>
          <c:showVal val="0"/>
          <c:showCatName val="0"/>
          <c:showSerName val="0"/>
          <c:showPercent val="0"/>
          <c:showBubbleSize val="0"/>
        </c:dLbls>
        <c:gapWidth val="150"/>
        <c:shape val="box"/>
        <c:axId val="310614095"/>
        <c:axId val="163855727"/>
        <c:axId val="173463887"/>
      </c:bar3DChart>
      <c:catAx>
        <c:axId val="3106140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63855727"/>
        <c:crosses val="autoZero"/>
        <c:auto val="1"/>
        <c:lblAlgn val="ctr"/>
        <c:lblOffset val="100"/>
        <c:noMultiLvlLbl val="0"/>
      </c:catAx>
      <c:valAx>
        <c:axId val="163855727"/>
        <c:scaling>
          <c:orientation val="minMax"/>
        </c:scaling>
        <c:delete val="1"/>
        <c:axPos val="l"/>
        <c:numFmt formatCode="\$#,##0.0;\(\$#,##0.0\);\$#,##0.0" sourceLinked="1"/>
        <c:majorTickMark val="out"/>
        <c:minorTickMark val="none"/>
        <c:tickLblPos val="nextTo"/>
        <c:crossAx val="310614095"/>
        <c:crosses val="autoZero"/>
        <c:crossBetween val="between"/>
      </c:valAx>
      <c:serAx>
        <c:axId val="173463887"/>
        <c:scaling>
          <c:orientation val="minMax"/>
        </c:scaling>
        <c:delete val="1"/>
        <c:axPos val="b"/>
        <c:majorTickMark val="out"/>
        <c:minorTickMark val="none"/>
        <c:tickLblPos val="nextTo"/>
        <c:crossAx val="163855727"/>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bg1"/>
            </a:solidFill>
            <a:round/>
          </a:ln>
          <a:effectLst/>
        </c:spPr>
        <c:marker>
          <c:symbol val="diamond"/>
          <c:size val="6"/>
          <c:spPr>
            <a:solidFill>
              <a:schemeClr val="accent1"/>
            </a:solidFill>
            <a:ln w="9525">
              <a:solidFill>
                <a:schemeClr val="bg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chemeClr val="bg1"/>
              </a:solidFill>
              <a:round/>
            </a:ln>
            <a:effectLst/>
          </c:spPr>
          <c:marker>
            <c:symbol val="diamond"/>
            <c:size val="6"/>
            <c:spPr>
              <a:solidFill>
                <a:schemeClr val="accent1"/>
              </a:solidFill>
              <a:ln w="9525">
                <a:solidFill>
                  <a:schemeClr val="bg1"/>
                </a:solidFill>
                <a:round/>
              </a:ln>
              <a:effectLst/>
            </c:spPr>
          </c:marker>
          <c:cat>
            <c:strLit>
              <c:ptCount val="4"/>
              <c:pt idx="0">
                <c:v>Qtr2</c:v>
              </c:pt>
              <c:pt idx="1">
                <c:v>Qtr3</c:v>
              </c:pt>
              <c:pt idx="2">
                <c:v>Qtr4</c:v>
              </c:pt>
              <c:pt idx="3">
                <c:v>Qtr1</c:v>
              </c:pt>
            </c:strLit>
          </c:cat>
          <c:val>
            <c:numLit>
              <c:formatCode>General</c:formatCode>
              <c:ptCount val="4"/>
              <c:pt idx="0">
                <c:v>1384874.54</c:v>
              </c:pt>
              <c:pt idx="1">
                <c:v>1362939.54</c:v>
              </c:pt>
              <c:pt idx="2">
                <c:v>1362747.08</c:v>
              </c:pt>
              <c:pt idx="3">
                <c:v>1336248.31</c:v>
              </c:pt>
            </c:numLit>
          </c:val>
          <c:smooth val="0"/>
          <c:extLst>
            <c:ext xmlns:c16="http://schemas.microsoft.com/office/drawing/2014/chart" uri="{C3380CC4-5D6E-409C-BE32-E72D297353CC}">
              <c16:uniqueId val="{00000000-EB15-4DAA-A290-764BE5724158}"/>
            </c:ext>
          </c:extLst>
        </c:ser>
        <c:dLbls>
          <c:showLegendKey val="0"/>
          <c:showVal val="0"/>
          <c:showCatName val="0"/>
          <c:showSerName val="0"/>
          <c:showPercent val="0"/>
          <c:showBubbleSize val="0"/>
        </c:dLbls>
        <c:marker val="1"/>
        <c:smooth val="0"/>
        <c:axId val="638122976"/>
        <c:axId val="638128256"/>
      </c:lineChart>
      <c:catAx>
        <c:axId val="638122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all" spc="120" normalizeH="0" baseline="0">
                <a:solidFill>
                  <a:schemeClr val="bg1"/>
                </a:solidFill>
                <a:latin typeface="+mn-lt"/>
                <a:ea typeface="+mn-ea"/>
                <a:cs typeface="+mn-cs"/>
              </a:defRPr>
            </a:pPr>
            <a:endParaRPr lang="en-US"/>
          </a:p>
        </c:txPr>
        <c:crossAx val="638128256"/>
        <c:crosses val="autoZero"/>
        <c:auto val="1"/>
        <c:lblAlgn val="ctr"/>
        <c:lblOffset val="100"/>
        <c:noMultiLvlLbl val="0"/>
      </c:catAx>
      <c:valAx>
        <c:axId val="638128256"/>
        <c:scaling>
          <c:orientation val="minMax"/>
        </c:scaling>
        <c:delete val="1"/>
        <c:axPos val="l"/>
        <c:numFmt formatCode="General" sourceLinked="1"/>
        <c:majorTickMark val="out"/>
        <c:minorTickMark val="none"/>
        <c:tickLblPos val="nextTo"/>
        <c:crossAx val="638122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ln>
              <a:noFill/>
            </a:ln>
          </cx:spPr>
        </cx:plotSurface>
        <cx:series layoutId="boxWhisker" uniqueId="{1E05D8D6-A9DA-4E52-974A-1AACFE4001A1}">
          <cx:spPr>
            <a:ln>
              <a:solidFill>
                <a:schemeClr val="bg1"/>
              </a:solidFill>
            </a:ln>
          </cx:spPr>
          <cx:dataId val="0"/>
          <cx:layoutPr>
            <cx:visibility connectorLines="0" meanLine="1" meanMarker="1" nonoutliers="0" outliers="1"/>
            <cx:statistics quartileMethod="exclusive"/>
          </cx:layoutPr>
        </cx:series>
      </cx:plotAreaRegion>
      <cx:axis id="0" hidden="1">
        <cx:catScaling gapWidth="1"/>
        <cx:tickLabels/>
        <cx:spPr>
          <a:ln>
            <a:solidFill>
              <a:schemeClr val="bg1"/>
            </a:solidFill>
          </a:ln>
        </cx:spPr>
      </cx:axis>
      <cx:axis id="1" hidden="1">
        <cx:valScaling/>
        <cx:tickLabels/>
        <cx:numFmt formatCode="0.00" sourceLinked="0"/>
        <cx:spPr>
          <a:ln>
            <a:solidFill>
              <a:schemeClr val="bg1"/>
            </a:solidFill>
          </a:ln>
        </cx:spPr>
        <cx:txPr>
          <a:bodyPr spcFirstLastPara="1" vertOverflow="ellipsis" horzOverflow="overflow" wrap="square" lIns="0" tIns="0" rIns="0" bIns="0" anchor="ctr" anchorCtr="1"/>
          <a:lstStyle/>
          <a:p>
            <a:pPr algn="ctr" rtl="0">
              <a:defRPr sz="1000" b="1"/>
            </a:pPr>
            <a:endParaRPr lang="en-US" sz="1000" b="1" i="0" u="none" strike="noStrike" baseline="0">
              <a:solidFill>
                <a:sysClr val="windowText" lastClr="000000">
                  <a:lumMod val="65000"/>
                  <a:lumOff val="35000"/>
                </a:sysClr>
              </a:solidFill>
              <a:latin typeface="Aptos Narrow" panose="0211000402020202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dashboard 2'!A1"/><Relationship Id="rId3" Type="http://schemas.openxmlformats.org/officeDocument/2006/relationships/image" Target="../media/image2.svg"/><Relationship Id="rId7" Type="http://schemas.microsoft.com/office/2007/relationships/hdphoto" Target="../media/hdphoto2.wdp"/><Relationship Id="rId12" Type="http://schemas.openxmlformats.org/officeDocument/2006/relationships/hyperlink" Target="#'report 2'!A1"/><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4.png"/><Relationship Id="rId11" Type="http://schemas.openxmlformats.org/officeDocument/2006/relationships/hyperlink" Target="#'dashboard 1'!A1"/><Relationship Id="rId5" Type="http://schemas.microsoft.com/office/2007/relationships/hdphoto" Target="../media/hdphoto1.wdp"/><Relationship Id="rId10" Type="http://schemas.openxmlformats.org/officeDocument/2006/relationships/hyperlink" Target="#'report 1'!A1"/><Relationship Id="rId4" Type="http://schemas.openxmlformats.org/officeDocument/2006/relationships/image" Target="../media/image3.png"/><Relationship Id="rId9" Type="http://schemas.microsoft.com/office/2007/relationships/hdphoto" Target="../media/hdphoto3.wdp"/><Relationship Id="rId14" Type="http://schemas.openxmlformats.org/officeDocument/2006/relationships/hyperlink" Target="#insight!A1"/></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openxmlformats.org/officeDocument/2006/relationships/image" Target="../media/image3.png"/><Relationship Id="rId26" Type="http://schemas.openxmlformats.org/officeDocument/2006/relationships/hyperlink" Target="#'report 2'!A1"/><Relationship Id="rId3" Type="http://schemas.openxmlformats.org/officeDocument/2006/relationships/chart" Target="../charts/chart3.xml"/><Relationship Id="rId21" Type="http://schemas.microsoft.com/office/2007/relationships/hdphoto" Target="../media/hdphoto4.wdp"/><Relationship Id="rId7" Type="http://schemas.openxmlformats.org/officeDocument/2006/relationships/chart" Target="../charts/chart7.xml"/><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hyperlink" Target="#'dashboard 1'!A1"/><Relationship Id="rId2" Type="http://schemas.openxmlformats.org/officeDocument/2006/relationships/chart" Target="../charts/chart2.xml"/><Relationship Id="rId16" Type="http://schemas.openxmlformats.org/officeDocument/2006/relationships/image" Target="../media/image15.png"/><Relationship Id="rId20" Type="http://schemas.openxmlformats.org/officeDocument/2006/relationships/image" Target="../media/image17.png"/><Relationship Id="rId1" Type="http://schemas.openxmlformats.org/officeDocument/2006/relationships/image" Target="../media/image6.jpeg"/><Relationship Id="rId6" Type="http://schemas.openxmlformats.org/officeDocument/2006/relationships/chart" Target="../charts/chart6.xml"/><Relationship Id="rId11" Type="http://schemas.openxmlformats.org/officeDocument/2006/relationships/image" Target="../media/image10.svg"/><Relationship Id="rId24" Type="http://schemas.openxmlformats.org/officeDocument/2006/relationships/hyperlink" Target="#'report 1'!A1"/><Relationship Id="rId5" Type="http://schemas.openxmlformats.org/officeDocument/2006/relationships/chart" Target="../charts/chart5.xml"/><Relationship Id="rId15" Type="http://schemas.openxmlformats.org/officeDocument/2006/relationships/image" Target="../media/image14.svg"/><Relationship Id="rId23" Type="http://schemas.microsoft.com/office/2007/relationships/hdphoto" Target="../media/hdphoto3.wdp"/><Relationship Id="rId28" Type="http://schemas.openxmlformats.org/officeDocument/2006/relationships/hyperlink" Target="#insight!A1"/><Relationship Id="rId10" Type="http://schemas.openxmlformats.org/officeDocument/2006/relationships/image" Target="../media/image9.png"/><Relationship Id="rId19"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8.svg"/><Relationship Id="rId14" Type="http://schemas.openxmlformats.org/officeDocument/2006/relationships/image" Target="../media/image13.png"/><Relationship Id="rId22" Type="http://schemas.openxmlformats.org/officeDocument/2006/relationships/image" Target="../media/image5.png"/><Relationship Id="rId27" Type="http://schemas.openxmlformats.org/officeDocument/2006/relationships/hyperlink" Target="#'dashboard 2'!A1"/></Relationships>
</file>

<file path=xl/drawings/_rels/drawing3.xml.rels><?xml version="1.0" encoding="UTF-8" standalone="yes"?>
<Relationships xmlns="http://schemas.openxmlformats.org/package/2006/relationships"><Relationship Id="rId8" Type="http://schemas.microsoft.com/office/2007/relationships/hdphoto" Target="../media/hdphoto6.wdp"/><Relationship Id="rId13" Type="http://schemas.openxmlformats.org/officeDocument/2006/relationships/hyperlink" Target="#insight!A1"/><Relationship Id="rId3" Type="http://schemas.openxmlformats.org/officeDocument/2006/relationships/image" Target="../media/image3.png"/><Relationship Id="rId7" Type="http://schemas.openxmlformats.org/officeDocument/2006/relationships/image" Target="../media/image20.png"/><Relationship Id="rId12" Type="http://schemas.openxmlformats.org/officeDocument/2006/relationships/hyperlink" Target="#'dashboard 2'!A1"/><Relationship Id="rId2" Type="http://schemas.openxmlformats.org/officeDocument/2006/relationships/image" Target="../media/image18.svg"/><Relationship Id="rId1" Type="http://schemas.openxmlformats.org/officeDocument/2006/relationships/image" Target="../media/image1.png"/><Relationship Id="rId6" Type="http://schemas.microsoft.com/office/2007/relationships/hdphoto" Target="../media/hdphoto5.wdp"/><Relationship Id="rId11" Type="http://schemas.openxmlformats.org/officeDocument/2006/relationships/hyperlink" Target="#'report 2'!A1"/><Relationship Id="rId5" Type="http://schemas.openxmlformats.org/officeDocument/2006/relationships/image" Target="../media/image19.png"/><Relationship Id="rId10" Type="http://schemas.openxmlformats.org/officeDocument/2006/relationships/hyperlink" Target="#'dashboard 1'!A1"/><Relationship Id="rId4" Type="http://schemas.microsoft.com/office/2007/relationships/hdphoto" Target="../media/hdphoto1.wdp"/><Relationship Id="rId9" Type="http://schemas.openxmlformats.org/officeDocument/2006/relationships/hyperlink" Target="#'report 1'!A1"/></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5.png"/><Relationship Id="rId18" Type="http://schemas.microsoft.com/office/2007/relationships/hdphoto" Target="../media/hdphoto4.wdp"/><Relationship Id="rId3" Type="http://schemas.openxmlformats.org/officeDocument/2006/relationships/image" Target="../media/image8.svg"/><Relationship Id="rId21" Type="http://schemas.openxmlformats.org/officeDocument/2006/relationships/hyperlink" Target="#'report 1'!A1"/><Relationship Id="rId7" Type="http://schemas.openxmlformats.org/officeDocument/2006/relationships/image" Target="../media/image12.svg"/><Relationship Id="rId12" Type="http://schemas.openxmlformats.org/officeDocument/2006/relationships/image" Target="../media/image14.svg"/><Relationship Id="rId17" Type="http://schemas.openxmlformats.org/officeDocument/2006/relationships/image" Target="../media/image17.png"/><Relationship Id="rId25" Type="http://schemas.openxmlformats.org/officeDocument/2006/relationships/hyperlink" Target="#insight!A1"/><Relationship Id="rId2" Type="http://schemas.openxmlformats.org/officeDocument/2006/relationships/image" Target="../media/image7.png"/><Relationship Id="rId16" Type="http://schemas.microsoft.com/office/2007/relationships/hdphoto" Target="../media/hdphoto1.wdp"/><Relationship Id="rId20" Type="http://schemas.microsoft.com/office/2007/relationships/hdphoto" Target="../media/hdphoto3.wdp"/><Relationship Id="rId1" Type="http://schemas.openxmlformats.org/officeDocument/2006/relationships/image" Target="../media/image6.jpeg"/><Relationship Id="rId6" Type="http://schemas.openxmlformats.org/officeDocument/2006/relationships/image" Target="../media/image11.png"/><Relationship Id="rId11" Type="http://schemas.openxmlformats.org/officeDocument/2006/relationships/image" Target="../media/image13.png"/><Relationship Id="rId24" Type="http://schemas.openxmlformats.org/officeDocument/2006/relationships/hyperlink" Target="#'dashboard 2'!A1"/><Relationship Id="rId5" Type="http://schemas.openxmlformats.org/officeDocument/2006/relationships/image" Target="../media/image10.svg"/><Relationship Id="rId15" Type="http://schemas.openxmlformats.org/officeDocument/2006/relationships/image" Target="../media/image3.png"/><Relationship Id="rId23" Type="http://schemas.openxmlformats.org/officeDocument/2006/relationships/hyperlink" Target="#'report 2'!A1"/><Relationship Id="rId10" Type="http://schemas.microsoft.com/office/2014/relationships/chartEx" Target="../charts/chartEx1.xml"/><Relationship Id="rId19" Type="http://schemas.openxmlformats.org/officeDocument/2006/relationships/image" Target="../media/image5.png"/><Relationship Id="rId4" Type="http://schemas.openxmlformats.org/officeDocument/2006/relationships/image" Target="../media/image9.png"/><Relationship Id="rId9" Type="http://schemas.openxmlformats.org/officeDocument/2006/relationships/chart" Target="../charts/chart9.xml"/><Relationship Id="rId14" Type="http://schemas.openxmlformats.org/officeDocument/2006/relationships/image" Target="../media/image21.svg"/><Relationship Id="rId22" Type="http://schemas.openxmlformats.org/officeDocument/2006/relationships/hyperlink" Target="#'dashboard 1'!A1"/></Relationships>
</file>

<file path=xl/drawings/_rels/drawing5.xml.rels><?xml version="1.0" encoding="UTF-8" standalone="yes"?>
<Relationships xmlns="http://schemas.openxmlformats.org/package/2006/relationships"><Relationship Id="rId8" Type="http://schemas.microsoft.com/office/2007/relationships/hdphoto" Target="../media/hdphoto8.wdp"/><Relationship Id="rId13" Type="http://schemas.openxmlformats.org/officeDocument/2006/relationships/hyperlink" Target="#insight!A1"/><Relationship Id="rId3" Type="http://schemas.openxmlformats.org/officeDocument/2006/relationships/image" Target="../media/image3.png"/><Relationship Id="rId7" Type="http://schemas.openxmlformats.org/officeDocument/2006/relationships/image" Target="../media/image23.png"/><Relationship Id="rId12" Type="http://schemas.openxmlformats.org/officeDocument/2006/relationships/hyperlink" Target="#'dashboard 2'!A1"/><Relationship Id="rId2" Type="http://schemas.openxmlformats.org/officeDocument/2006/relationships/image" Target="../media/image18.svg"/><Relationship Id="rId1" Type="http://schemas.openxmlformats.org/officeDocument/2006/relationships/image" Target="../media/image1.png"/><Relationship Id="rId6" Type="http://schemas.microsoft.com/office/2007/relationships/hdphoto" Target="../media/hdphoto7.wdp"/><Relationship Id="rId11" Type="http://schemas.openxmlformats.org/officeDocument/2006/relationships/hyperlink" Target="#'report 2'!A1"/><Relationship Id="rId5" Type="http://schemas.openxmlformats.org/officeDocument/2006/relationships/image" Target="../media/image22.png"/><Relationship Id="rId10" Type="http://schemas.openxmlformats.org/officeDocument/2006/relationships/hyperlink" Target="#'dashboard 1'!A1"/><Relationship Id="rId4" Type="http://schemas.microsoft.com/office/2007/relationships/hdphoto" Target="../media/hdphoto1.wdp"/><Relationship Id="rId9" Type="http://schemas.openxmlformats.org/officeDocument/2006/relationships/hyperlink" Target="#'report 1'!A1"/></Relationships>
</file>

<file path=xl/drawings/drawing1.xml><?xml version="1.0" encoding="utf-8"?>
<xdr:wsDr xmlns:xdr="http://schemas.openxmlformats.org/drawingml/2006/spreadsheetDrawing" xmlns:a="http://schemas.openxmlformats.org/drawingml/2006/main">
  <xdr:twoCellAnchor>
    <xdr:from>
      <xdr:col>35</xdr:col>
      <xdr:colOff>454602</xdr:colOff>
      <xdr:row>3</xdr:row>
      <xdr:rowOff>180398</xdr:rowOff>
    </xdr:from>
    <xdr:to>
      <xdr:col>41</xdr:col>
      <xdr:colOff>7216</xdr:colOff>
      <xdr:row>6</xdr:row>
      <xdr:rowOff>21648</xdr:rowOff>
    </xdr:to>
    <xdr:sp macro="" textlink="">
      <xdr:nvSpPr>
        <xdr:cNvPr id="3" name="Rectangle 2">
          <a:extLst>
            <a:ext uri="{FF2B5EF4-FFF2-40B4-BE49-F238E27FC236}">
              <a16:creationId xmlns:a16="http://schemas.microsoft.com/office/drawing/2014/main" id="{F1233CE1-DBEB-D413-FABF-DC2152F0337C}"/>
            </a:ext>
          </a:extLst>
        </xdr:cNvPr>
        <xdr:cNvSpPr/>
      </xdr:nvSpPr>
      <xdr:spPr>
        <a:xfrm>
          <a:off x="27752386" y="743239"/>
          <a:ext cx="3838864" cy="404091"/>
        </a:xfrm>
        <a:prstGeom prst="rect">
          <a:avLst/>
        </a:prstGeom>
        <a:solidFill>
          <a:srgbClr val="00B05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rPr>
            <a:t>KPI</a:t>
          </a:r>
        </a:p>
      </xdr:txBody>
    </xdr:sp>
    <xdr:clientData/>
  </xdr:twoCellAnchor>
  <xdr:twoCellAnchor>
    <xdr:from>
      <xdr:col>0</xdr:col>
      <xdr:colOff>0</xdr:colOff>
      <xdr:row>30</xdr:row>
      <xdr:rowOff>145878</xdr:rowOff>
    </xdr:from>
    <xdr:to>
      <xdr:col>6</xdr:col>
      <xdr:colOff>54841</xdr:colOff>
      <xdr:row>45</xdr:row>
      <xdr:rowOff>111043</xdr:rowOff>
    </xdr:to>
    <xdr:graphicFrame macro="">
      <xdr:nvGraphicFramePr>
        <xdr:cNvPr id="2" name="Chart 1">
          <a:extLst>
            <a:ext uri="{FF2B5EF4-FFF2-40B4-BE49-F238E27FC236}">
              <a16:creationId xmlns:a16="http://schemas.microsoft.com/office/drawing/2014/main" id="{2B04F1AF-7863-E0DB-9E88-9E830AF3E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79158</xdr:colOff>
      <xdr:row>4</xdr:row>
      <xdr:rowOff>148950</xdr:rowOff>
    </xdr:from>
    <xdr:to>
      <xdr:col>44</xdr:col>
      <xdr:colOff>487164</xdr:colOff>
      <xdr:row>28</xdr:row>
      <xdr:rowOff>0</xdr:rowOff>
    </xdr:to>
    <xdr:grpSp>
      <xdr:nvGrpSpPr>
        <xdr:cNvPr id="4" name="Group 3">
          <a:extLst>
            <a:ext uri="{FF2B5EF4-FFF2-40B4-BE49-F238E27FC236}">
              <a16:creationId xmlns:a16="http://schemas.microsoft.com/office/drawing/2014/main" id="{C5B6DCD3-14CC-4468-8AAF-4059A98D4B21}"/>
            </a:ext>
          </a:extLst>
        </xdr:cNvPr>
        <xdr:cNvGrpSpPr/>
      </xdr:nvGrpSpPr>
      <xdr:grpSpPr>
        <a:xfrm>
          <a:off x="33514652" y="870185"/>
          <a:ext cx="1850475" cy="4217655"/>
          <a:chOff x="768900" y="2428080"/>
          <a:chExt cx="1850475" cy="6795295"/>
        </a:xfrm>
        <a:solidFill>
          <a:schemeClr val="tx2">
            <a:lumMod val="50000"/>
            <a:lumOff val="50000"/>
          </a:schemeClr>
        </a:solidFill>
      </xdr:grpSpPr>
      <xdr:pic>
        <xdr:nvPicPr>
          <xdr:cNvPr id="5" name="Graphic 4" descr="Boardroom with solid fill">
            <a:extLst>
              <a:ext uri="{FF2B5EF4-FFF2-40B4-BE49-F238E27FC236}">
                <a16:creationId xmlns:a16="http://schemas.microsoft.com/office/drawing/2014/main" id="{8DDCC471-CE5E-AC0A-7E56-7FC5AAE4F9F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83822" y="5884840"/>
            <a:ext cx="1575659" cy="891653"/>
          </a:xfrm>
          <a:prstGeom prst="rect">
            <a:avLst/>
          </a:prstGeom>
        </xdr:spPr>
      </xdr:pic>
      <xdr:pic>
        <xdr:nvPicPr>
          <xdr:cNvPr id="6" name="Picture 5">
            <a:extLst>
              <a:ext uri="{FF2B5EF4-FFF2-40B4-BE49-F238E27FC236}">
                <a16:creationId xmlns:a16="http://schemas.microsoft.com/office/drawing/2014/main" id="{F10B0879-AE35-6CBA-4D85-FF113FC8CC33}"/>
              </a:ext>
            </a:extLst>
          </xdr:cNvPr>
          <xdr:cNvPicPr>
            <a:picLocks noChangeAspect="1"/>
          </xdr:cNvPicPr>
        </xdr:nvPicPr>
        <xdr:blipFill>
          <a:blip xmlns:r="http://schemas.openxmlformats.org/officeDocument/2006/relationships" r:embed="rId4" cstate="print">
            <a:duotone>
              <a:schemeClr val="bg2">
                <a:shade val="45000"/>
                <a:satMod val="135000"/>
              </a:schemeClr>
              <a:prstClr val="white"/>
            </a:duotone>
            <a:extLst>
              <a:ext uri="{BEBA8EAE-BF5A-486C-A8C5-ECC9F3942E4B}">
                <a14:imgProps xmlns:a14="http://schemas.microsoft.com/office/drawing/2010/main">
                  <a14:imgLayer r:embed="rId5">
                    <a14:imgEffect>
                      <a14:artisticPhotocopy/>
                    </a14:imgEffect>
                  </a14:imgLayer>
                </a14:imgProps>
              </a:ext>
              <a:ext uri="{28A0092B-C50C-407E-A947-70E740481C1C}">
                <a14:useLocalDpi xmlns:a14="http://schemas.microsoft.com/office/drawing/2010/main" val="0"/>
              </a:ext>
            </a:extLst>
          </a:blip>
          <a:stretch>
            <a:fillRect/>
          </a:stretch>
        </xdr:blipFill>
        <xdr:spPr>
          <a:xfrm>
            <a:off x="768900" y="4491069"/>
            <a:ext cx="1503326" cy="719464"/>
          </a:xfrm>
          <a:prstGeom prst="rect">
            <a:avLst/>
          </a:prstGeom>
          <a:grpFill/>
          <a:ln>
            <a:noFill/>
          </a:ln>
        </xdr:spPr>
      </xdr:pic>
      <xdr:pic>
        <xdr:nvPicPr>
          <xdr:cNvPr id="7" name="Picture 6">
            <a:extLst>
              <a:ext uri="{FF2B5EF4-FFF2-40B4-BE49-F238E27FC236}">
                <a16:creationId xmlns:a16="http://schemas.microsoft.com/office/drawing/2014/main" id="{CA4E699E-04E3-C2D7-EF85-E1C95DE77254}"/>
              </a:ext>
            </a:extLst>
          </xdr:cNvPr>
          <xdr:cNvPicPr>
            <a:picLocks noChangeAspect="1"/>
          </xdr:cNvPicPr>
        </xdr:nvPicPr>
        <xdr:blipFill>
          <a:blip xmlns:r="http://schemas.openxmlformats.org/officeDocument/2006/relationships" r:embed="rId6" cstate="print">
            <a:extLst>
              <a:ext uri="{BEBA8EAE-BF5A-486C-A8C5-ECC9F3942E4B}">
                <a14:imgProps xmlns:a14="http://schemas.microsoft.com/office/drawing/2010/main">
                  <a14:imgLayer r:embed="rId7">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43768" y="7683784"/>
            <a:ext cx="1371839" cy="876682"/>
          </a:xfrm>
          <a:prstGeom prst="rect">
            <a:avLst/>
          </a:prstGeom>
          <a:grpFill/>
        </xdr:spPr>
      </xdr:pic>
      <xdr:pic>
        <xdr:nvPicPr>
          <xdr:cNvPr id="8" name="Picture 7">
            <a:extLst>
              <a:ext uri="{FF2B5EF4-FFF2-40B4-BE49-F238E27FC236}">
                <a16:creationId xmlns:a16="http://schemas.microsoft.com/office/drawing/2014/main" id="{ABF85DD8-8A06-51E2-8437-7EEB9F29CA4C}"/>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147315" y="2895315"/>
            <a:ext cx="1207895" cy="738942"/>
          </a:xfrm>
          <a:prstGeom prst="rect">
            <a:avLst/>
          </a:prstGeom>
          <a:grpFill/>
        </xdr:spPr>
      </xdr:pic>
      <xdr:sp macro="" textlink="">
        <xdr:nvSpPr>
          <xdr:cNvPr id="9" name="TextBox 8">
            <a:hlinkClick xmlns:r="http://schemas.openxmlformats.org/officeDocument/2006/relationships" r:id="rId10"/>
            <a:extLst>
              <a:ext uri="{FF2B5EF4-FFF2-40B4-BE49-F238E27FC236}">
                <a16:creationId xmlns:a16="http://schemas.microsoft.com/office/drawing/2014/main" id="{7DE93093-AF3F-F751-1C88-195DDBF031C1}"/>
              </a:ext>
            </a:extLst>
          </xdr:cNvPr>
          <xdr:cNvSpPr txBox="1"/>
        </xdr:nvSpPr>
        <xdr:spPr>
          <a:xfrm>
            <a:off x="1133111" y="2428080"/>
            <a:ext cx="1295046" cy="44055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p>
        </xdr:txBody>
      </xdr:sp>
      <xdr:sp macro="" textlink="">
        <xdr:nvSpPr>
          <xdr:cNvPr id="10" name="TextBox 9">
            <a:hlinkClick xmlns:r="http://schemas.openxmlformats.org/officeDocument/2006/relationships" r:id="rId11"/>
            <a:extLst>
              <a:ext uri="{FF2B5EF4-FFF2-40B4-BE49-F238E27FC236}">
                <a16:creationId xmlns:a16="http://schemas.microsoft.com/office/drawing/2014/main" id="{F4B6EE51-12B2-C529-4EF7-699C12056AE3}"/>
              </a:ext>
            </a:extLst>
          </xdr:cNvPr>
          <xdr:cNvSpPr txBox="1"/>
        </xdr:nvSpPr>
        <xdr:spPr>
          <a:xfrm>
            <a:off x="904876" y="3984625"/>
            <a:ext cx="1335214" cy="4305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Dashboard 1</a:t>
            </a:r>
          </a:p>
        </xdr:txBody>
      </xdr:sp>
      <xdr:sp macro="" textlink="">
        <xdr:nvSpPr>
          <xdr:cNvPr id="11" name="TextBox 10">
            <a:hlinkClick xmlns:r="http://schemas.openxmlformats.org/officeDocument/2006/relationships" r:id="rId12"/>
            <a:extLst>
              <a:ext uri="{FF2B5EF4-FFF2-40B4-BE49-F238E27FC236}">
                <a16:creationId xmlns:a16="http://schemas.microsoft.com/office/drawing/2014/main" id="{EBA3418E-1A20-76A1-DEE2-4DA9A70EB7F7}"/>
              </a:ext>
            </a:extLst>
          </xdr:cNvPr>
          <xdr:cNvSpPr txBox="1"/>
        </xdr:nvSpPr>
        <xdr:spPr>
          <a:xfrm>
            <a:off x="1082331" y="5587768"/>
            <a:ext cx="1203669" cy="33360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r>
              <a:rPr lang="en-GB" sz="1400" b="1" baseline="0">
                <a:solidFill>
                  <a:schemeClr val="bg1"/>
                </a:solidFill>
              </a:rPr>
              <a:t> 2</a:t>
            </a:r>
            <a:endParaRPr lang="en-GB" sz="1400" b="1">
              <a:solidFill>
                <a:schemeClr val="bg1"/>
              </a:solidFill>
            </a:endParaRPr>
          </a:p>
        </xdr:txBody>
      </xdr:sp>
      <xdr:sp macro="" textlink="">
        <xdr:nvSpPr>
          <xdr:cNvPr id="12" name="TextBox 11">
            <a:hlinkClick xmlns:r="http://schemas.openxmlformats.org/officeDocument/2006/relationships" r:id="rId13"/>
            <a:extLst>
              <a:ext uri="{FF2B5EF4-FFF2-40B4-BE49-F238E27FC236}">
                <a16:creationId xmlns:a16="http://schemas.microsoft.com/office/drawing/2014/main" id="{E81C543C-635C-DDF6-15DD-CB535EAE1480}"/>
              </a:ext>
            </a:extLst>
          </xdr:cNvPr>
          <xdr:cNvSpPr txBox="1"/>
        </xdr:nvSpPr>
        <xdr:spPr>
          <a:xfrm>
            <a:off x="904874" y="7060752"/>
            <a:ext cx="1571625" cy="49574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Dashboard 2</a:t>
            </a:r>
          </a:p>
        </xdr:txBody>
      </xdr:sp>
      <xdr:sp macro="" textlink="">
        <xdr:nvSpPr>
          <xdr:cNvPr id="13" name="TextBox 12">
            <a:hlinkClick xmlns:r="http://schemas.openxmlformats.org/officeDocument/2006/relationships" r:id="rId14"/>
            <a:extLst>
              <a:ext uri="{FF2B5EF4-FFF2-40B4-BE49-F238E27FC236}">
                <a16:creationId xmlns:a16="http://schemas.microsoft.com/office/drawing/2014/main" id="{787C372C-6B82-8AC0-CAC6-00FB1ECE9521}"/>
              </a:ext>
            </a:extLst>
          </xdr:cNvPr>
          <xdr:cNvSpPr txBox="1"/>
        </xdr:nvSpPr>
        <xdr:spPr>
          <a:xfrm>
            <a:off x="1047750" y="8826500"/>
            <a:ext cx="1571625"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Insights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236846</xdr:colOff>
      <xdr:row>0</xdr:row>
      <xdr:rowOff>0</xdr:rowOff>
    </xdr:from>
    <xdr:to>
      <xdr:col>39</xdr:col>
      <xdr:colOff>15875</xdr:colOff>
      <xdr:row>51</xdr:row>
      <xdr:rowOff>123902</xdr:rowOff>
    </xdr:to>
    <xdr:sp macro="" textlink="">
      <xdr:nvSpPr>
        <xdr:cNvPr id="8" name="Rectangle: Diagonal Corners Rounded 7">
          <a:extLst>
            <a:ext uri="{FF2B5EF4-FFF2-40B4-BE49-F238E27FC236}">
              <a16:creationId xmlns:a16="http://schemas.microsoft.com/office/drawing/2014/main" id="{6555E6BB-1DE3-760E-CA7B-B7203662076F}"/>
            </a:ext>
          </a:extLst>
        </xdr:cNvPr>
        <xdr:cNvSpPr/>
      </xdr:nvSpPr>
      <xdr:spPr>
        <a:xfrm>
          <a:off x="236846" y="0"/>
          <a:ext cx="23289904" cy="9839402"/>
        </a:xfrm>
        <a:prstGeom prst="round2DiagRect">
          <a:avLst>
            <a:gd name="adj1" fmla="val 6295"/>
            <a:gd name="adj2" fmla="val 0"/>
          </a:avLst>
        </a:prstGeom>
        <a:solidFill>
          <a:schemeClr val="tx2">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246978</xdr:colOff>
      <xdr:row>0</xdr:row>
      <xdr:rowOff>79352</xdr:rowOff>
    </xdr:from>
    <xdr:to>
      <xdr:col>38</xdr:col>
      <xdr:colOff>523875</xdr:colOff>
      <xdr:row>50</xdr:row>
      <xdr:rowOff>169707</xdr:rowOff>
    </xdr:to>
    <xdr:pic>
      <xdr:nvPicPr>
        <xdr:cNvPr id="65" name="Picture 64">
          <a:extLst>
            <a:ext uri="{FF2B5EF4-FFF2-40B4-BE49-F238E27FC236}">
              <a16:creationId xmlns:a16="http://schemas.microsoft.com/office/drawing/2014/main" id="{E5F55258-C803-1D05-C0E3-39D09B3D9948}"/>
            </a:ext>
          </a:extLst>
        </xdr:cNvPr>
        <xdr:cNvPicPr>
          <a:picLocks noChangeAspect="1"/>
        </xdr:cNvPicPr>
      </xdr:nvPicPr>
      <xdr:blipFill>
        <a:blip xmlns:r="http://schemas.openxmlformats.org/officeDocument/2006/relationships" r:embed="rId1">
          <a:alphaModFix amt="17000"/>
          <a:extLst>
            <a:ext uri="{28A0092B-C50C-407E-A947-70E740481C1C}">
              <a14:useLocalDpi xmlns:a14="http://schemas.microsoft.com/office/drawing/2010/main" val="0"/>
            </a:ext>
          </a:extLst>
        </a:blip>
        <a:stretch>
          <a:fillRect/>
        </a:stretch>
      </xdr:blipFill>
      <xdr:spPr>
        <a:xfrm>
          <a:off x="246978" y="79352"/>
          <a:ext cx="23184522" cy="9615355"/>
        </a:xfrm>
        <a:prstGeom prst="rect">
          <a:avLst/>
        </a:prstGeom>
      </xdr:spPr>
    </xdr:pic>
    <xdr:clientData/>
  </xdr:twoCellAnchor>
  <xdr:twoCellAnchor>
    <xdr:from>
      <xdr:col>4</xdr:col>
      <xdr:colOff>325260</xdr:colOff>
      <xdr:row>29</xdr:row>
      <xdr:rowOff>183164</xdr:rowOff>
    </xdr:from>
    <xdr:to>
      <xdr:col>14</xdr:col>
      <xdr:colOff>33184</xdr:colOff>
      <xdr:row>50</xdr:row>
      <xdr:rowOff>178734</xdr:rowOff>
    </xdr:to>
    <xdr:sp macro="" textlink="">
      <xdr:nvSpPr>
        <xdr:cNvPr id="37" name="Rectangle 36">
          <a:extLst>
            <a:ext uri="{FF2B5EF4-FFF2-40B4-BE49-F238E27FC236}">
              <a16:creationId xmlns:a16="http://schemas.microsoft.com/office/drawing/2014/main" id="{CB623E4D-6215-ED25-9C43-EE1906E43246}"/>
            </a:ext>
          </a:extLst>
        </xdr:cNvPr>
        <xdr:cNvSpPr/>
      </xdr:nvSpPr>
      <xdr:spPr>
        <a:xfrm>
          <a:off x="2738260" y="5707664"/>
          <a:ext cx="5740424" cy="3996070"/>
        </a:xfrm>
        <a:prstGeom prst="rect">
          <a:avLst/>
        </a:prstGeom>
        <a:solidFill>
          <a:schemeClr val="tx2">
            <a:lumMod val="75000"/>
            <a:lumOff val="25000"/>
          </a:schemeClr>
        </a:solidFill>
        <a:ln>
          <a:solidFill>
            <a:schemeClr val="tx2">
              <a:lumMod val="75000"/>
              <a:lumOff val="25000"/>
            </a:schemeClr>
          </a:solidFill>
        </a:ln>
        <a:effectLst>
          <a:softEdge rad="317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306618</xdr:colOff>
      <xdr:row>29</xdr:row>
      <xdr:rowOff>95250</xdr:rowOff>
    </xdr:from>
    <xdr:to>
      <xdr:col>33</xdr:col>
      <xdr:colOff>142875</xdr:colOff>
      <xdr:row>50</xdr:row>
      <xdr:rowOff>162863</xdr:rowOff>
    </xdr:to>
    <xdr:sp macro="" textlink="">
      <xdr:nvSpPr>
        <xdr:cNvPr id="40" name="Rectangle 39">
          <a:extLst>
            <a:ext uri="{FF2B5EF4-FFF2-40B4-BE49-F238E27FC236}">
              <a16:creationId xmlns:a16="http://schemas.microsoft.com/office/drawing/2014/main" id="{A910F432-ED4E-BC44-E2C2-4B120383A5EF}"/>
            </a:ext>
          </a:extLst>
        </xdr:cNvPr>
        <xdr:cNvSpPr/>
      </xdr:nvSpPr>
      <xdr:spPr>
        <a:xfrm>
          <a:off x="14181368" y="5619750"/>
          <a:ext cx="5868757" cy="4068113"/>
        </a:xfrm>
        <a:prstGeom prst="rect">
          <a:avLst/>
        </a:prstGeom>
        <a:solidFill>
          <a:schemeClr val="tx2">
            <a:lumMod val="75000"/>
            <a:lumOff val="25000"/>
          </a:schemeClr>
        </a:solidFill>
        <a:ln>
          <a:solidFill>
            <a:schemeClr val="tx2">
              <a:lumMod val="75000"/>
              <a:lumOff val="25000"/>
            </a:schemeClr>
          </a:solidFill>
        </a:ln>
        <a:effectLst>
          <a:softEdge rad="317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539751</xdr:colOff>
      <xdr:row>29</xdr:row>
      <xdr:rowOff>167293</xdr:rowOff>
    </xdr:from>
    <xdr:to>
      <xdr:col>24</xdr:col>
      <xdr:colOff>96186</xdr:colOff>
      <xdr:row>50</xdr:row>
      <xdr:rowOff>162863</xdr:rowOff>
    </xdr:to>
    <xdr:sp macro="" textlink="">
      <xdr:nvSpPr>
        <xdr:cNvPr id="58" name="Rectangle 57">
          <a:extLst>
            <a:ext uri="{FF2B5EF4-FFF2-40B4-BE49-F238E27FC236}">
              <a16:creationId xmlns:a16="http://schemas.microsoft.com/office/drawing/2014/main" id="{82E7097F-3139-F084-FF0F-86438DB1B5AA}"/>
            </a:ext>
          </a:extLst>
        </xdr:cNvPr>
        <xdr:cNvSpPr/>
      </xdr:nvSpPr>
      <xdr:spPr>
        <a:xfrm>
          <a:off x="8382001" y="5691793"/>
          <a:ext cx="6192185" cy="3996070"/>
        </a:xfrm>
        <a:prstGeom prst="rect">
          <a:avLst/>
        </a:prstGeom>
        <a:solidFill>
          <a:schemeClr val="tx2">
            <a:lumMod val="75000"/>
            <a:lumOff val="25000"/>
          </a:schemeClr>
        </a:solidFill>
        <a:ln>
          <a:solidFill>
            <a:schemeClr val="tx2">
              <a:lumMod val="75000"/>
              <a:lumOff val="25000"/>
            </a:schemeClr>
          </a:solidFill>
        </a:ln>
        <a:effectLst>
          <a:softEdge rad="317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301625</xdr:colOff>
      <xdr:row>9</xdr:row>
      <xdr:rowOff>47625</xdr:rowOff>
    </xdr:from>
    <xdr:to>
      <xdr:col>14</xdr:col>
      <xdr:colOff>93732</xdr:colOff>
      <xdr:row>29</xdr:row>
      <xdr:rowOff>139919</xdr:rowOff>
    </xdr:to>
    <xdr:sp macro="" textlink="">
      <xdr:nvSpPr>
        <xdr:cNvPr id="76" name="Rectangle 75">
          <a:extLst>
            <a:ext uri="{FF2B5EF4-FFF2-40B4-BE49-F238E27FC236}">
              <a16:creationId xmlns:a16="http://schemas.microsoft.com/office/drawing/2014/main" id="{47D41CA6-5168-1FD7-F949-D7F7E83D35C7}"/>
            </a:ext>
          </a:extLst>
        </xdr:cNvPr>
        <xdr:cNvSpPr/>
      </xdr:nvSpPr>
      <xdr:spPr>
        <a:xfrm>
          <a:off x="2714625" y="1762125"/>
          <a:ext cx="5824607" cy="3902294"/>
        </a:xfrm>
        <a:prstGeom prst="rect">
          <a:avLst/>
        </a:prstGeom>
        <a:solidFill>
          <a:schemeClr val="tx2">
            <a:lumMod val="75000"/>
            <a:lumOff val="25000"/>
          </a:schemeClr>
        </a:solidFill>
        <a:ln>
          <a:solidFill>
            <a:schemeClr val="tx2">
              <a:lumMod val="75000"/>
              <a:lumOff val="25000"/>
            </a:schemeClr>
          </a:solidFill>
        </a:ln>
        <a:effectLst>
          <a:softEdge rad="317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422698</xdr:colOff>
      <xdr:row>8</xdr:row>
      <xdr:rowOff>158749</xdr:rowOff>
    </xdr:from>
    <xdr:to>
      <xdr:col>33</xdr:col>
      <xdr:colOff>15875</xdr:colOff>
      <xdr:row>28</xdr:row>
      <xdr:rowOff>142874</xdr:rowOff>
    </xdr:to>
    <xdr:sp macro="" textlink="">
      <xdr:nvSpPr>
        <xdr:cNvPr id="77" name="Rectangle 76">
          <a:extLst>
            <a:ext uri="{FF2B5EF4-FFF2-40B4-BE49-F238E27FC236}">
              <a16:creationId xmlns:a16="http://schemas.microsoft.com/office/drawing/2014/main" id="{38C7A9B9-B889-EA6E-A2F1-3AD27D36E0AA}"/>
            </a:ext>
          </a:extLst>
        </xdr:cNvPr>
        <xdr:cNvSpPr/>
      </xdr:nvSpPr>
      <xdr:spPr>
        <a:xfrm>
          <a:off x="14297448" y="1682749"/>
          <a:ext cx="5625677" cy="3794125"/>
        </a:xfrm>
        <a:prstGeom prst="rect">
          <a:avLst/>
        </a:prstGeom>
        <a:solidFill>
          <a:schemeClr val="tx2">
            <a:lumMod val="75000"/>
            <a:lumOff val="25000"/>
          </a:schemeClr>
        </a:solidFill>
        <a:effectLst>
          <a:softEdge rad="317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523875</xdr:colOff>
      <xdr:row>8</xdr:row>
      <xdr:rowOff>135947</xdr:rowOff>
    </xdr:from>
    <xdr:to>
      <xdr:col>24</xdr:col>
      <xdr:colOff>36996</xdr:colOff>
      <xdr:row>29</xdr:row>
      <xdr:rowOff>130956</xdr:rowOff>
    </xdr:to>
    <xdr:sp macro="" textlink="">
      <xdr:nvSpPr>
        <xdr:cNvPr id="78" name="Rectangle 77">
          <a:extLst>
            <a:ext uri="{FF2B5EF4-FFF2-40B4-BE49-F238E27FC236}">
              <a16:creationId xmlns:a16="http://schemas.microsoft.com/office/drawing/2014/main" id="{FDE8AC6E-697F-F4FC-5F7A-EC7A30C2F9D5}"/>
            </a:ext>
          </a:extLst>
        </xdr:cNvPr>
        <xdr:cNvSpPr/>
      </xdr:nvSpPr>
      <xdr:spPr>
        <a:xfrm>
          <a:off x="8366125" y="1659947"/>
          <a:ext cx="6148871" cy="3995509"/>
        </a:xfrm>
        <a:prstGeom prst="rect">
          <a:avLst/>
        </a:prstGeom>
        <a:solidFill>
          <a:schemeClr val="tx2">
            <a:lumMod val="75000"/>
            <a:lumOff val="25000"/>
          </a:schemeClr>
        </a:solidFill>
        <a:effectLst>
          <a:softEdge rad="317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284403</xdr:colOff>
      <xdr:row>1</xdr:row>
      <xdr:rowOff>57464</xdr:rowOff>
    </xdr:from>
    <xdr:to>
      <xdr:col>28</xdr:col>
      <xdr:colOff>486436</xdr:colOff>
      <xdr:row>7</xdr:row>
      <xdr:rowOff>42878</xdr:rowOff>
    </xdr:to>
    <xdr:sp macro="" textlink="">
      <xdr:nvSpPr>
        <xdr:cNvPr id="79" name="TextBox 78">
          <a:extLst>
            <a:ext uri="{FF2B5EF4-FFF2-40B4-BE49-F238E27FC236}">
              <a16:creationId xmlns:a16="http://schemas.microsoft.com/office/drawing/2014/main" id="{8E8B9DC9-798B-91DD-E7DD-41CE5D466086}"/>
            </a:ext>
          </a:extLst>
        </xdr:cNvPr>
        <xdr:cNvSpPr txBox="1"/>
      </xdr:nvSpPr>
      <xdr:spPr>
        <a:xfrm>
          <a:off x="8729903" y="247964"/>
          <a:ext cx="8647533" cy="1128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5400">
              <a:solidFill>
                <a:schemeClr val="bg1"/>
              </a:solidFill>
            </a:rPr>
            <a:t>SALES</a:t>
          </a:r>
          <a:r>
            <a:rPr lang="en-GB" sz="5400" baseline="0">
              <a:solidFill>
                <a:schemeClr val="bg1"/>
              </a:solidFill>
            </a:rPr>
            <a:t> DASHBOARD</a:t>
          </a:r>
          <a:endParaRPr lang="en-GB" sz="5400">
            <a:solidFill>
              <a:schemeClr val="bg1"/>
            </a:solidFill>
          </a:endParaRPr>
        </a:p>
      </xdr:txBody>
    </xdr:sp>
    <xdr:clientData/>
  </xdr:twoCellAnchor>
  <xdr:twoCellAnchor>
    <xdr:from>
      <xdr:col>5</xdr:col>
      <xdr:colOff>444498</xdr:colOff>
      <xdr:row>11</xdr:row>
      <xdr:rowOff>0</xdr:rowOff>
    </xdr:from>
    <xdr:to>
      <xdr:col>13</xdr:col>
      <xdr:colOff>174623</xdr:colOff>
      <xdr:row>26</xdr:row>
      <xdr:rowOff>142875</xdr:rowOff>
    </xdr:to>
    <xdr:graphicFrame macro="">
      <xdr:nvGraphicFramePr>
        <xdr:cNvPr id="80" name="Chart 79">
          <a:extLst>
            <a:ext uri="{FF2B5EF4-FFF2-40B4-BE49-F238E27FC236}">
              <a16:creationId xmlns:a16="http://schemas.microsoft.com/office/drawing/2014/main" id="{27CC6106-43C7-4FEF-A81A-8237BADDD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555626</xdr:colOff>
      <xdr:row>7</xdr:row>
      <xdr:rowOff>127000</xdr:rowOff>
    </xdr:from>
    <xdr:to>
      <xdr:col>11</xdr:col>
      <xdr:colOff>56124</xdr:colOff>
      <xdr:row>9</xdr:row>
      <xdr:rowOff>161433</xdr:rowOff>
    </xdr:to>
    <xdr:sp macro="" textlink="">
      <xdr:nvSpPr>
        <xdr:cNvPr id="6" name="TextBox 5">
          <a:extLst>
            <a:ext uri="{FF2B5EF4-FFF2-40B4-BE49-F238E27FC236}">
              <a16:creationId xmlns:a16="http://schemas.microsoft.com/office/drawing/2014/main" id="{9FE4050D-19CF-6ADF-842A-D83954363AB4}"/>
            </a:ext>
          </a:extLst>
        </xdr:cNvPr>
        <xdr:cNvSpPr txBox="1"/>
      </xdr:nvSpPr>
      <xdr:spPr>
        <a:xfrm>
          <a:off x="4175126" y="1460500"/>
          <a:ext cx="2516748" cy="415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800" b="1">
              <a:solidFill>
                <a:schemeClr val="bg1"/>
              </a:solidFill>
            </a:rPr>
            <a:t>Profitability</a:t>
          </a:r>
          <a:r>
            <a:rPr lang="en-GB" sz="1800" b="1" baseline="0">
              <a:solidFill>
                <a:schemeClr val="bg1"/>
              </a:solidFill>
            </a:rPr>
            <a:t> by gender</a:t>
          </a:r>
          <a:endParaRPr lang="en-GB" sz="1800" b="1">
            <a:solidFill>
              <a:schemeClr val="bg1"/>
            </a:solidFill>
          </a:endParaRPr>
        </a:p>
      </xdr:txBody>
    </xdr:sp>
    <xdr:clientData/>
  </xdr:twoCellAnchor>
  <xdr:twoCellAnchor>
    <xdr:from>
      <xdr:col>14</xdr:col>
      <xdr:colOff>433369</xdr:colOff>
      <xdr:row>12</xdr:row>
      <xdr:rowOff>143490</xdr:rowOff>
    </xdr:from>
    <xdr:to>
      <xdr:col>23</xdr:col>
      <xdr:colOff>68177</xdr:colOff>
      <xdr:row>29</xdr:row>
      <xdr:rowOff>155711</xdr:rowOff>
    </xdr:to>
    <xdr:graphicFrame macro="">
      <xdr:nvGraphicFramePr>
        <xdr:cNvPr id="23" name="Chart 22">
          <a:extLst>
            <a:ext uri="{FF2B5EF4-FFF2-40B4-BE49-F238E27FC236}">
              <a16:creationId xmlns:a16="http://schemas.microsoft.com/office/drawing/2014/main" id="{6C176555-BAE0-4B27-808B-F82C2E273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227824</xdr:colOff>
      <xdr:row>7</xdr:row>
      <xdr:rowOff>139760</xdr:rowOff>
    </xdr:from>
    <xdr:to>
      <xdr:col>20</xdr:col>
      <xdr:colOff>317500</xdr:colOff>
      <xdr:row>10</xdr:row>
      <xdr:rowOff>31750</xdr:rowOff>
    </xdr:to>
    <xdr:sp macro="" textlink="">
      <xdr:nvSpPr>
        <xdr:cNvPr id="28" name="TextBox 27">
          <a:extLst>
            <a:ext uri="{FF2B5EF4-FFF2-40B4-BE49-F238E27FC236}">
              <a16:creationId xmlns:a16="http://schemas.microsoft.com/office/drawing/2014/main" id="{158A4CD0-0D81-678E-3F4C-B51BEB006A0E}"/>
            </a:ext>
          </a:extLst>
        </xdr:cNvPr>
        <xdr:cNvSpPr txBox="1"/>
      </xdr:nvSpPr>
      <xdr:spPr>
        <a:xfrm>
          <a:off x="10483074" y="1473260"/>
          <a:ext cx="1899426" cy="46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Profit</a:t>
          </a:r>
          <a:r>
            <a:rPr lang="en-GB" sz="2000" b="1" baseline="0">
              <a:solidFill>
                <a:schemeClr val="bg1"/>
              </a:solidFill>
            </a:rPr>
            <a:t> by month</a:t>
          </a:r>
          <a:endParaRPr lang="en-GB" sz="2000" b="1">
            <a:solidFill>
              <a:schemeClr val="bg1"/>
            </a:solidFill>
          </a:endParaRPr>
        </a:p>
      </xdr:txBody>
    </xdr:sp>
    <xdr:clientData/>
  </xdr:twoCellAnchor>
  <xdr:twoCellAnchor>
    <xdr:from>
      <xdr:col>24</xdr:col>
      <xdr:colOff>490717</xdr:colOff>
      <xdr:row>10</xdr:row>
      <xdr:rowOff>159294</xdr:rowOff>
    </xdr:from>
    <xdr:to>
      <xdr:col>31</xdr:col>
      <xdr:colOff>527305</xdr:colOff>
      <xdr:row>25</xdr:row>
      <xdr:rowOff>161377</xdr:rowOff>
    </xdr:to>
    <xdr:graphicFrame macro="">
      <xdr:nvGraphicFramePr>
        <xdr:cNvPr id="35" name="Chart 34">
          <a:extLst>
            <a:ext uri="{FF2B5EF4-FFF2-40B4-BE49-F238E27FC236}">
              <a16:creationId xmlns:a16="http://schemas.microsoft.com/office/drawing/2014/main" id="{BAD6EDD2-7B65-4E9C-A458-2DF03D4754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207377</xdr:colOff>
      <xdr:row>7</xdr:row>
      <xdr:rowOff>154989</xdr:rowOff>
    </xdr:from>
    <xdr:to>
      <xdr:col>30</xdr:col>
      <xdr:colOff>57795</xdr:colOff>
      <xdr:row>9</xdr:row>
      <xdr:rowOff>156474</xdr:rowOff>
    </xdr:to>
    <xdr:sp macro="" textlink="">
      <xdr:nvSpPr>
        <xdr:cNvPr id="36" name="TextBox 35">
          <a:extLst>
            <a:ext uri="{FF2B5EF4-FFF2-40B4-BE49-F238E27FC236}">
              <a16:creationId xmlns:a16="http://schemas.microsoft.com/office/drawing/2014/main" id="{50F9212C-2752-81A9-6438-2D2480A96C1F}"/>
            </a:ext>
          </a:extLst>
        </xdr:cNvPr>
        <xdr:cNvSpPr txBox="1"/>
      </xdr:nvSpPr>
      <xdr:spPr>
        <a:xfrm>
          <a:off x="15891877" y="1488489"/>
          <a:ext cx="2263418" cy="382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5 Selling</a:t>
          </a:r>
          <a:r>
            <a:rPr lang="en-GB" sz="2000" b="1" baseline="0">
              <a:solidFill>
                <a:schemeClr val="bg1"/>
              </a:solidFill>
            </a:rPr>
            <a:t> products</a:t>
          </a:r>
          <a:endParaRPr lang="en-GB" sz="2000" b="1">
            <a:solidFill>
              <a:schemeClr val="bg1"/>
            </a:solidFill>
          </a:endParaRPr>
        </a:p>
      </xdr:txBody>
    </xdr:sp>
    <xdr:clientData/>
  </xdr:twoCellAnchor>
  <xdr:twoCellAnchor>
    <xdr:from>
      <xdr:col>5</xdr:col>
      <xdr:colOff>366095</xdr:colOff>
      <xdr:row>32</xdr:row>
      <xdr:rowOff>63261</xdr:rowOff>
    </xdr:from>
    <xdr:to>
      <xdr:col>12</xdr:col>
      <xdr:colOff>140940</xdr:colOff>
      <xdr:row>47</xdr:row>
      <xdr:rowOff>165630</xdr:rowOff>
    </xdr:to>
    <xdr:graphicFrame macro="">
      <xdr:nvGraphicFramePr>
        <xdr:cNvPr id="42" name="Chart 41">
          <a:extLst>
            <a:ext uri="{FF2B5EF4-FFF2-40B4-BE49-F238E27FC236}">
              <a16:creationId xmlns:a16="http://schemas.microsoft.com/office/drawing/2014/main" id="{9AC031AB-1E21-4545-9BF9-739735FB1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51934</xdr:colOff>
      <xdr:row>29</xdr:row>
      <xdr:rowOff>111125</xdr:rowOff>
    </xdr:from>
    <xdr:to>
      <xdr:col>11</xdr:col>
      <xdr:colOff>476251</xdr:colOff>
      <xdr:row>31</xdr:row>
      <xdr:rowOff>42727</xdr:rowOff>
    </xdr:to>
    <xdr:sp macro="" textlink="">
      <xdr:nvSpPr>
        <xdr:cNvPr id="43" name="TextBox 42">
          <a:extLst>
            <a:ext uri="{FF2B5EF4-FFF2-40B4-BE49-F238E27FC236}">
              <a16:creationId xmlns:a16="http://schemas.microsoft.com/office/drawing/2014/main" id="{25C44648-9154-10E3-BA2B-D53AFB171A55}"/>
            </a:ext>
          </a:extLst>
        </xdr:cNvPr>
        <xdr:cNvSpPr txBox="1"/>
      </xdr:nvSpPr>
      <xdr:spPr>
        <a:xfrm>
          <a:off x="4274684" y="5635625"/>
          <a:ext cx="2837317" cy="312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10 Best age group  custtomers</a:t>
          </a:r>
        </a:p>
      </xdr:txBody>
    </xdr:sp>
    <xdr:clientData/>
  </xdr:twoCellAnchor>
  <xdr:twoCellAnchor>
    <xdr:from>
      <xdr:col>14</xdr:col>
      <xdr:colOff>575486</xdr:colOff>
      <xdr:row>32</xdr:row>
      <xdr:rowOff>171906</xdr:rowOff>
    </xdr:from>
    <xdr:to>
      <xdr:col>22</xdr:col>
      <xdr:colOff>246389</xdr:colOff>
      <xdr:row>48</xdr:row>
      <xdr:rowOff>54217</xdr:rowOff>
    </xdr:to>
    <xdr:graphicFrame macro="">
      <xdr:nvGraphicFramePr>
        <xdr:cNvPr id="46" name="Chart 45">
          <a:extLst>
            <a:ext uri="{FF2B5EF4-FFF2-40B4-BE49-F238E27FC236}">
              <a16:creationId xmlns:a16="http://schemas.microsoft.com/office/drawing/2014/main" id="{8CB7F63E-D654-40B4-9C7C-0F5DCC78F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572377</xdr:colOff>
      <xdr:row>29</xdr:row>
      <xdr:rowOff>55138</xdr:rowOff>
    </xdr:from>
    <xdr:to>
      <xdr:col>21</xdr:col>
      <xdr:colOff>272031</xdr:colOff>
      <xdr:row>30</xdr:row>
      <xdr:rowOff>141678</xdr:rowOff>
    </xdr:to>
    <xdr:sp macro="" textlink="">
      <xdr:nvSpPr>
        <xdr:cNvPr id="49" name="TextBox 48">
          <a:extLst>
            <a:ext uri="{FF2B5EF4-FFF2-40B4-BE49-F238E27FC236}">
              <a16:creationId xmlns:a16="http://schemas.microsoft.com/office/drawing/2014/main" id="{7A53BB3B-0598-7C5B-B9AA-798AEB8F112F}"/>
            </a:ext>
          </a:extLst>
        </xdr:cNvPr>
        <xdr:cNvSpPr txBox="1"/>
      </xdr:nvSpPr>
      <xdr:spPr>
        <a:xfrm>
          <a:off x="10224377" y="5579638"/>
          <a:ext cx="2715904" cy="277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5 Most profitable </a:t>
          </a:r>
          <a:r>
            <a:rPr lang="en-GB" sz="1800" b="1">
              <a:solidFill>
                <a:schemeClr val="bg1"/>
              </a:solidFill>
            </a:rPr>
            <a:t>products</a:t>
          </a:r>
          <a:endParaRPr lang="en-GB" sz="1600" b="1">
            <a:solidFill>
              <a:schemeClr val="bg1"/>
            </a:solidFill>
          </a:endParaRPr>
        </a:p>
      </xdr:txBody>
    </xdr:sp>
    <xdr:clientData/>
  </xdr:twoCellAnchor>
  <xdr:twoCellAnchor>
    <xdr:from>
      <xdr:col>24</xdr:col>
      <xdr:colOff>438957</xdr:colOff>
      <xdr:row>32</xdr:row>
      <xdr:rowOff>19719</xdr:rowOff>
    </xdr:from>
    <xdr:to>
      <xdr:col>31</xdr:col>
      <xdr:colOff>548619</xdr:colOff>
      <xdr:row>47</xdr:row>
      <xdr:rowOff>92530</xdr:rowOff>
    </xdr:to>
    <xdr:graphicFrame macro="">
      <xdr:nvGraphicFramePr>
        <xdr:cNvPr id="61" name="Chart 60">
          <a:extLst>
            <a:ext uri="{FF2B5EF4-FFF2-40B4-BE49-F238E27FC236}">
              <a16:creationId xmlns:a16="http://schemas.microsoft.com/office/drawing/2014/main" id="{CA42AD03-56D6-445A-9400-4D3BE4A49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111125</xdr:colOff>
      <xdr:row>29</xdr:row>
      <xdr:rowOff>79374</xdr:rowOff>
    </xdr:from>
    <xdr:to>
      <xdr:col>30</xdr:col>
      <xdr:colOff>483061</xdr:colOff>
      <xdr:row>31</xdr:row>
      <xdr:rowOff>129097</xdr:rowOff>
    </xdr:to>
    <xdr:sp macro="" textlink="">
      <xdr:nvSpPr>
        <xdr:cNvPr id="67" name="TextBox 66">
          <a:extLst>
            <a:ext uri="{FF2B5EF4-FFF2-40B4-BE49-F238E27FC236}">
              <a16:creationId xmlns:a16="http://schemas.microsoft.com/office/drawing/2014/main" id="{E03284DF-B6DB-7A90-C014-68849C237A0B}"/>
            </a:ext>
          </a:extLst>
        </xdr:cNvPr>
        <xdr:cNvSpPr txBox="1"/>
      </xdr:nvSpPr>
      <xdr:spPr>
        <a:xfrm>
          <a:off x="15795625" y="5603874"/>
          <a:ext cx="2784936" cy="430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5 Most returned products</a:t>
          </a:r>
        </a:p>
      </xdr:txBody>
    </xdr:sp>
    <xdr:clientData/>
  </xdr:twoCellAnchor>
  <xdr:twoCellAnchor>
    <xdr:from>
      <xdr:col>34</xdr:col>
      <xdr:colOff>411806</xdr:colOff>
      <xdr:row>9</xdr:row>
      <xdr:rowOff>157149</xdr:rowOff>
    </xdr:from>
    <xdr:to>
      <xdr:col>36</xdr:col>
      <xdr:colOff>456363</xdr:colOff>
      <xdr:row>15</xdr:row>
      <xdr:rowOff>141118</xdr:rowOff>
    </xdr:to>
    <xdr:pic>
      <xdr:nvPicPr>
        <xdr:cNvPr id="71" name="Graphic 70" descr="Money with solid fill">
          <a:extLst>
            <a:ext uri="{FF2B5EF4-FFF2-40B4-BE49-F238E27FC236}">
              <a16:creationId xmlns:a16="http://schemas.microsoft.com/office/drawing/2014/main" id="{1E5140A3-4001-4192-8A0C-5A3C00B0F7B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0922306" y="1871649"/>
          <a:ext cx="1235182" cy="1126969"/>
        </a:xfrm>
        <a:prstGeom prst="rect">
          <a:avLst/>
        </a:prstGeom>
      </xdr:spPr>
    </xdr:pic>
    <xdr:clientData/>
  </xdr:twoCellAnchor>
  <xdr:twoCellAnchor>
    <xdr:from>
      <xdr:col>34</xdr:col>
      <xdr:colOff>442383</xdr:colOff>
      <xdr:row>29</xdr:row>
      <xdr:rowOff>125473</xdr:rowOff>
    </xdr:from>
    <xdr:to>
      <xdr:col>36</xdr:col>
      <xdr:colOff>518311</xdr:colOff>
      <xdr:row>36</xdr:row>
      <xdr:rowOff>67439</xdr:rowOff>
    </xdr:to>
    <xdr:pic>
      <xdr:nvPicPr>
        <xdr:cNvPr id="73" name="Graphic 72" descr="Money with solid fill">
          <a:extLst>
            <a:ext uri="{FF2B5EF4-FFF2-40B4-BE49-F238E27FC236}">
              <a16:creationId xmlns:a16="http://schemas.microsoft.com/office/drawing/2014/main" id="{0BD98EFC-FB6C-4F34-8C4C-148FF32C20A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20952883" y="5649973"/>
          <a:ext cx="1266553" cy="1275466"/>
        </a:xfrm>
        <a:prstGeom prst="rect">
          <a:avLst/>
        </a:prstGeom>
      </xdr:spPr>
    </xdr:pic>
    <xdr:clientData/>
  </xdr:twoCellAnchor>
  <xdr:twoCellAnchor>
    <xdr:from>
      <xdr:col>34</xdr:col>
      <xdr:colOff>354206</xdr:colOff>
      <xdr:row>40</xdr:row>
      <xdr:rowOff>99547</xdr:rowOff>
    </xdr:from>
    <xdr:to>
      <xdr:col>37</xdr:col>
      <xdr:colOff>79279</xdr:colOff>
      <xdr:row>45</xdr:row>
      <xdr:rowOff>57696</xdr:rowOff>
    </xdr:to>
    <xdr:pic>
      <xdr:nvPicPr>
        <xdr:cNvPr id="75" name="Graphic 74" descr="Shopping cart with solid fill">
          <a:extLst>
            <a:ext uri="{FF2B5EF4-FFF2-40B4-BE49-F238E27FC236}">
              <a16:creationId xmlns:a16="http://schemas.microsoft.com/office/drawing/2014/main" id="{1925047E-2057-4DBF-93AE-2A53DF9BB96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0864706" y="7719547"/>
          <a:ext cx="1518948" cy="910649"/>
        </a:xfrm>
        <a:prstGeom prst="rect">
          <a:avLst/>
        </a:prstGeom>
      </xdr:spPr>
    </xdr:pic>
    <xdr:clientData/>
  </xdr:twoCellAnchor>
  <xdr:twoCellAnchor>
    <xdr:from>
      <xdr:col>34</xdr:col>
      <xdr:colOff>210815</xdr:colOff>
      <xdr:row>20</xdr:row>
      <xdr:rowOff>19850</xdr:rowOff>
    </xdr:from>
    <xdr:to>
      <xdr:col>37</xdr:col>
      <xdr:colOff>104268</xdr:colOff>
      <xdr:row>25</xdr:row>
      <xdr:rowOff>177952</xdr:rowOff>
    </xdr:to>
    <xdr:pic>
      <xdr:nvPicPr>
        <xdr:cNvPr id="83" name="Graphic 82" descr="Handshake with solid fill">
          <a:extLst>
            <a:ext uri="{FF2B5EF4-FFF2-40B4-BE49-F238E27FC236}">
              <a16:creationId xmlns:a16="http://schemas.microsoft.com/office/drawing/2014/main" id="{00140947-3AB0-4F0E-AF21-3D4760629C3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0721315" y="3829850"/>
          <a:ext cx="1687328" cy="1110602"/>
        </a:xfrm>
        <a:prstGeom prst="rect">
          <a:avLst/>
        </a:prstGeom>
      </xdr:spPr>
    </xdr:pic>
    <xdr:clientData/>
  </xdr:twoCellAnchor>
  <xdr:twoCellAnchor>
    <xdr:from>
      <xdr:col>31</xdr:col>
      <xdr:colOff>57186</xdr:colOff>
      <xdr:row>10</xdr:row>
      <xdr:rowOff>118014</xdr:rowOff>
    </xdr:from>
    <xdr:to>
      <xdr:col>33</xdr:col>
      <xdr:colOff>505718</xdr:colOff>
      <xdr:row>12</xdr:row>
      <xdr:rowOff>183149</xdr:rowOff>
    </xdr:to>
    <xdr:sp macro="" textlink="'report 1'!EZ63:FA63">
      <xdr:nvSpPr>
        <xdr:cNvPr id="84" name="TextBox 83">
          <a:extLst>
            <a:ext uri="{FF2B5EF4-FFF2-40B4-BE49-F238E27FC236}">
              <a16:creationId xmlns:a16="http://schemas.microsoft.com/office/drawing/2014/main" id="{2192B713-A5AA-BAEC-309B-5DC168E4FCC4}"/>
            </a:ext>
          </a:extLst>
        </xdr:cNvPr>
        <xdr:cNvSpPr txBox="1"/>
      </xdr:nvSpPr>
      <xdr:spPr>
        <a:xfrm>
          <a:off x="18757936" y="2023014"/>
          <a:ext cx="1655032" cy="446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89F804-BF04-4A64-BF8C-48EB309441AD}" type="TxLink">
            <a:rPr lang="en-US" sz="1800" b="1" i="0" u="none" strike="noStrike">
              <a:solidFill>
                <a:srgbClr val="000000"/>
              </a:solidFill>
              <a:latin typeface="Aptos Narrow"/>
            </a:rPr>
            <a:pPr/>
            <a:t> </a:t>
          </a:fld>
          <a:endParaRPr lang="en-GB" sz="1800" b="1"/>
        </a:p>
      </xdr:txBody>
    </xdr:sp>
    <xdr:clientData/>
  </xdr:twoCellAnchor>
  <xdr:twoCellAnchor>
    <xdr:from>
      <xdr:col>34</xdr:col>
      <xdr:colOff>343159</xdr:colOff>
      <xdr:row>8</xdr:row>
      <xdr:rowOff>127403</xdr:rowOff>
    </xdr:from>
    <xdr:to>
      <xdr:col>37</xdr:col>
      <xdr:colOff>187941</xdr:colOff>
      <xdr:row>10</xdr:row>
      <xdr:rowOff>59876</xdr:rowOff>
    </xdr:to>
    <xdr:sp macro="" textlink="">
      <xdr:nvSpPr>
        <xdr:cNvPr id="85" name="TextBox 84">
          <a:extLst>
            <a:ext uri="{FF2B5EF4-FFF2-40B4-BE49-F238E27FC236}">
              <a16:creationId xmlns:a16="http://schemas.microsoft.com/office/drawing/2014/main" id="{073ACF72-92F1-CD55-33EF-CBC95BC70899}"/>
            </a:ext>
          </a:extLst>
        </xdr:cNvPr>
        <xdr:cNvSpPr txBox="1"/>
      </xdr:nvSpPr>
      <xdr:spPr>
        <a:xfrm flipH="1">
          <a:off x="20853659" y="1651403"/>
          <a:ext cx="1638657" cy="31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TOTAL</a:t>
          </a:r>
          <a:r>
            <a:rPr lang="en-GB" sz="1400" b="1" baseline="0">
              <a:solidFill>
                <a:schemeClr val="bg1"/>
              </a:solidFill>
            </a:rPr>
            <a:t> </a:t>
          </a:r>
          <a:r>
            <a:rPr lang="en-GB" sz="1400" b="1">
              <a:solidFill>
                <a:schemeClr val="bg1"/>
              </a:solidFill>
            </a:rPr>
            <a:t>REVENUE</a:t>
          </a:r>
        </a:p>
      </xdr:txBody>
    </xdr:sp>
    <xdr:clientData/>
  </xdr:twoCellAnchor>
  <xdr:twoCellAnchor>
    <xdr:from>
      <xdr:col>34</xdr:col>
      <xdr:colOff>340384</xdr:colOff>
      <xdr:row>18</xdr:row>
      <xdr:rowOff>176731</xdr:rowOff>
    </xdr:from>
    <xdr:to>
      <xdr:col>37</xdr:col>
      <xdr:colOff>123262</xdr:colOff>
      <xdr:row>20</xdr:row>
      <xdr:rowOff>88418</xdr:rowOff>
    </xdr:to>
    <xdr:sp macro="" textlink="">
      <xdr:nvSpPr>
        <xdr:cNvPr id="86" name="TextBox 85">
          <a:extLst>
            <a:ext uri="{FF2B5EF4-FFF2-40B4-BE49-F238E27FC236}">
              <a16:creationId xmlns:a16="http://schemas.microsoft.com/office/drawing/2014/main" id="{E6832D80-FF1B-991E-E4AB-64596BFD9272}"/>
            </a:ext>
          </a:extLst>
        </xdr:cNvPr>
        <xdr:cNvSpPr txBox="1"/>
      </xdr:nvSpPr>
      <xdr:spPr>
        <a:xfrm>
          <a:off x="20850884" y="3605731"/>
          <a:ext cx="1576753" cy="292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QUANTITY</a:t>
          </a:r>
          <a:r>
            <a:rPr lang="en-GB" sz="1400" b="1" baseline="0">
              <a:solidFill>
                <a:schemeClr val="bg1"/>
              </a:solidFill>
            </a:rPr>
            <a:t> </a:t>
          </a:r>
          <a:r>
            <a:rPr lang="en-GB" sz="1400" b="1">
              <a:solidFill>
                <a:schemeClr val="bg1"/>
              </a:solidFill>
            </a:rPr>
            <a:t> SOLD</a:t>
          </a:r>
        </a:p>
      </xdr:txBody>
    </xdr:sp>
    <xdr:clientData/>
  </xdr:twoCellAnchor>
  <xdr:twoCellAnchor>
    <xdr:from>
      <xdr:col>32</xdr:col>
      <xdr:colOff>7164</xdr:colOff>
      <xdr:row>22</xdr:row>
      <xdr:rowOff>12374</xdr:rowOff>
    </xdr:from>
    <xdr:to>
      <xdr:col>34</xdr:col>
      <xdr:colOff>55234</xdr:colOff>
      <xdr:row>23</xdr:row>
      <xdr:rowOff>175867</xdr:rowOff>
    </xdr:to>
    <xdr:sp macro="" textlink="'report 1'!EZ75:FA75">
      <xdr:nvSpPr>
        <xdr:cNvPr id="87" name="TextBox 86">
          <a:extLst>
            <a:ext uri="{FF2B5EF4-FFF2-40B4-BE49-F238E27FC236}">
              <a16:creationId xmlns:a16="http://schemas.microsoft.com/office/drawing/2014/main" id="{517F27EF-2F37-4B49-7690-AF73FB871BF9}"/>
            </a:ext>
          </a:extLst>
        </xdr:cNvPr>
        <xdr:cNvSpPr txBox="1"/>
      </xdr:nvSpPr>
      <xdr:spPr>
        <a:xfrm>
          <a:off x="19311164" y="4203374"/>
          <a:ext cx="1254570" cy="353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56B300-F477-48C8-883F-C7C3C0816DF0}" type="TxLink">
            <a:rPr lang="en-US" sz="1800" b="1" i="0" u="none" strike="noStrike">
              <a:solidFill>
                <a:srgbClr val="000000"/>
              </a:solidFill>
              <a:latin typeface="Aptos Narrow"/>
            </a:rPr>
            <a:pPr/>
            <a:t> </a:t>
          </a:fld>
          <a:endParaRPr lang="en-GB" sz="1800" b="1"/>
        </a:p>
      </xdr:txBody>
    </xdr:sp>
    <xdr:clientData/>
  </xdr:twoCellAnchor>
  <xdr:twoCellAnchor>
    <xdr:from>
      <xdr:col>34</xdr:col>
      <xdr:colOff>519075</xdr:colOff>
      <xdr:row>28</xdr:row>
      <xdr:rowOff>92645</xdr:rowOff>
    </xdr:from>
    <xdr:to>
      <xdr:col>37</xdr:col>
      <xdr:colOff>98621</xdr:colOff>
      <xdr:row>30</xdr:row>
      <xdr:rowOff>41364</xdr:rowOff>
    </xdr:to>
    <xdr:sp macro="" textlink="">
      <xdr:nvSpPr>
        <xdr:cNvPr id="88" name="TextBox 87">
          <a:extLst>
            <a:ext uri="{FF2B5EF4-FFF2-40B4-BE49-F238E27FC236}">
              <a16:creationId xmlns:a16="http://schemas.microsoft.com/office/drawing/2014/main" id="{CACE2765-70ED-DD9A-4B7D-A1CDB1F37F45}"/>
            </a:ext>
          </a:extLst>
        </xdr:cNvPr>
        <xdr:cNvSpPr txBox="1"/>
      </xdr:nvSpPr>
      <xdr:spPr>
        <a:xfrm>
          <a:off x="21029575" y="5426645"/>
          <a:ext cx="1373421" cy="329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TOTAL PROFIT</a:t>
          </a:r>
          <a:endParaRPr lang="en-GB" sz="1600" b="1">
            <a:solidFill>
              <a:schemeClr val="bg1"/>
            </a:solidFill>
          </a:endParaRPr>
        </a:p>
      </xdr:txBody>
    </xdr:sp>
    <xdr:clientData/>
  </xdr:twoCellAnchor>
  <xdr:twoCellAnchor>
    <xdr:from>
      <xdr:col>34</xdr:col>
      <xdr:colOff>215289</xdr:colOff>
      <xdr:row>38</xdr:row>
      <xdr:rowOff>156670</xdr:rowOff>
    </xdr:from>
    <xdr:to>
      <xdr:col>38</xdr:col>
      <xdr:colOff>58360</xdr:colOff>
      <xdr:row>40</xdr:row>
      <xdr:rowOff>81059</xdr:rowOff>
    </xdr:to>
    <xdr:sp macro="" textlink="">
      <xdr:nvSpPr>
        <xdr:cNvPr id="89" name="TextBox 88">
          <a:extLst>
            <a:ext uri="{FF2B5EF4-FFF2-40B4-BE49-F238E27FC236}">
              <a16:creationId xmlns:a16="http://schemas.microsoft.com/office/drawing/2014/main" id="{F5EFD142-3CD7-4968-6E83-40FF5368F2D2}"/>
            </a:ext>
          </a:extLst>
        </xdr:cNvPr>
        <xdr:cNvSpPr txBox="1"/>
      </xdr:nvSpPr>
      <xdr:spPr>
        <a:xfrm>
          <a:off x="20725789" y="7395670"/>
          <a:ext cx="2240196" cy="305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RETURNED </a:t>
          </a:r>
          <a:r>
            <a:rPr lang="en-GB" sz="1400" b="1" baseline="0">
              <a:solidFill>
                <a:schemeClr val="bg1"/>
              </a:solidFill>
            </a:rPr>
            <a:t> QUANTITY</a:t>
          </a:r>
          <a:endParaRPr lang="en-GB" sz="1400" b="1">
            <a:solidFill>
              <a:schemeClr val="bg1"/>
            </a:solidFill>
          </a:endParaRPr>
        </a:p>
      </xdr:txBody>
    </xdr:sp>
    <xdr:clientData/>
  </xdr:twoCellAnchor>
  <xdr:twoCellAnchor>
    <xdr:from>
      <xdr:col>32</xdr:col>
      <xdr:colOff>11368</xdr:colOff>
      <xdr:row>35</xdr:row>
      <xdr:rowOff>128596</xdr:rowOff>
    </xdr:from>
    <xdr:to>
      <xdr:col>34</xdr:col>
      <xdr:colOff>565962</xdr:colOff>
      <xdr:row>38</xdr:row>
      <xdr:rowOff>61202</xdr:rowOff>
    </xdr:to>
    <xdr:sp macro="" textlink="'report 1'!EZ69:FA69">
      <xdr:nvSpPr>
        <xdr:cNvPr id="90" name="TextBox 89">
          <a:extLst>
            <a:ext uri="{FF2B5EF4-FFF2-40B4-BE49-F238E27FC236}">
              <a16:creationId xmlns:a16="http://schemas.microsoft.com/office/drawing/2014/main" id="{87344675-BE2B-36B0-810D-B464B9681F9E}"/>
            </a:ext>
          </a:extLst>
        </xdr:cNvPr>
        <xdr:cNvSpPr txBox="1"/>
      </xdr:nvSpPr>
      <xdr:spPr>
        <a:xfrm>
          <a:off x="19315368" y="6796096"/>
          <a:ext cx="1761094" cy="50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188ADD-C5FC-48C9-B813-0491C7CE61AA}" type="TxLink">
            <a:rPr lang="en-US" sz="1800" b="1" i="0" u="none" strike="noStrike">
              <a:solidFill>
                <a:srgbClr val="000000"/>
              </a:solidFill>
              <a:latin typeface="Aptos Narrow"/>
            </a:rPr>
            <a:pPr/>
            <a:t> </a:t>
          </a:fld>
          <a:endParaRPr lang="en-GB" sz="1800" b="1"/>
        </a:p>
      </xdr:txBody>
    </xdr:sp>
    <xdr:clientData/>
  </xdr:twoCellAnchor>
  <xdr:twoCellAnchor>
    <xdr:from>
      <xdr:col>32</xdr:col>
      <xdr:colOff>535502</xdr:colOff>
      <xdr:row>47</xdr:row>
      <xdr:rowOff>27056</xdr:rowOff>
    </xdr:from>
    <xdr:to>
      <xdr:col>34</xdr:col>
      <xdr:colOff>440168</xdr:colOff>
      <xdr:row>49</xdr:row>
      <xdr:rowOff>19468</xdr:rowOff>
    </xdr:to>
    <xdr:sp macro="" textlink="'report 1'!EZ80:FA80">
      <xdr:nvSpPr>
        <xdr:cNvPr id="91" name="TextBox 90">
          <a:extLst>
            <a:ext uri="{FF2B5EF4-FFF2-40B4-BE49-F238E27FC236}">
              <a16:creationId xmlns:a16="http://schemas.microsoft.com/office/drawing/2014/main" id="{056B4524-601F-1A89-9D57-88F098BDBF72}"/>
            </a:ext>
          </a:extLst>
        </xdr:cNvPr>
        <xdr:cNvSpPr txBox="1"/>
      </xdr:nvSpPr>
      <xdr:spPr>
        <a:xfrm>
          <a:off x="19839502" y="8980556"/>
          <a:ext cx="1111166" cy="373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41B810-52D7-484A-909A-F04DEA6580C6}" type="TxLink">
            <a:rPr lang="en-US" sz="1800" b="1" i="0" u="none" strike="noStrike">
              <a:solidFill>
                <a:srgbClr val="000000"/>
              </a:solidFill>
              <a:latin typeface="Aptos Narrow"/>
            </a:rPr>
            <a:pPr/>
            <a:t> </a:t>
          </a:fld>
          <a:endParaRPr lang="en-GB" sz="1800" b="1"/>
        </a:p>
      </xdr:txBody>
    </xdr:sp>
    <xdr:clientData/>
  </xdr:twoCellAnchor>
  <xdr:twoCellAnchor>
    <xdr:from>
      <xdr:col>34</xdr:col>
      <xdr:colOff>374760</xdr:colOff>
      <xdr:row>15</xdr:row>
      <xdr:rowOff>144578</xdr:rowOff>
    </xdr:from>
    <xdr:to>
      <xdr:col>37</xdr:col>
      <xdr:colOff>564947</xdr:colOff>
      <xdr:row>18</xdr:row>
      <xdr:rowOff>18124</xdr:rowOff>
    </xdr:to>
    <xdr:sp macro="" textlink="'report 1'!AM9:AN9">
      <xdr:nvSpPr>
        <xdr:cNvPr id="94" name="TextBox 93">
          <a:extLst>
            <a:ext uri="{FF2B5EF4-FFF2-40B4-BE49-F238E27FC236}">
              <a16:creationId xmlns:a16="http://schemas.microsoft.com/office/drawing/2014/main" id="{CA88EC25-0F17-509A-5FD9-80A276871350}"/>
            </a:ext>
          </a:extLst>
        </xdr:cNvPr>
        <xdr:cNvSpPr txBox="1"/>
      </xdr:nvSpPr>
      <xdr:spPr>
        <a:xfrm>
          <a:off x="20885260" y="3002078"/>
          <a:ext cx="1984062" cy="445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A3EBFE-5F82-49F8-822D-6E5D5723C950}" type="TxLink">
            <a:rPr lang="en-US" sz="1800" b="1" i="0" u="none" strike="noStrike">
              <a:solidFill>
                <a:schemeClr val="bg1"/>
              </a:solidFill>
              <a:latin typeface="Aptos Narrow"/>
            </a:rPr>
            <a:pPr/>
            <a:t>$5,446,809.5</a:t>
          </a:fld>
          <a:endParaRPr lang="en-GB" sz="1800" b="1">
            <a:solidFill>
              <a:schemeClr val="bg1"/>
            </a:solidFill>
          </a:endParaRPr>
        </a:p>
      </xdr:txBody>
    </xdr:sp>
    <xdr:clientData/>
  </xdr:twoCellAnchor>
  <xdr:twoCellAnchor>
    <xdr:from>
      <xdr:col>35</xdr:col>
      <xdr:colOff>58</xdr:colOff>
      <xdr:row>25</xdr:row>
      <xdr:rowOff>44733</xdr:rowOff>
    </xdr:from>
    <xdr:to>
      <xdr:col>36</xdr:col>
      <xdr:colOff>490068</xdr:colOff>
      <xdr:row>27</xdr:row>
      <xdr:rowOff>40309</xdr:rowOff>
    </xdr:to>
    <xdr:sp macro="" textlink="'report 1'!AM21:AN21">
      <xdr:nvSpPr>
        <xdr:cNvPr id="95" name="TextBox 94">
          <a:extLst>
            <a:ext uri="{FF2B5EF4-FFF2-40B4-BE49-F238E27FC236}">
              <a16:creationId xmlns:a16="http://schemas.microsoft.com/office/drawing/2014/main" id="{ED3A9738-04A9-0E81-B71C-92388D606534}"/>
            </a:ext>
          </a:extLst>
        </xdr:cNvPr>
        <xdr:cNvSpPr txBox="1"/>
      </xdr:nvSpPr>
      <xdr:spPr>
        <a:xfrm>
          <a:off x="21097933" y="4807233"/>
          <a:ext cx="1093260" cy="376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199E04-0C4D-4225-9B07-67674BD2D93D}" type="TxLink">
            <a:rPr lang="en-US" sz="1800" b="1" i="0" u="none" strike="noStrike">
              <a:solidFill>
                <a:schemeClr val="bg1"/>
              </a:solidFill>
              <a:latin typeface="Aptos Narrow"/>
            </a:rPr>
            <a:pPr/>
            <a:t>606148</a:t>
          </a:fld>
          <a:endParaRPr lang="en-GB" sz="1800" b="1">
            <a:solidFill>
              <a:schemeClr val="bg1"/>
            </a:solidFill>
          </a:endParaRPr>
        </a:p>
      </xdr:txBody>
    </xdr:sp>
    <xdr:clientData/>
  </xdr:twoCellAnchor>
  <xdr:twoCellAnchor>
    <xdr:from>
      <xdr:col>34</xdr:col>
      <xdr:colOff>377404</xdr:colOff>
      <xdr:row>35</xdr:row>
      <xdr:rowOff>152755</xdr:rowOff>
    </xdr:from>
    <xdr:to>
      <xdr:col>37</xdr:col>
      <xdr:colOff>223417</xdr:colOff>
      <xdr:row>38</xdr:row>
      <xdr:rowOff>146120</xdr:rowOff>
    </xdr:to>
    <xdr:sp macro="" textlink="'report 1'!AM15:AN15">
      <xdr:nvSpPr>
        <xdr:cNvPr id="96" name="TextBox 95">
          <a:extLst>
            <a:ext uri="{FF2B5EF4-FFF2-40B4-BE49-F238E27FC236}">
              <a16:creationId xmlns:a16="http://schemas.microsoft.com/office/drawing/2014/main" id="{B672F46B-470A-506F-2B73-DD16867B2623}"/>
            </a:ext>
          </a:extLst>
        </xdr:cNvPr>
        <xdr:cNvSpPr txBox="1"/>
      </xdr:nvSpPr>
      <xdr:spPr>
        <a:xfrm>
          <a:off x="20887904" y="6820255"/>
          <a:ext cx="1639888" cy="564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1BC2AF-8E29-4F1E-BDEB-4F205210A6AE}" type="TxLink">
            <a:rPr lang="en-US" sz="1800" b="1" i="0" u="none" strike="noStrike">
              <a:solidFill>
                <a:schemeClr val="bg1"/>
              </a:solidFill>
              <a:latin typeface="Aptos Narrow"/>
            </a:rPr>
            <a:pPr/>
            <a:t>$5,343,313.1</a:t>
          </a:fld>
          <a:endParaRPr lang="en-US" sz="1800" b="1">
            <a:solidFill>
              <a:schemeClr val="bg1"/>
            </a:solidFill>
          </a:endParaRPr>
        </a:p>
      </xdr:txBody>
    </xdr:sp>
    <xdr:clientData/>
  </xdr:twoCellAnchor>
  <xdr:twoCellAnchor>
    <xdr:from>
      <xdr:col>35</xdr:col>
      <xdr:colOff>189352</xdr:colOff>
      <xdr:row>45</xdr:row>
      <xdr:rowOff>144729</xdr:rowOff>
    </xdr:from>
    <xdr:to>
      <xdr:col>37</xdr:col>
      <xdr:colOff>116602</xdr:colOff>
      <xdr:row>47</xdr:row>
      <xdr:rowOff>157422</xdr:rowOff>
    </xdr:to>
    <xdr:sp macro="" textlink="'report 1'!AM26:AN26">
      <xdr:nvSpPr>
        <xdr:cNvPr id="97" name="TextBox 96">
          <a:extLst>
            <a:ext uri="{FF2B5EF4-FFF2-40B4-BE49-F238E27FC236}">
              <a16:creationId xmlns:a16="http://schemas.microsoft.com/office/drawing/2014/main" id="{0AE726D1-4A69-3E8E-0B98-2DAE60D5B020}"/>
            </a:ext>
          </a:extLst>
        </xdr:cNvPr>
        <xdr:cNvSpPr txBox="1"/>
      </xdr:nvSpPr>
      <xdr:spPr>
        <a:xfrm>
          <a:off x="21287227" y="8717229"/>
          <a:ext cx="1133750" cy="393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CA3944-3A7C-45F7-9ABB-2B6CFBF91127}" type="TxLink">
            <a:rPr lang="en-US" sz="1800" b="1" i="0" u="none" strike="noStrike">
              <a:solidFill>
                <a:schemeClr val="bg1"/>
              </a:solidFill>
              <a:latin typeface="Aptos Narrow"/>
            </a:rPr>
            <a:pPr/>
            <a:t>48662</a:t>
          </a:fld>
          <a:endParaRPr lang="en-GB" sz="1800" b="1">
            <a:solidFill>
              <a:schemeClr val="bg1"/>
            </a:solidFill>
          </a:endParaRPr>
        </a:p>
      </xdr:txBody>
    </xdr:sp>
    <xdr:clientData/>
  </xdr:twoCellAnchor>
  <xdr:twoCellAnchor>
    <xdr:from>
      <xdr:col>1</xdr:col>
      <xdr:colOff>14070</xdr:colOff>
      <xdr:row>1</xdr:row>
      <xdr:rowOff>0</xdr:rowOff>
    </xdr:from>
    <xdr:to>
      <xdr:col>4</xdr:col>
      <xdr:colOff>43197</xdr:colOff>
      <xdr:row>11</xdr:row>
      <xdr:rowOff>111125</xdr:rowOff>
    </xdr:to>
    <xdr:pic>
      <xdr:nvPicPr>
        <xdr:cNvPr id="3" name="Graphic 2" descr="Social network with solid fill">
          <a:extLst>
            <a:ext uri="{FF2B5EF4-FFF2-40B4-BE49-F238E27FC236}">
              <a16:creationId xmlns:a16="http://schemas.microsoft.com/office/drawing/2014/main" id="{72A1966E-E500-45DC-B88E-579510182616}"/>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17320" y="190500"/>
          <a:ext cx="1838877" cy="2016125"/>
        </a:xfrm>
        <a:prstGeom prst="rect">
          <a:avLst/>
        </a:prstGeom>
      </xdr:spPr>
    </xdr:pic>
    <xdr:clientData/>
  </xdr:twoCellAnchor>
  <xdr:twoCellAnchor>
    <xdr:from>
      <xdr:col>1</xdr:col>
      <xdr:colOff>86492</xdr:colOff>
      <xdr:row>12</xdr:row>
      <xdr:rowOff>142080</xdr:rowOff>
    </xdr:from>
    <xdr:to>
      <xdr:col>4</xdr:col>
      <xdr:colOff>206375</xdr:colOff>
      <xdr:row>48</xdr:row>
      <xdr:rowOff>79375</xdr:rowOff>
    </xdr:to>
    <xdr:grpSp>
      <xdr:nvGrpSpPr>
        <xdr:cNvPr id="17" name="Group 16">
          <a:extLst>
            <a:ext uri="{FF2B5EF4-FFF2-40B4-BE49-F238E27FC236}">
              <a16:creationId xmlns:a16="http://schemas.microsoft.com/office/drawing/2014/main" id="{8A1AA2A2-52DD-E65E-4CCB-F4E8AD15BE79}"/>
            </a:ext>
          </a:extLst>
        </xdr:cNvPr>
        <xdr:cNvGrpSpPr/>
      </xdr:nvGrpSpPr>
      <xdr:grpSpPr>
        <a:xfrm>
          <a:off x="696092" y="2428080"/>
          <a:ext cx="1948683" cy="6795295"/>
          <a:chOff x="689742" y="2428080"/>
          <a:chExt cx="1929633" cy="6795295"/>
        </a:xfrm>
      </xdr:grpSpPr>
      <xdr:pic>
        <xdr:nvPicPr>
          <xdr:cNvPr id="100" name="Graphic 99" descr="Boardroom with solid fill">
            <a:extLst>
              <a:ext uri="{FF2B5EF4-FFF2-40B4-BE49-F238E27FC236}">
                <a16:creationId xmlns:a16="http://schemas.microsoft.com/office/drawing/2014/main" id="{94F25CE9-D5E3-5C54-C73D-67896EF42A2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89742" y="5884840"/>
            <a:ext cx="1575659" cy="891654"/>
          </a:xfrm>
          <a:prstGeom prst="rect">
            <a:avLst/>
          </a:prstGeom>
        </xdr:spPr>
      </xdr:pic>
      <xdr:pic>
        <xdr:nvPicPr>
          <xdr:cNvPr id="102" name="Picture 101">
            <a:extLst>
              <a:ext uri="{FF2B5EF4-FFF2-40B4-BE49-F238E27FC236}">
                <a16:creationId xmlns:a16="http://schemas.microsoft.com/office/drawing/2014/main" id="{372BD375-05A4-001A-6CC6-FDE4861AF703}"/>
              </a:ext>
            </a:extLst>
          </xdr:cNvPr>
          <xdr:cNvPicPr>
            <a:picLocks noChangeAspect="1"/>
          </xdr:cNvPicPr>
        </xdr:nvPicPr>
        <xdr:blipFill>
          <a:blip xmlns:r="http://schemas.openxmlformats.org/officeDocument/2006/relationships" r:embed="rId18" cstate="print">
            <a:duotone>
              <a:schemeClr val="bg2">
                <a:shade val="45000"/>
                <a:satMod val="135000"/>
              </a:schemeClr>
              <a:prstClr val="white"/>
            </a:duotone>
            <a:extLst>
              <a:ext uri="{BEBA8EAE-BF5A-486C-A8C5-ECC9F3942E4B}">
                <a14:imgProps xmlns:a14="http://schemas.microsoft.com/office/drawing/2010/main">
                  <a14:imgLayer r:embed="rId19">
                    <a14:imgEffect>
                      <a14:artisticPhotocopy/>
                    </a14:imgEffect>
                  </a14:imgLayer>
                </a14:imgProps>
              </a:ext>
              <a:ext uri="{28A0092B-C50C-407E-A947-70E740481C1C}">
                <a14:useLocalDpi xmlns:a14="http://schemas.microsoft.com/office/drawing/2010/main" val="0"/>
              </a:ext>
            </a:extLst>
          </a:blip>
          <a:stretch>
            <a:fillRect/>
          </a:stretch>
        </xdr:blipFill>
        <xdr:spPr>
          <a:xfrm>
            <a:off x="768900" y="4491069"/>
            <a:ext cx="1503326" cy="719464"/>
          </a:xfrm>
          <a:prstGeom prst="rect">
            <a:avLst/>
          </a:prstGeom>
          <a:ln>
            <a:noFill/>
          </a:ln>
        </xdr:spPr>
      </xdr:pic>
      <xdr:pic>
        <xdr:nvPicPr>
          <xdr:cNvPr id="104" name="Picture 103">
            <a:extLst>
              <a:ext uri="{FF2B5EF4-FFF2-40B4-BE49-F238E27FC236}">
                <a16:creationId xmlns:a16="http://schemas.microsoft.com/office/drawing/2014/main" id="{5DB9F8D1-5819-C5A4-5FBE-0F39E17CE112}"/>
              </a:ext>
            </a:extLst>
          </xdr:cNvPr>
          <xdr:cNvPicPr>
            <a:picLocks noChangeAspect="1"/>
          </xdr:cNvPicPr>
        </xdr:nvPicPr>
        <xdr:blipFill>
          <a:blip xmlns:r="http://schemas.openxmlformats.org/officeDocument/2006/relationships" r:embed="rId20" cstate="print">
            <a:extLst>
              <a:ext uri="{BEBA8EAE-BF5A-486C-A8C5-ECC9F3942E4B}">
                <a14:imgProps xmlns:a14="http://schemas.microsoft.com/office/drawing/2010/main">
                  <a14:imgLayer r:embed="rId21">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1288" y="7709047"/>
            <a:ext cx="1371839" cy="876682"/>
          </a:xfrm>
          <a:prstGeom prst="rect">
            <a:avLst/>
          </a:prstGeom>
        </xdr:spPr>
      </xdr:pic>
      <xdr:pic>
        <xdr:nvPicPr>
          <xdr:cNvPr id="106" name="Picture 105">
            <a:extLst>
              <a:ext uri="{FF2B5EF4-FFF2-40B4-BE49-F238E27FC236}">
                <a16:creationId xmlns:a16="http://schemas.microsoft.com/office/drawing/2014/main" id="{16811C16-2520-744D-C517-A68D4AF80E45}"/>
              </a:ext>
            </a:extLst>
          </xdr:cNvPr>
          <xdr:cNvPicPr>
            <a:picLocks noChangeAspect="1"/>
          </xdr:cNvPicPr>
        </xdr:nvPicPr>
        <xdr:blipFill>
          <a:blip xmlns:r="http://schemas.openxmlformats.org/officeDocument/2006/relationships" r:embed="rId22" cstate="print">
            <a:extLst>
              <a:ext uri="{BEBA8EAE-BF5A-486C-A8C5-ECC9F3942E4B}">
                <a14:imgProps xmlns:a14="http://schemas.microsoft.com/office/drawing/2010/main">
                  <a14:imgLayer r:embed="rId23">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7249" y="2895315"/>
            <a:ext cx="1207895" cy="738941"/>
          </a:xfrm>
          <a:prstGeom prst="rect">
            <a:avLst/>
          </a:prstGeom>
          <a:noFill/>
        </xdr:spPr>
      </xdr:pic>
      <xdr:sp macro="" textlink="">
        <xdr:nvSpPr>
          <xdr:cNvPr id="107" name="TextBox 106">
            <a:hlinkClick xmlns:r="http://schemas.openxmlformats.org/officeDocument/2006/relationships" r:id="rId24"/>
            <a:extLst>
              <a:ext uri="{FF2B5EF4-FFF2-40B4-BE49-F238E27FC236}">
                <a16:creationId xmlns:a16="http://schemas.microsoft.com/office/drawing/2014/main" id="{5D045EF7-CD0C-C338-A2BC-B7AC7C8B2922}"/>
              </a:ext>
            </a:extLst>
          </xdr:cNvPr>
          <xdr:cNvSpPr txBox="1"/>
        </xdr:nvSpPr>
        <xdr:spPr>
          <a:xfrm>
            <a:off x="1133111" y="2428080"/>
            <a:ext cx="1295046" cy="440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p>
        </xdr:txBody>
      </xdr:sp>
      <xdr:sp macro="" textlink="">
        <xdr:nvSpPr>
          <xdr:cNvPr id="108" name="TextBox 107">
            <a:hlinkClick xmlns:r="http://schemas.openxmlformats.org/officeDocument/2006/relationships" r:id="rId25"/>
            <a:extLst>
              <a:ext uri="{FF2B5EF4-FFF2-40B4-BE49-F238E27FC236}">
                <a16:creationId xmlns:a16="http://schemas.microsoft.com/office/drawing/2014/main" id="{A0F493F4-87DE-EAAC-8B15-2B597939F69E}"/>
              </a:ext>
            </a:extLst>
          </xdr:cNvPr>
          <xdr:cNvSpPr txBox="1"/>
        </xdr:nvSpPr>
        <xdr:spPr>
          <a:xfrm>
            <a:off x="904876" y="3984625"/>
            <a:ext cx="1335214" cy="43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Dashboard 1</a:t>
            </a:r>
          </a:p>
        </xdr:txBody>
      </xdr:sp>
      <xdr:sp macro="" textlink="">
        <xdr:nvSpPr>
          <xdr:cNvPr id="109" name="TextBox 108">
            <a:hlinkClick xmlns:r="http://schemas.openxmlformats.org/officeDocument/2006/relationships" r:id="rId26"/>
            <a:extLst>
              <a:ext uri="{FF2B5EF4-FFF2-40B4-BE49-F238E27FC236}">
                <a16:creationId xmlns:a16="http://schemas.microsoft.com/office/drawing/2014/main" id="{EBB07BCF-ACF9-B682-E571-A5D9F174B81E}"/>
              </a:ext>
            </a:extLst>
          </xdr:cNvPr>
          <xdr:cNvSpPr txBox="1"/>
        </xdr:nvSpPr>
        <xdr:spPr>
          <a:xfrm>
            <a:off x="1082331" y="5587768"/>
            <a:ext cx="1203669" cy="33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r>
              <a:rPr lang="en-GB" sz="1400" b="1" baseline="0">
                <a:solidFill>
                  <a:schemeClr val="bg1"/>
                </a:solidFill>
              </a:rPr>
              <a:t> 2</a:t>
            </a:r>
            <a:endParaRPr lang="en-GB" sz="1400" b="1">
              <a:solidFill>
                <a:schemeClr val="bg1"/>
              </a:solidFill>
            </a:endParaRPr>
          </a:p>
        </xdr:txBody>
      </xdr:sp>
      <xdr:sp macro="" textlink="">
        <xdr:nvSpPr>
          <xdr:cNvPr id="110" name="TextBox 109">
            <a:hlinkClick xmlns:r="http://schemas.openxmlformats.org/officeDocument/2006/relationships" r:id="rId27"/>
            <a:extLst>
              <a:ext uri="{FF2B5EF4-FFF2-40B4-BE49-F238E27FC236}">
                <a16:creationId xmlns:a16="http://schemas.microsoft.com/office/drawing/2014/main" id="{2EE4635F-2833-FC3E-FB8A-3FFA9947A013}"/>
              </a:ext>
            </a:extLst>
          </xdr:cNvPr>
          <xdr:cNvSpPr txBox="1"/>
        </xdr:nvSpPr>
        <xdr:spPr>
          <a:xfrm>
            <a:off x="904874" y="7060752"/>
            <a:ext cx="1571625" cy="49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Dashboard 2</a:t>
            </a:r>
          </a:p>
        </xdr:txBody>
      </xdr:sp>
      <xdr:sp macro="" textlink="">
        <xdr:nvSpPr>
          <xdr:cNvPr id="7" name="TextBox 6">
            <a:hlinkClick xmlns:r="http://schemas.openxmlformats.org/officeDocument/2006/relationships" r:id="rId28"/>
            <a:extLst>
              <a:ext uri="{FF2B5EF4-FFF2-40B4-BE49-F238E27FC236}">
                <a16:creationId xmlns:a16="http://schemas.microsoft.com/office/drawing/2014/main" id="{EF4F0302-0D3C-6DDF-A06D-A318158986E1}"/>
              </a:ext>
            </a:extLst>
          </xdr:cNvPr>
          <xdr:cNvSpPr txBox="1"/>
        </xdr:nvSpPr>
        <xdr:spPr>
          <a:xfrm>
            <a:off x="1047750" y="8826500"/>
            <a:ext cx="1571625"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Insights</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6350</xdr:colOff>
      <xdr:row>1</xdr:row>
      <xdr:rowOff>63500</xdr:rowOff>
    </xdr:from>
    <xdr:to>
      <xdr:col>17</xdr:col>
      <xdr:colOff>552449</xdr:colOff>
      <xdr:row>22</xdr:row>
      <xdr:rowOff>38100</xdr:rowOff>
    </xdr:to>
    <xdr:grpSp>
      <xdr:nvGrpSpPr>
        <xdr:cNvPr id="2" name="Group 1">
          <a:extLst>
            <a:ext uri="{FF2B5EF4-FFF2-40B4-BE49-F238E27FC236}">
              <a16:creationId xmlns:a16="http://schemas.microsoft.com/office/drawing/2014/main" id="{91C46CAC-65A7-4AF2-B213-D27D831187BE}"/>
            </a:ext>
          </a:extLst>
        </xdr:cNvPr>
        <xdr:cNvGrpSpPr/>
      </xdr:nvGrpSpPr>
      <xdr:grpSpPr>
        <a:xfrm>
          <a:off x="13081000" y="247650"/>
          <a:ext cx="1765299" cy="3841750"/>
          <a:chOff x="768900" y="2428080"/>
          <a:chExt cx="1850475" cy="6795295"/>
        </a:xfrm>
        <a:solidFill>
          <a:schemeClr val="tx2">
            <a:lumMod val="50000"/>
            <a:lumOff val="50000"/>
          </a:schemeClr>
        </a:solidFill>
      </xdr:grpSpPr>
      <xdr:pic>
        <xdr:nvPicPr>
          <xdr:cNvPr id="3" name="Graphic 2" descr="Boardroom with solid fill">
            <a:extLst>
              <a:ext uri="{FF2B5EF4-FFF2-40B4-BE49-F238E27FC236}">
                <a16:creationId xmlns:a16="http://schemas.microsoft.com/office/drawing/2014/main" id="{69B6A9EA-E98D-A9B9-EBDD-B3DC6666F2D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822" y="5884840"/>
            <a:ext cx="1575659" cy="891653"/>
          </a:xfrm>
          <a:prstGeom prst="rect">
            <a:avLst/>
          </a:prstGeom>
        </xdr:spPr>
      </xdr:pic>
      <xdr:pic>
        <xdr:nvPicPr>
          <xdr:cNvPr id="4" name="Picture 3">
            <a:extLst>
              <a:ext uri="{FF2B5EF4-FFF2-40B4-BE49-F238E27FC236}">
                <a16:creationId xmlns:a16="http://schemas.microsoft.com/office/drawing/2014/main" id="{1E6AFBA1-DA24-E9C1-3E3C-EE7A764628D9}"/>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68900" y="4491069"/>
            <a:ext cx="1503326" cy="719464"/>
          </a:xfrm>
          <a:prstGeom prst="rect">
            <a:avLst/>
          </a:prstGeom>
          <a:grpFill/>
          <a:ln>
            <a:noFill/>
          </a:ln>
        </xdr:spPr>
      </xdr:pic>
      <xdr:pic>
        <xdr:nvPicPr>
          <xdr:cNvPr id="5" name="Picture 4">
            <a:extLst>
              <a:ext uri="{FF2B5EF4-FFF2-40B4-BE49-F238E27FC236}">
                <a16:creationId xmlns:a16="http://schemas.microsoft.com/office/drawing/2014/main" id="{46DDF530-C0B9-20BA-2122-E7FA1A528DE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43768" y="7683784"/>
            <a:ext cx="1371839" cy="876682"/>
          </a:xfrm>
          <a:prstGeom prst="rect">
            <a:avLst/>
          </a:prstGeom>
          <a:grpFill/>
        </xdr:spPr>
      </xdr:pic>
      <xdr:pic>
        <xdr:nvPicPr>
          <xdr:cNvPr id="6" name="Picture 5">
            <a:extLst>
              <a:ext uri="{FF2B5EF4-FFF2-40B4-BE49-F238E27FC236}">
                <a16:creationId xmlns:a16="http://schemas.microsoft.com/office/drawing/2014/main" id="{575A5FD0-29F6-BEDE-E09A-D2B6E5657A85}"/>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147315" y="2895315"/>
            <a:ext cx="1207895" cy="738942"/>
          </a:xfrm>
          <a:prstGeom prst="rect">
            <a:avLst/>
          </a:prstGeom>
          <a:grpFill/>
        </xdr:spPr>
      </xdr:pic>
      <xdr:sp macro="" textlink="">
        <xdr:nvSpPr>
          <xdr:cNvPr id="7" name="TextBox 6">
            <a:hlinkClick xmlns:r="http://schemas.openxmlformats.org/officeDocument/2006/relationships" r:id="rId9"/>
            <a:extLst>
              <a:ext uri="{FF2B5EF4-FFF2-40B4-BE49-F238E27FC236}">
                <a16:creationId xmlns:a16="http://schemas.microsoft.com/office/drawing/2014/main" id="{233888AF-AA00-59AE-A806-EC8D734DD599}"/>
              </a:ext>
            </a:extLst>
          </xdr:cNvPr>
          <xdr:cNvSpPr txBox="1"/>
        </xdr:nvSpPr>
        <xdr:spPr>
          <a:xfrm>
            <a:off x="1133111" y="2428080"/>
            <a:ext cx="1295046" cy="44055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p>
        </xdr:txBody>
      </xdr:sp>
      <xdr:sp macro="" textlink="">
        <xdr:nvSpPr>
          <xdr:cNvPr id="8" name="TextBox 7">
            <a:hlinkClick xmlns:r="http://schemas.openxmlformats.org/officeDocument/2006/relationships" r:id="rId10"/>
            <a:extLst>
              <a:ext uri="{FF2B5EF4-FFF2-40B4-BE49-F238E27FC236}">
                <a16:creationId xmlns:a16="http://schemas.microsoft.com/office/drawing/2014/main" id="{31EC9B78-5580-403D-1B0F-AD2F6D17DBD2}"/>
              </a:ext>
            </a:extLst>
          </xdr:cNvPr>
          <xdr:cNvSpPr txBox="1"/>
        </xdr:nvSpPr>
        <xdr:spPr>
          <a:xfrm>
            <a:off x="904876" y="3984625"/>
            <a:ext cx="1335214" cy="4305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Dashboard 1</a:t>
            </a:r>
          </a:p>
        </xdr:txBody>
      </xdr:sp>
      <xdr:sp macro="" textlink="">
        <xdr:nvSpPr>
          <xdr:cNvPr id="9" name="TextBox 8">
            <a:hlinkClick xmlns:r="http://schemas.openxmlformats.org/officeDocument/2006/relationships" r:id="rId11"/>
            <a:extLst>
              <a:ext uri="{FF2B5EF4-FFF2-40B4-BE49-F238E27FC236}">
                <a16:creationId xmlns:a16="http://schemas.microsoft.com/office/drawing/2014/main" id="{A06C549E-E683-8AFE-1CCB-683C22FAFBE0}"/>
              </a:ext>
            </a:extLst>
          </xdr:cNvPr>
          <xdr:cNvSpPr txBox="1"/>
        </xdr:nvSpPr>
        <xdr:spPr>
          <a:xfrm>
            <a:off x="1082331" y="5587768"/>
            <a:ext cx="1203669" cy="33360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r>
              <a:rPr lang="en-GB" sz="1400" b="1" baseline="0">
                <a:solidFill>
                  <a:schemeClr val="bg1"/>
                </a:solidFill>
              </a:rPr>
              <a:t> 2</a:t>
            </a:r>
            <a:endParaRPr lang="en-GB" sz="1400" b="1">
              <a:solidFill>
                <a:schemeClr val="bg1"/>
              </a:solidFill>
            </a:endParaRPr>
          </a:p>
        </xdr:txBody>
      </xdr:sp>
      <xdr:sp macro="" textlink="">
        <xdr:nvSpPr>
          <xdr:cNvPr id="10" name="TextBox 9">
            <a:hlinkClick xmlns:r="http://schemas.openxmlformats.org/officeDocument/2006/relationships" r:id="rId12"/>
            <a:extLst>
              <a:ext uri="{FF2B5EF4-FFF2-40B4-BE49-F238E27FC236}">
                <a16:creationId xmlns:a16="http://schemas.microsoft.com/office/drawing/2014/main" id="{8A1D3D07-8D65-F7ED-E930-D829134BC014}"/>
              </a:ext>
            </a:extLst>
          </xdr:cNvPr>
          <xdr:cNvSpPr txBox="1"/>
        </xdr:nvSpPr>
        <xdr:spPr>
          <a:xfrm>
            <a:off x="904874" y="7060752"/>
            <a:ext cx="1571625" cy="49574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Dashboard 2</a:t>
            </a:r>
          </a:p>
        </xdr:txBody>
      </xdr:sp>
      <xdr:sp macro="" textlink="">
        <xdr:nvSpPr>
          <xdr:cNvPr id="11" name="TextBox 10">
            <a:hlinkClick xmlns:r="http://schemas.openxmlformats.org/officeDocument/2006/relationships" r:id="rId13"/>
            <a:extLst>
              <a:ext uri="{FF2B5EF4-FFF2-40B4-BE49-F238E27FC236}">
                <a16:creationId xmlns:a16="http://schemas.microsoft.com/office/drawing/2014/main" id="{5927FBE7-E727-258F-59BA-76A984A7C971}"/>
              </a:ext>
            </a:extLst>
          </xdr:cNvPr>
          <xdr:cNvSpPr txBox="1"/>
        </xdr:nvSpPr>
        <xdr:spPr>
          <a:xfrm>
            <a:off x="1047750" y="8826500"/>
            <a:ext cx="1571625"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Insights</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0</xdr:row>
      <xdr:rowOff>6538</xdr:rowOff>
    </xdr:from>
    <xdr:to>
      <xdr:col>40</xdr:col>
      <xdr:colOff>131831</xdr:colOff>
      <xdr:row>51</xdr:row>
      <xdr:rowOff>126999</xdr:rowOff>
    </xdr:to>
    <xdr:grpSp>
      <xdr:nvGrpSpPr>
        <xdr:cNvPr id="64" name="Group 63">
          <a:extLst>
            <a:ext uri="{FF2B5EF4-FFF2-40B4-BE49-F238E27FC236}">
              <a16:creationId xmlns:a16="http://schemas.microsoft.com/office/drawing/2014/main" id="{779DED04-E37C-938B-67AC-C45402845744}"/>
            </a:ext>
          </a:extLst>
        </xdr:cNvPr>
        <xdr:cNvGrpSpPr/>
      </xdr:nvGrpSpPr>
      <xdr:grpSpPr>
        <a:xfrm>
          <a:off x="238125" y="6538"/>
          <a:ext cx="24277706" cy="9835961"/>
          <a:chOff x="0" y="149413"/>
          <a:chExt cx="24023706" cy="9835961"/>
        </a:xfrm>
      </xdr:grpSpPr>
      <xdr:sp macro="" textlink="">
        <xdr:nvSpPr>
          <xdr:cNvPr id="44" name="Rectangle: Diagonal Corners Rounded 43">
            <a:extLst>
              <a:ext uri="{FF2B5EF4-FFF2-40B4-BE49-F238E27FC236}">
                <a16:creationId xmlns:a16="http://schemas.microsoft.com/office/drawing/2014/main" id="{3A8BDC07-F446-4353-9237-5241A63F145A}"/>
              </a:ext>
            </a:extLst>
          </xdr:cNvPr>
          <xdr:cNvSpPr/>
        </xdr:nvSpPr>
        <xdr:spPr>
          <a:xfrm>
            <a:off x="0" y="149413"/>
            <a:ext cx="23468344" cy="9795215"/>
          </a:xfrm>
          <a:prstGeom prst="round2DiagRect">
            <a:avLst>
              <a:gd name="adj1" fmla="val 6295"/>
              <a:gd name="adj2" fmla="val 0"/>
            </a:avLst>
          </a:prstGeom>
          <a:solidFill>
            <a:schemeClr val="tx2">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50" name="Picture 49">
            <a:extLst>
              <a:ext uri="{FF2B5EF4-FFF2-40B4-BE49-F238E27FC236}">
                <a16:creationId xmlns:a16="http://schemas.microsoft.com/office/drawing/2014/main" id="{16613AFB-6459-2B08-AB76-6D8305867AAB}"/>
              </a:ext>
            </a:extLst>
          </xdr:cNvPr>
          <xdr:cNvPicPr>
            <a:picLocks noChangeAspect="1"/>
          </xdr:cNvPicPr>
        </xdr:nvPicPr>
        <xdr:blipFill>
          <a:blip xmlns:r="http://schemas.openxmlformats.org/officeDocument/2006/relationships" r:embed="rId1">
            <a:alphaModFix amt="17000"/>
            <a:extLst>
              <a:ext uri="{28A0092B-C50C-407E-A947-70E740481C1C}">
                <a14:useLocalDpi xmlns:a14="http://schemas.microsoft.com/office/drawing/2010/main" val="0"/>
              </a:ext>
            </a:extLst>
          </a:blip>
          <a:stretch>
            <a:fillRect/>
          </a:stretch>
        </xdr:blipFill>
        <xdr:spPr>
          <a:xfrm>
            <a:off x="48801" y="149413"/>
            <a:ext cx="23378684" cy="9835961"/>
          </a:xfrm>
          <a:prstGeom prst="rect">
            <a:avLst/>
          </a:prstGeom>
        </xdr:spPr>
      </xdr:pic>
      <xdr:sp macro="" textlink="">
        <xdr:nvSpPr>
          <xdr:cNvPr id="51" name="Rectangle 50">
            <a:extLst>
              <a:ext uri="{FF2B5EF4-FFF2-40B4-BE49-F238E27FC236}">
                <a16:creationId xmlns:a16="http://schemas.microsoft.com/office/drawing/2014/main" id="{090B7299-0B0F-4FA0-32BD-98EB7A3016AC}"/>
              </a:ext>
            </a:extLst>
          </xdr:cNvPr>
          <xdr:cNvSpPr/>
        </xdr:nvSpPr>
        <xdr:spPr>
          <a:xfrm>
            <a:off x="2174835" y="1978342"/>
            <a:ext cx="6629018" cy="6134555"/>
          </a:xfrm>
          <a:prstGeom prst="rect">
            <a:avLst/>
          </a:prstGeom>
          <a:solidFill>
            <a:schemeClr val="tx2">
              <a:lumMod val="75000"/>
              <a:lumOff val="25000"/>
            </a:schemeClr>
          </a:solidFill>
          <a:ln>
            <a:solidFill>
              <a:schemeClr val="tx2">
                <a:lumMod val="75000"/>
                <a:lumOff val="25000"/>
              </a:schemeClr>
            </a:solidFill>
          </a:ln>
          <a:effectLst>
            <a:softEdge rad="317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2" name="Rectangle 51">
            <a:extLst>
              <a:ext uri="{FF2B5EF4-FFF2-40B4-BE49-F238E27FC236}">
                <a16:creationId xmlns:a16="http://schemas.microsoft.com/office/drawing/2014/main" id="{5A511DFB-1EE3-4D31-572F-3E7B6F29428A}"/>
              </a:ext>
            </a:extLst>
          </xdr:cNvPr>
          <xdr:cNvSpPr/>
        </xdr:nvSpPr>
        <xdr:spPr>
          <a:xfrm>
            <a:off x="15017804" y="2111710"/>
            <a:ext cx="6616077" cy="6172658"/>
          </a:xfrm>
          <a:prstGeom prst="rect">
            <a:avLst/>
          </a:prstGeom>
          <a:solidFill>
            <a:schemeClr val="tx2">
              <a:lumMod val="75000"/>
              <a:lumOff val="25000"/>
            </a:schemeClr>
          </a:solidFill>
          <a:ln>
            <a:solidFill>
              <a:schemeClr val="tx2">
                <a:lumMod val="75000"/>
                <a:lumOff val="25000"/>
              </a:schemeClr>
            </a:solidFill>
          </a:ln>
          <a:effectLst>
            <a:softEdge rad="317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3" name="Rectangle 52">
            <a:extLst>
              <a:ext uri="{FF2B5EF4-FFF2-40B4-BE49-F238E27FC236}">
                <a16:creationId xmlns:a16="http://schemas.microsoft.com/office/drawing/2014/main" id="{884450CC-A3D3-78EE-0AAB-44DD8F28E723}"/>
              </a:ext>
            </a:extLst>
          </xdr:cNvPr>
          <xdr:cNvSpPr/>
        </xdr:nvSpPr>
        <xdr:spPr>
          <a:xfrm>
            <a:off x="8378837" y="1978351"/>
            <a:ext cx="6858142" cy="6204410"/>
          </a:xfrm>
          <a:prstGeom prst="rect">
            <a:avLst/>
          </a:prstGeom>
          <a:solidFill>
            <a:schemeClr val="tx2">
              <a:lumMod val="75000"/>
              <a:lumOff val="25000"/>
            </a:schemeClr>
          </a:solidFill>
          <a:ln>
            <a:solidFill>
              <a:schemeClr val="tx2">
                <a:lumMod val="75000"/>
                <a:lumOff val="25000"/>
              </a:schemeClr>
            </a:solidFill>
          </a:ln>
          <a:effectLst>
            <a:softEdge rad="3175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57" name="TextBox 56">
            <a:extLst>
              <a:ext uri="{FF2B5EF4-FFF2-40B4-BE49-F238E27FC236}">
                <a16:creationId xmlns:a16="http://schemas.microsoft.com/office/drawing/2014/main" id="{E3C6882B-04FB-2079-49CC-63FCEE63ACC9}"/>
              </a:ext>
            </a:extLst>
          </xdr:cNvPr>
          <xdr:cNvSpPr txBox="1"/>
        </xdr:nvSpPr>
        <xdr:spPr>
          <a:xfrm>
            <a:off x="8061870" y="254031"/>
            <a:ext cx="9245378" cy="1123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5400">
                <a:solidFill>
                  <a:schemeClr val="bg1"/>
                </a:solidFill>
              </a:rPr>
              <a:t>SALES</a:t>
            </a:r>
            <a:r>
              <a:rPr lang="en-GB" sz="5400" baseline="0">
                <a:solidFill>
                  <a:schemeClr val="bg1"/>
                </a:solidFill>
              </a:rPr>
              <a:t> DASHBOARD</a:t>
            </a:r>
            <a:endParaRPr lang="en-GB" sz="5400">
              <a:solidFill>
                <a:schemeClr val="bg1"/>
              </a:solidFill>
            </a:endParaRPr>
          </a:p>
        </xdr:txBody>
      </xdr:sp>
      <xdr:pic>
        <xdr:nvPicPr>
          <xdr:cNvPr id="70" name="Graphic 69" descr="Money with solid fill">
            <a:extLst>
              <a:ext uri="{FF2B5EF4-FFF2-40B4-BE49-F238E27FC236}">
                <a16:creationId xmlns:a16="http://schemas.microsoft.com/office/drawing/2014/main" id="{8263CA7C-43BA-3C56-9199-7254E2461DE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154629" y="1838871"/>
            <a:ext cx="1320576" cy="1121908"/>
          </a:xfrm>
          <a:prstGeom prst="rect">
            <a:avLst/>
          </a:prstGeom>
        </xdr:spPr>
      </xdr:pic>
      <xdr:pic>
        <xdr:nvPicPr>
          <xdr:cNvPr id="71" name="Graphic 70" descr="Money with solid fill">
            <a:extLst>
              <a:ext uri="{FF2B5EF4-FFF2-40B4-BE49-F238E27FC236}">
                <a16:creationId xmlns:a16="http://schemas.microsoft.com/office/drawing/2014/main" id="{25A6B13B-DEA5-32B2-93B4-71CEA6EBE9A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2129717" y="5780984"/>
            <a:ext cx="1354116" cy="1269738"/>
          </a:xfrm>
          <a:prstGeom prst="rect">
            <a:avLst/>
          </a:prstGeom>
        </xdr:spPr>
      </xdr:pic>
      <xdr:pic>
        <xdr:nvPicPr>
          <xdr:cNvPr id="72" name="Graphic 71" descr="Shopping cart with solid fill">
            <a:extLst>
              <a:ext uri="{FF2B5EF4-FFF2-40B4-BE49-F238E27FC236}">
                <a16:creationId xmlns:a16="http://schemas.microsoft.com/office/drawing/2014/main" id="{B0F601C2-D4D1-6E38-7A9E-76852BE172C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886371" y="7924900"/>
            <a:ext cx="1623960" cy="906560"/>
          </a:xfrm>
          <a:prstGeom prst="rect">
            <a:avLst/>
          </a:prstGeom>
        </xdr:spPr>
      </xdr:pic>
      <xdr:pic>
        <xdr:nvPicPr>
          <xdr:cNvPr id="73" name="Graphic 72" descr="Handshake with solid fill">
            <a:extLst>
              <a:ext uri="{FF2B5EF4-FFF2-40B4-BE49-F238E27FC236}">
                <a16:creationId xmlns:a16="http://schemas.microsoft.com/office/drawing/2014/main" id="{CD02B97C-ADB0-19B3-6000-659ABE55120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733531" y="3722761"/>
            <a:ext cx="1811764" cy="1105614"/>
          </a:xfrm>
          <a:prstGeom prst="rect">
            <a:avLst/>
          </a:prstGeom>
        </xdr:spPr>
      </xdr:pic>
      <xdr:sp macro="" textlink="'report 1'!EZ63:FA63">
        <xdr:nvSpPr>
          <xdr:cNvPr id="74" name="TextBox 73">
            <a:extLst>
              <a:ext uri="{FF2B5EF4-FFF2-40B4-BE49-F238E27FC236}">
                <a16:creationId xmlns:a16="http://schemas.microsoft.com/office/drawing/2014/main" id="{AE1DCAB6-6A2B-507E-4940-7F53A936980D}"/>
              </a:ext>
            </a:extLst>
          </xdr:cNvPr>
          <xdr:cNvSpPr txBox="1"/>
        </xdr:nvSpPr>
        <xdr:spPr>
          <a:xfrm>
            <a:off x="19801540" y="2163342"/>
            <a:ext cx="1769452" cy="45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589F804-BF04-4A64-BF8C-48EB309441AD}" type="TxLink">
              <a:rPr lang="en-US" sz="1800" b="1" i="0" u="none" strike="noStrike">
                <a:solidFill>
                  <a:srgbClr val="000000"/>
                </a:solidFill>
                <a:latin typeface="Aptos Narrow"/>
              </a:rPr>
              <a:pPr/>
              <a:t> </a:t>
            </a:fld>
            <a:endParaRPr lang="en-GB" sz="1800" b="1"/>
          </a:p>
        </xdr:txBody>
      </xdr:sp>
      <xdr:sp macro="" textlink="">
        <xdr:nvSpPr>
          <xdr:cNvPr id="75" name="TextBox 74">
            <a:extLst>
              <a:ext uri="{FF2B5EF4-FFF2-40B4-BE49-F238E27FC236}">
                <a16:creationId xmlns:a16="http://schemas.microsoft.com/office/drawing/2014/main" id="{8F13EDE8-A094-2F8E-742B-5BA990C1AD12}"/>
              </a:ext>
            </a:extLst>
          </xdr:cNvPr>
          <xdr:cNvSpPr txBox="1"/>
        </xdr:nvSpPr>
        <xdr:spPr>
          <a:xfrm flipH="1">
            <a:off x="22104687" y="1517386"/>
            <a:ext cx="1751946" cy="312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TOTAL</a:t>
            </a:r>
            <a:r>
              <a:rPr lang="en-GB" sz="1200" b="1" baseline="0">
                <a:solidFill>
                  <a:schemeClr val="bg1"/>
                </a:solidFill>
              </a:rPr>
              <a:t> </a:t>
            </a:r>
            <a:r>
              <a:rPr lang="en-GB" sz="1200" b="1">
                <a:solidFill>
                  <a:schemeClr val="bg1"/>
                </a:solidFill>
              </a:rPr>
              <a:t>REVENUE</a:t>
            </a:r>
          </a:p>
        </xdr:txBody>
      </xdr:sp>
      <xdr:sp macro="" textlink="">
        <xdr:nvSpPr>
          <xdr:cNvPr id="76" name="TextBox 75">
            <a:extLst>
              <a:ext uri="{FF2B5EF4-FFF2-40B4-BE49-F238E27FC236}">
                <a16:creationId xmlns:a16="http://schemas.microsoft.com/office/drawing/2014/main" id="{44E19B80-A74F-6BD1-C006-8B9508EA7485}"/>
              </a:ext>
            </a:extLst>
          </xdr:cNvPr>
          <xdr:cNvSpPr txBox="1"/>
        </xdr:nvSpPr>
        <xdr:spPr>
          <a:xfrm>
            <a:off x="22084858" y="3379316"/>
            <a:ext cx="1685761" cy="291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rPr>
              <a:t>QUANTITY</a:t>
            </a:r>
            <a:r>
              <a:rPr lang="en-GB" sz="1100" b="1" baseline="0">
                <a:solidFill>
                  <a:schemeClr val="bg1"/>
                </a:solidFill>
              </a:rPr>
              <a:t> </a:t>
            </a:r>
            <a:r>
              <a:rPr lang="en-GB" sz="1100" b="1">
                <a:solidFill>
                  <a:schemeClr val="bg1"/>
                </a:solidFill>
              </a:rPr>
              <a:t> </a:t>
            </a:r>
            <a:r>
              <a:rPr lang="en-GB" sz="1200" b="1">
                <a:solidFill>
                  <a:schemeClr val="bg1"/>
                </a:solidFill>
              </a:rPr>
              <a:t>SOLD</a:t>
            </a:r>
          </a:p>
        </xdr:txBody>
      </xdr:sp>
      <xdr:sp macro="" textlink="'report 1'!EZ75:FA75">
        <xdr:nvSpPr>
          <xdr:cNvPr id="77" name="TextBox 76">
            <a:extLst>
              <a:ext uri="{FF2B5EF4-FFF2-40B4-BE49-F238E27FC236}">
                <a16:creationId xmlns:a16="http://schemas.microsoft.com/office/drawing/2014/main" id="{4578B608-7B82-CE91-350F-F66F21484F6C}"/>
              </a:ext>
            </a:extLst>
          </xdr:cNvPr>
          <xdr:cNvSpPr txBox="1"/>
        </xdr:nvSpPr>
        <xdr:spPr>
          <a:xfrm>
            <a:off x="20393015" y="4333911"/>
            <a:ext cx="1341304" cy="352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56B300-F477-48C8-883F-C7C3C0816DF0}" type="TxLink">
              <a:rPr lang="en-US" sz="1800" b="1" i="0" u="none" strike="noStrike">
                <a:solidFill>
                  <a:srgbClr val="000000"/>
                </a:solidFill>
                <a:latin typeface="Aptos Narrow"/>
              </a:rPr>
              <a:pPr/>
              <a:t> </a:t>
            </a:fld>
            <a:endParaRPr lang="en-GB" sz="1800" b="1"/>
          </a:p>
        </xdr:txBody>
      </xdr:sp>
      <xdr:sp macro="" textlink="">
        <xdr:nvSpPr>
          <xdr:cNvPr id="79" name="TextBox 78">
            <a:extLst>
              <a:ext uri="{FF2B5EF4-FFF2-40B4-BE49-F238E27FC236}">
                <a16:creationId xmlns:a16="http://schemas.microsoft.com/office/drawing/2014/main" id="{3E6909B3-7909-F471-DE1E-32F7C0EA2067}"/>
              </a:ext>
            </a:extLst>
          </xdr:cNvPr>
          <xdr:cNvSpPr txBox="1"/>
        </xdr:nvSpPr>
        <xdr:spPr>
          <a:xfrm>
            <a:off x="21628635" y="7520260"/>
            <a:ext cx="2395071" cy="304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bg1"/>
                </a:solidFill>
              </a:rPr>
              <a:t>RETURNED </a:t>
            </a:r>
            <a:r>
              <a:rPr lang="en-GB" sz="1200" b="1" baseline="0"/>
              <a:t> </a:t>
            </a:r>
            <a:r>
              <a:rPr lang="en-GB" sz="1200" b="1" baseline="0">
                <a:solidFill>
                  <a:schemeClr val="bg1"/>
                </a:solidFill>
              </a:rPr>
              <a:t>QUANTITY</a:t>
            </a:r>
            <a:endParaRPr lang="en-GB" sz="1200" b="1">
              <a:solidFill>
                <a:schemeClr val="bg1"/>
              </a:solidFill>
            </a:endParaRPr>
          </a:p>
        </xdr:txBody>
      </xdr:sp>
      <xdr:sp macro="" textlink="'report 1'!EZ69:FA69">
        <xdr:nvSpPr>
          <xdr:cNvPr id="80" name="TextBox 79">
            <a:extLst>
              <a:ext uri="{FF2B5EF4-FFF2-40B4-BE49-F238E27FC236}">
                <a16:creationId xmlns:a16="http://schemas.microsoft.com/office/drawing/2014/main" id="{D6169261-97F0-B0A2-F713-46DED41C00A4}"/>
              </a:ext>
            </a:extLst>
          </xdr:cNvPr>
          <xdr:cNvSpPr txBox="1"/>
        </xdr:nvSpPr>
        <xdr:spPr>
          <a:xfrm>
            <a:off x="20397510" y="6914990"/>
            <a:ext cx="1882846" cy="5018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188ADD-C5FC-48C9-B813-0491C7CE61AA}" type="TxLink">
              <a:rPr lang="en-US" sz="1800" b="1" i="0" u="none" strike="noStrike">
                <a:solidFill>
                  <a:srgbClr val="000000"/>
                </a:solidFill>
                <a:latin typeface="Aptos Narrow"/>
              </a:rPr>
              <a:pPr/>
              <a:t> </a:t>
            </a:fld>
            <a:endParaRPr lang="en-GB" sz="1800" b="1"/>
          </a:p>
        </xdr:txBody>
      </xdr:sp>
      <xdr:sp macro="" textlink="'report 1'!EZ80:FA80">
        <xdr:nvSpPr>
          <xdr:cNvPr id="81" name="TextBox 80">
            <a:extLst>
              <a:ext uri="{FF2B5EF4-FFF2-40B4-BE49-F238E27FC236}">
                <a16:creationId xmlns:a16="http://schemas.microsoft.com/office/drawing/2014/main" id="{830D8C8B-40F9-B828-BE05-201547B55F2B}"/>
              </a:ext>
            </a:extLst>
          </xdr:cNvPr>
          <xdr:cNvSpPr txBox="1"/>
        </xdr:nvSpPr>
        <xdr:spPr>
          <a:xfrm>
            <a:off x="20957879" y="9089640"/>
            <a:ext cx="1187986" cy="37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41B810-52D7-484A-909A-F04DEA6580C6}" type="TxLink">
              <a:rPr lang="en-US" sz="1800" b="1" i="0" u="none" strike="noStrike">
                <a:solidFill>
                  <a:srgbClr val="000000"/>
                </a:solidFill>
                <a:latin typeface="Aptos Narrow"/>
              </a:rPr>
              <a:pPr/>
              <a:t> </a:t>
            </a:fld>
            <a:endParaRPr lang="en-GB" sz="1800" b="1"/>
          </a:p>
        </xdr:txBody>
      </xdr:sp>
      <xdr:sp macro="" textlink="'report 1'!AM21:AN21">
        <xdr:nvSpPr>
          <xdr:cNvPr id="83" name="TextBox 82">
            <a:extLst>
              <a:ext uri="{FF2B5EF4-FFF2-40B4-BE49-F238E27FC236}">
                <a16:creationId xmlns:a16="http://schemas.microsoft.com/office/drawing/2014/main" id="{0F4C0CB4-5099-3B6E-EC02-89BFF23ED5D0}"/>
              </a:ext>
            </a:extLst>
          </xdr:cNvPr>
          <xdr:cNvSpPr txBox="1"/>
        </xdr:nvSpPr>
        <xdr:spPr>
          <a:xfrm>
            <a:off x="22392652" y="4804021"/>
            <a:ext cx="1168842" cy="374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199E04-0C4D-4225-9B07-67674BD2D93D}" type="TxLink">
              <a:rPr lang="en-US" sz="1800" b="1" i="0" u="none" strike="noStrike">
                <a:solidFill>
                  <a:schemeClr val="bg1"/>
                </a:solidFill>
                <a:latin typeface="Aptos Narrow"/>
              </a:rPr>
              <a:pPr/>
              <a:t>606148</a:t>
            </a:fld>
            <a:endParaRPr lang="en-GB" sz="1800" b="1">
              <a:solidFill>
                <a:schemeClr val="bg1"/>
              </a:solidFill>
            </a:endParaRPr>
          </a:p>
        </xdr:txBody>
      </xdr:sp>
      <xdr:sp macro="" textlink="'report 1'!AM26:AN26">
        <xdr:nvSpPr>
          <xdr:cNvPr id="85" name="TextBox 84">
            <a:extLst>
              <a:ext uri="{FF2B5EF4-FFF2-40B4-BE49-F238E27FC236}">
                <a16:creationId xmlns:a16="http://schemas.microsoft.com/office/drawing/2014/main" id="{0C5D3F83-2477-F7CB-DDB8-07A18BC46AF6}"/>
              </a:ext>
            </a:extLst>
          </xdr:cNvPr>
          <xdr:cNvSpPr txBox="1"/>
        </xdr:nvSpPr>
        <xdr:spPr>
          <a:xfrm>
            <a:off x="22216722" y="8867455"/>
            <a:ext cx="1212131" cy="39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CA3944-3A7C-45F7-9ABB-2B6CFBF91127}" type="TxLink">
              <a:rPr lang="en-US" sz="1800" b="1" i="0" u="none" strike="noStrike">
                <a:solidFill>
                  <a:schemeClr val="bg1"/>
                </a:solidFill>
                <a:latin typeface="Aptos Narrow"/>
              </a:rPr>
              <a:pPr/>
              <a:t>48662</a:t>
            </a:fld>
            <a:endParaRPr lang="en-GB" sz="1800" b="1">
              <a:solidFill>
                <a:schemeClr val="bg1"/>
              </a:solidFill>
            </a:endParaRPr>
          </a:p>
        </xdr:txBody>
      </xdr:sp>
      <xdr:graphicFrame macro="">
        <xdr:nvGraphicFramePr>
          <xdr:cNvPr id="2" name="Chart 1">
            <a:extLst>
              <a:ext uri="{FF2B5EF4-FFF2-40B4-BE49-F238E27FC236}">
                <a16:creationId xmlns:a16="http://schemas.microsoft.com/office/drawing/2014/main" id="{7CD620A3-D48C-4C3E-A679-3E7A16BFBCDE}"/>
              </a:ext>
            </a:extLst>
          </xdr:cNvPr>
          <xdr:cNvGraphicFramePr>
            <a:graphicFrameLocks/>
          </xdr:cNvGraphicFramePr>
        </xdr:nvGraphicFramePr>
        <xdr:xfrm>
          <a:off x="2622019" y="2281804"/>
          <a:ext cx="6267593" cy="5488178"/>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0" name="TextBox 19">
            <a:extLst>
              <a:ext uri="{FF2B5EF4-FFF2-40B4-BE49-F238E27FC236}">
                <a16:creationId xmlns:a16="http://schemas.microsoft.com/office/drawing/2014/main" id="{F65BD880-DC8B-BA87-A02C-900B244A37DF}"/>
              </a:ext>
            </a:extLst>
          </xdr:cNvPr>
          <xdr:cNvSpPr txBox="1"/>
        </xdr:nvSpPr>
        <xdr:spPr>
          <a:xfrm>
            <a:off x="2512079" y="1749733"/>
            <a:ext cx="5729405" cy="540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bg1"/>
                </a:solidFill>
              </a:rPr>
              <a:t>Product</a:t>
            </a:r>
            <a:r>
              <a:rPr lang="en-GB" sz="2400" b="1" baseline="0">
                <a:solidFill>
                  <a:schemeClr val="bg1"/>
                </a:solidFill>
              </a:rPr>
              <a:t> r</a:t>
            </a:r>
            <a:r>
              <a:rPr lang="en-GB" sz="2400" b="1">
                <a:solidFill>
                  <a:schemeClr val="bg1"/>
                </a:solidFill>
              </a:rPr>
              <a:t>evenue By Monthly Target</a:t>
            </a:r>
          </a:p>
        </xdr:txBody>
      </xdr:sp>
      <xdr:graphicFrame macro="">
        <xdr:nvGraphicFramePr>
          <xdr:cNvPr id="11" name="Chart 10">
            <a:extLst>
              <a:ext uri="{FF2B5EF4-FFF2-40B4-BE49-F238E27FC236}">
                <a16:creationId xmlns:a16="http://schemas.microsoft.com/office/drawing/2014/main" id="{D932D08E-4CE4-4B71-984F-CB585E77ECB9}"/>
              </a:ext>
            </a:extLst>
          </xdr:cNvPr>
          <xdr:cNvGraphicFramePr>
            <a:graphicFrameLocks/>
          </xdr:cNvGraphicFramePr>
        </xdr:nvGraphicFramePr>
        <xdr:xfrm>
          <a:off x="8902672" y="2637920"/>
          <a:ext cx="6168973" cy="4998698"/>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73319943-861E-4173-9FD5-8AAA8D498905}"/>
                  </a:ext>
                </a:extLst>
              </xdr:cNvPr>
              <xdr:cNvGraphicFramePr/>
            </xdr:nvGraphicFramePr>
            <xdr:xfrm>
              <a:off x="15191271" y="3121429"/>
              <a:ext cx="5984754" cy="5772579"/>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5191271" y="3121429"/>
                <a:ext cx="5984754" cy="5772579"/>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22" name="TextBox 21">
            <a:extLst>
              <a:ext uri="{FF2B5EF4-FFF2-40B4-BE49-F238E27FC236}">
                <a16:creationId xmlns:a16="http://schemas.microsoft.com/office/drawing/2014/main" id="{9BF84A8F-A3AB-2F73-896C-68C6B366E24B}"/>
              </a:ext>
            </a:extLst>
          </xdr:cNvPr>
          <xdr:cNvSpPr txBox="1"/>
        </xdr:nvSpPr>
        <xdr:spPr>
          <a:xfrm>
            <a:off x="9874436" y="1629525"/>
            <a:ext cx="4342115" cy="425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solidFill>
                  <a:schemeClr val="bg1"/>
                </a:solidFill>
              </a:rPr>
              <a:t>Total</a:t>
            </a:r>
            <a:r>
              <a:rPr lang="en-GB" sz="2400" b="1" baseline="0">
                <a:solidFill>
                  <a:schemeClr val="bg1"/>
                </a:solidFill>
              </a:rPr>
              <a:t> Revenue Quarterly</a:t>
            </a:r>
            <a:endParaRPr lang="en-GB" sz="2400" b="1">
              <a:solidFill>
                <a:schemeClr val="bg1"/>
              </a:solidFill>
            </a:endParaRPr>
          </a:p>
        </xdr:txBody>
      </xdr:sp>
      <xdr:sp macro="" textlink="">
        <xdr:nvSpPr>
          <xdr:cNvPr id="31" name="TextBox 30">
            <a:extLst>
              <a:ext uri="{FF2B5EF4-FFF2-40B4-BE49-F238E27FC236}">
                <a16:creationId xmlns:a16="http://schemas.microsoft.com/office/drawing/2014/main" id="{2455CBB6-CCF7-67A6-87A6-D5CAD6702AD5}"/>
              </a:ext>
            </a:extLst>
          </xdr:cNvPr>
          <xdr:cNvSpPr txBox="1"/>
        </xdr:nvSpPr>
        <xdr:spPr>
          <a:xfrm>
            <a:off x="17009883" y="1811022"/>
            <a:ext cx="3067275" cy="586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baseline="0">
                <a:solidFill>
                  <a:schemeClr val="bg1"/>
                </a:solidFill>
              </a:rPr>
              <a:t>Variance by month</a:t>
            </a:r>
            <a:endParaRPr lang="en-GB" sz="2000" b="1">
              <a:solidFill>
                <a:schemeClr val="bg1"/>
              </a:solidFill>
            </a:endParaRPr>
          </a:p>
        </xdr:txBody>
      </xdr:sp>
      <xdr:sp macro="" textlink="'report 2'!M6">
        <xdr:nvSpPr>
          <xdr:cNvPr id="29" name="TextBox 28">
            <a:extLst>
              <a:ext uri="{FF2B5EF4-FFF2-40B4-BE49-F238E27FC236}">
                <a16:creationId xmlns:a16="http://schemas.microsoft.com/office/drawing/2014/main" id="{1AB277CD-E35F-D2B8-C1BA-C5B5A27BCC07}"/>
              </a:ext>
            </a:extLst>
          </xdr:cNvPr>
          <xdr:cNvSpPr txBox="1"/>
        </xdr:nvSpPr>
        <xdr:spPr>
          <a:xfrm>
            <a:off x="22382914" y="2769898"/>
            <a:ext cx="1142682" cy="379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80F187E-E4DF-4F0E-ABAC-060CFBD6EBC8}" type="TxLink">
              <a:rPr lang="en-US" sz="1200" b="1" i="0" u="none" strike="noStrike">
                <a:solidFill>
                  <a:schemeClr val="bg1"/>
                </a:solidFill>
                <a:latin typeface="Aptos Narrow"/>
              </a:rPr>
              <a:pPr/>
              <a:t>$0.0</a:t>
            </a:fld>
            <a:endParaRPr lang="en-GB" sz="1200" b="1">
              <a:solidFill>
                <a:schemeClr val="bg1"/>
              </a:solidFill>
            </a:endParaRPr>
          </a:p>
        </xdr:txBody>
      </xdr:sp>
      <xdr:sp macro="" textlink="">
        <xdr:nvSpPr>
          <xdr:cNvPr id="27" name="TextBox 26">
            <a:extLst>
              <a:ext uri="{FF2B5EF4-FFF2-40B4-BE49-F238E27FC236}">
                <a16:creationId xmlns:a16="http://schemas.microsoft.com/office/drawing/2014/main" id="{132E31A4-404B-5CB5-F1AF-2E7013EA2038}"/>
              </a:ext>
            </a:extLst>
          </xdr:cNvPr>
          <xdr:cNvSpPr txBox="1"/>
        </xdr:nvSpPr>
        <xdr:spPr>
          <a:xfrm>
            <a:off x="21515911" y="5481444"/>
            <a:ext cx="2400424" cy="275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rPr>
              <a:t>Total Target</a:t>
            </a:r>
          </a:p>
        </xdr:txBody>
      </xdr:sp>
      <xdr:sp macro="" textlink="'report 2'!M10">
        <xdr:nvSpPr>
          <xdr:cNvPr id="30" name="TextBox 29">
            <a:extLst>
              <a:ext uri="{FF2B5EF4-FFF2-40B4-BE49-F238E27FC236}">
                <a16:creationId xmlns:a16="http://schemas.microsoft.com/office/drawing/2014/main" id="{53F666DD-DB62-3C24-BE65-53512094CF46}"/>
              </a:ext>
            </a:extLst>
          </xdr:cNvPr>
          <xdr:cNvSpPr txBox="1"/>
        </xdr:nvSpPr>
        <xdr:spPr>
          <a:xfrm>
            <a:off x="22242395" y="6938539"/>
            <a:ext cx="1150467" cy="362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D499DF-A020-4A19-A763-F55081D43328}" type="TxLink">
              <a:rPr lang="en-US" sz="1400" b="0" i="0" u="none" strike="noStrike">
                <a:solidFill>
                  <a:schemeClr val="bg1"/>
                </a:solidFill>
                <a:latin typeface="Aptos Narrow"/>
              </a:rPr>
              <a:pPr/>
              <a:t>$0</a:t>
            </a:fld>
            <a:endParaRPr lang="en-GB" sz="1400">
              <a:solidFill>
                <a:schemeClr val="bg1"/>
              </a:solidFill>
            </a:endParaRPr>
          </a:p>
        </xdr:txBody>
      </xdr:sp>
      <mc:AlternateContent xmlns:mc="http://schemas.openxmlformats.org/markup-compatibility/2006" xmlns:a14="http://schemas.microsoft.com/office/drawing/2010/main">
        <mc:Choice Requires="a14">
          <xdr:graphicFrame macro="">
            <xdr:nvGraphicFramePr>
              <xdr:cNvPr id="3" name="Store Name">
                <a:extLst>
                  <a:ext uri="{FF2B5EF4-FFF2-40B4-BE49-F238E27FC236}">
                    <a16:creationId xmlns:a16="http://schemas.microsoft.com/office/drawing/2014/main" id="{9CC971BE-F5C5-4C2A-BE17-3793A2DB0E2B}"/>
                  </a:ext>
                </a:extLst>
              </xdr:cNvPr>
              <xdr:cNvGraphicFramePr/>
            </xdr:nvGraphicFramePr>
            <xdr:xfrm>
              <a:off x="2369859" y="8246265"/>
              <a:ext cx="5866217" cy="857312"/>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2607984" y="8103390"/>
                <a:ext cx="5866217" cy="8573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97" name="Group 96">
            <a:extLst>
              <a:ext uri="{FF2B5EF4-FFF2-40B4-BE49-F238E27FC236}">
                <a16:creationId xmlns:a16="http://schemas.microsoft.com/office/drawing/2014/main" id="{39816219-3D22-F298-791E-A59DC2CAAA95}"/>
              </a:ext>
            </a:extLst>
          </xdr:cNvPr>
          <xdr:cNvGrpSpPr/>
        </xdr:nvGrpSpPr>
        <xdr:grpSpPr>
          <a:xfrm>
            <a:off x="9254887" y="8004859"/>
            <a:ext cx="1958325" cy="1503922"/>
            <a:chOff x="9227892" y="2938365"/>
            <a:chExt cx="1603983" cy="1474323"/>
          </a:xfrm>
        </xdr:grpSpPr>
        <xdr:sp macro="" textlink="">
          <xdr:nvSpPr>
            <xdr:cNvPr id="32" name="Rectangle: Rounded Corners 31">
              <a:extLst>
                <a:ext uri="{FF2B5EF4-FFF2-40B4-BE49-F238E27FC236}">
                  <a16:creationId xmlns:a16="http://schemas.microsoft.com/office/drawing/2014/main" id="{DC01FDA4-4AE0-F796-CF00-8D1182038E46}"/>
                </a:ext>
              </a:extLst>
            </xdr:cNvPr>
            <xdr:cNvSpPr/>
          </xdr:nvSpPr>
          <xdr:spPr>
            <a:xfrm>
              <a:off x="9227892" y="2938365"/>
              <a:ext cx="1603983" cy="1474323"/>
            </a:xfrm>
            <a:prstGeom prst="roundRect">
              <a:avLst>
                <a:gd name="adj" fmla="val 42667"/>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0" name="TextBox 39">
              <a:extLst>
                <a:ext uri="{FF2B5EF4-FFF2-40B4-BE49-F238E27FC236}">
                  <a16:creationId xmlns:a16="http://schemas.microsoft.com/office/drawing/2014/main" id="{5717EB8F-68A4-43DF-6F89-39B76E6CE90A}"/>
                </a:ext>
              </a:extLst>
            </xdr:cNvPr>
            <xdr:cNvSpPr txBox="1"/>
          </xdr:nvSpPr>
          <xdr:spPr>
            <a:xfrm>
              <a:off x="9622029" y="3140018"/>
              <a:ext cx="855472" cy="520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QTR   1</a:t>
              </a:r>
            </a:p>
          </xdr:txBody>
        </xdr:sp>
        <xdr:sp macro="" textlink="'report 2'!D25">
          <xdr:nvSpPr>
            <xdr:cNvPr id="42" name="TextBox 41">
              <a:extLst>
                <a:ext uri="{FF2B5EF4-FFF2-40B4-BE49-F238E27FC236}">
                  <a16:creationId xmlns:a16="http://schemas.microsoft.com/office/drawing/2014/main" id="{26B81D15-7C6C-37F5-E34D-F4B0FADBF727}"/>
                </a:ext>
              </a:extLst>
            </xdr:cNvPr>
            <xdr:cNvSpPr txBox="1"/>
          </xdr:nvSpPr>
          <xdr:spPr>
            <a:xfrm>
              <a:off x="9394116" y="3572913"/>
              <a:ext cx="1327892" cy="466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9E56DF-E49A-48A7-BDC9-0DE18F530EF3}" type="TxLink">
                <a:rPr lang="en-US" sz="1800" b="1" i="0" u="none" strike="noStrike">
                  <a:solidFill>
                    <a:schemeClr val="bg1"/>
                  </a:solidFill>
                  <a:latin typeface="Aptos Narrow"/>
                </a:rPr>
                <a:pPr/>
                <a:t>$1,336,248.3</a:t>
              </a:fld>
              <a:endParaRPr lang="en-US" sz="1800" b="1">
                <a:solidFill>
                  <a:schemeClr val="bg1"/>
                </a:solidFill>
              </a:endParaRPr>
            </a:p>
          </xdr:txBody>
        </xdr:sp>
      </xdr:grpSp>
      <xdr:grpSp>
        <xdr:nvGrpSpPr>
          <xdr:cNvPr id="98" name="Group 97">
            <a:extLst>
              <a:ext uri="{FF2B5EF4-FFF2-40B4-BE49-F238E27FC236}">
                <a16:creationId xmlns:a16="http://schemas.microsoft.com/office/drawing/2014/main" id="{F86DEBEC-8789-6F5E-B3BB-461521A89042}"/>
              </a:ext>
            </a:extLst>
          </xdr:cNvPr>
          <xdr:cNvGrpSpPr/>
        </xdr:nvGrpSpPr>
        <xdr:grpSpPr>
          <a:xfrm>
            <a:off x="11606886" y="8017649"/>
            <a:ext cx="1960929" cy="1503922"/>
            <a:chOff x="10935255" y="2969560"/>
            <a:chExt cx="1599757" cy="1474323"/>
          </a:xfrm>
        </xdr:grpSpPr>
        <xdr:sp macro="" textlink="">
          <xdr:nvSpPr>
            <xdr:cNvPr id="33" name="Rectangle: Rounded Corners 32">
              <a:extLst>
                <a:ext uri="{FF2B5EF4-FFF2-40B4-BE49-F238E27FC236}">
                  <a16:creationId xmlns:a16="http://schemas.microsoft.com/office/drawing/2014/main" id="{AE59860B-6224-8CAD-AACB-3E1335656CB9}"/>
                </a:ext>
              </a:extLst>
            </xdr:cNvPr>
            <xdr:cNvSpPr/>
          </xdr:nvSpPr>
          <xdr:spPr>
            <a:xfrm>
              <a:off x="10935255" y="2969560"/>
              <a:ext cx="1599757" cy="1474323"/>
            </a:xfrm>
            <a:prstGeom prst="roundRect">
              <a:avLst>
                <a:gd name="adj" fmla="val 42667"/>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9" name="TextBox 38">
              <a:extLst>
                <a:ext uri="{FF2B5EF4-FFF2-40B4-BE49-F238E27FC236}">
                  <a16:creationId xmlns:a16="http://schemas.microsoft.com/office/drawing/2014/main" id="{B2D87A37-420E-7AB5-4BEC-A6D468E078B9}"/>
                </a:ext>
              </a:extLst>
            </xdr:cNvPr>
            <xdr:cNvSpPr txBox="1"/>
          </xdr:nvSpPr>
          <xdr:spPr>
            <a:xfrm>
              <a:off x="11421577" y="3191008"/>
              <a:ext cx="811511" cy="450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QTR  2</a:t>
              </a:r>
            </a:p>
            <a:p>
              <a:endParaRPr lang="en-GB" sz="1600" b="1">
                <a:solidFill>
                  <a:schemeClr val="bg1"/>
                </a:solidFill>
              </a:endParaRPr>
            </a:p>
          </xdr:txBody>
        </xdr:sp>
        <xdr:sp macro="" textlink="'report 2'!D26">
          <xdr:nvSpPr>
            <xdr:cNvPr id="45" name="TextBox 44">
              <a:extLst>
                <a:ext uri="{FF2B5EF4-FFF2-40B4-BE49-F238E27FC236}">
                  <a16:creationId xmlns:a16="http://schemas.microsoft.com/office/drawing/2014/main" id="{D84F3297-4272-FEF8-1077-5CCB9F6F4E0A}"/>
                </a:ext>
              </a:extLst>
            </xdr:cNvPr>
            <xdr:cNvSpPr txBox="1"/>
          </xdr:nvSpPr>
          <xdr:spPr>
            <a:xfrm>
              <a:off x="11125874" y="3646099"/>
              <a:ext cx="1278598" cy="648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3D0D357-8356-4FBF-B404-77EB498E85BF}" type="TxLink">
                <a:rPr lang="en-US" sz="1800" b="1" i="0" u="none" strike="noStrike">
                  <a:solidFill>
                    <a:schemeClr val="bg1"/>
                  </a:solidFill>
                  <a:latin typeface="Aptos Narrow"/>
                </a:rPr>
                <a:pPr/>
                <a:t>$1,384,874.5</a:t>
              </a:fld>
              <a:endParaRPr lang="en-GB" sz="1800" b="1">
                <a:solidFill>
                  <a:schemeClr val="bg1"/>
                </a:solidFill>
              </a:endParaRPr>
            </a:p>
          </xdr:txBody>
        </xdr:sp>
      </xdr:grpSp>
      <xdr:grpSp>
        <xdr:nvGrpSpPr>
          <xdr:cNvPr id="99" name="Group 98">
            <a:extLst>
              <a:ext uri="{FF2B5EF4-FFF2-40B4-BE49-F238E27FC236}">
                <a16:creationId xmlns:a16="http://schemas.microsoft.com/office/drawing/2014/main" id="{B3D6A243-483C-360D-9C06-6E18C6420E9E}"/>
              </a:ext>
            </a:extLst>
          </xdr:cNvPr>
          <xdr:cNvGrpSpPr/>
        </xdr:nvGrpSpPr>
        <xdr:grpSpPr>
          <a:xfrm>
            <a:off x="13961489" y="8036062"/>
            <a:ext cx="1966108" cy="1503922"/>
            <a:chOff x="12638393" y="2987611"/>
            <a:chExt cx="1603982" cy="1474323"/>
          </a:xfrm>
        </xdr:grpSpPr>
        <xdr:sp macro="" textlink="">
          <xdr:nvSpPr>
            <xdr:cNvPr id="35" name="Rectangle: Rounded Corners 34">
              <a:extLst>
                <a:ext uri="{FF2B5EF4-FFF2-40B4-BE49-F238E27FC236}">
                  <a16:creationId xmlns:a16="http://schemas.microsoft.com/office/drawing/2014/main" id="{3069EB30-4C95-C871-FBA2-DA1C7297D86A}"/>
                </a:ext>
              </a:extLst>
            </xdr:cNvPr>
            <xdr:cNvSpPr/>
          </xdr:nvSpPr>
          <xdr:spPr>
            <a:xfrm>
              <a:off x="12638393" y="2987611"/>
              <a:ext cx="1603982" cy="1474323"/>
            </a:xfrm>
            <a:prstGeom prst="roundRect">
              <a:avLst>
                <a:gd name="adj" fmla="val 42667"/>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8" name="TextBox 37">
              <a:extLst>
                <a:ext uri="{FF2B5EF4-FFF2-40B4-BE49-F238E27FC236}">
                  <a16:creationId xmlns:a16="http://schemas.microsoft.com/office/drawing/2014/main" id="{734278BE-B373-F839-BBA1-7EE1223135F6}"/>
                </a:ext>
              </a:extLst>
            </xdr:cNvPr>
            <xdr:cNvSpPr txBox="1"/>
          </xdr:nvSpPr>
          <xdr:spPr>
            <a:xfrm>
              <a:off x="13085372" y="3162774"/>
              <a:ext cx="847275" cy="31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QTR  3</a:t>
              </a:r>
            </a:p>
          </xdr:txBody>
        </xdr:sp>
        <xdr:sp macro="" textlink="'report 2'!D27">
          <xdr:nvSpPr>
            <xdr:cNvPr id="46" name="TextBox 45">
              <a:extLst>
                <a:ext uri="{FF2B5EF4-FFF2-40B4-BE49-F238E27FC236}">
                  <a16:creationId xmlns:a16="http://schemas.microsoft.com/office/drawing/2014/main" id="{3DFB2DDB-1CB2-DFBE-7151-4D3B8F2F8656}"/>
                </a:ext>
              </a:extLst>
            </xdr:cNvPr>
            <xdr:cNvSpPr txBox="1"/>
          </xdr:nvSpPr>
          <xdr:spPr>
            <a:xfrm>
              <a:off x="12902507" y="3685335"/>
              <a:ext cx="1164502" cy="579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2497DC-6C28-44C8-AF7B-C2CA8212D563}" type="TxLink">
                <a:rPr lang="en-US" sz="1800" b="1" i="0" u="none" strike="noStrike">
                  <a:solidFill>
                    <a:schemeClr val="bg1"/>
                  </a:solidFill>
                  <a:latin typeface="Aptos Narrow"/>
                </a:rPr>
                <a:pPr/>
                <a:t>$1,362,939.5</a:t>
              </a:fld>
              <a:endParaRPr lang="en-GB" sz="1800" b="1">
                <a:solidFill>
                  <a:schemeClr val="bg1"/>
                </a:solidFill>
              </a:endParaRPr>
            </a:p>
          </xdr:txBody>
        </xdr:sp>
      </xdr:grpSp>
      <xdr:grpSp>
        <xdr:nvGrpSpPr>
          <xdr:cNvPr id="100" name="Group 99">
            <a:extLst>
              <a:ext uri="{FF2B5EF4-FFF2-40B4-BE49-F238E27FC236}">
                <a16:creationId xmlns:a16="http://schemas.microsoft.com/office/drawing/2014/main" id="{2A6C8704-9F2E-75D7-DE9F-F7A12B1A33A2}"/>
              </a:ext>
            </a:extLst>
          </xdr:cNvPr>
          <xdr:cNvGrpSpPr/>
        </xdr:nvGrpSpPr>
        <xdr:grpSpPr>
          <a:xfrm>
            <a:off x="16321270" y="8064866"/>
            <a:ext cx="1966109" cy="1503922"/>
            <a:chOff x="14345756" y="3015847"/>
            <a:chExt cx="1603983" cy="1474323"/>
          </a:xfrm>
        </xdr:grpSpPr>
        <xdr:sp macro="" textlink="">
          <xdr:nvSpPr>
            <xdr:cNvPr id="36" name="Rectangle: Rounded Corners 35">
              <a:extLst>
                <a:ext uri="{FF2B5EF4-FFF2-40B4-BE49-F238E27FC236}">
                  <a16:creationId xmlns:a16="http://schemas.microsoft.com/office/drawing/2014/main" id="{464359A9-01CA-7826-C6D1-D938F685D16C}"/>
                </a:ext>
              </a:extLst>
            </xdr:cNvPr>
            <xdr:cNvSpPr/>
          </xdr:nvSpPr>
          <xdr:spPr>
            <a:xfrm>
              <a:off x="14345756" y="3015847"/>
              <a:ext cx="1603983" cy="1474323"/>
            </a:xfrm>
            <a:prstGeom prst="roundRect">
              <a:avLst>
                <a:gd name="adj" fmla="val 42667"/>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7" name="TextBox 36">
              <a:extLst>
                <a:ext uri="{FF2B5EF4-FFF2-40B4-BE49-F238E27FC236}">
                  <a16:creationId xmlns:a16="http://schemas.microsoft.com/office/drawing/2014/main" id="{88964D9C-2FD1-2AD5-AF59-C9261291113D}"/>
                </a:ext>
              </a:extLst>
            </xdr:cNvPr>
            <xdr:cNvSpPr txBox="1"/>
          </xdr:nvSpPr>
          <xdr:spPr>
            <a:xfrm>
              <a:off x="14878960" y="3174529"/>
              <a:ext cx="734569" cy="635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QTR  4</a:t>
              </a:r>
            </a:p>
          </xdr:txBody>
        </xdr:sp>
        <xdr:sp macro="" textlink="'report 2'!D28">
          <xdr:nvSpPr>
            <xdr:cNvPr id="47" name="TextBox 46">
              <a:extLst>
                <a:ext uri="{FF2B5EF4-FFF2-40B4-BE49-F238E27FC236}">
                  <a16:creationId xmlns:a16="http://schemas.microsoft.com/office/drawing/2014/main" id="{16FE5794-B9A2-B689-1CE8-C3DC4DA9DE7D}"/>
                </a:ext>
              </a:extLst>
            </xdr:cNvPr>
            <xdr:cNvSpPr txBox="1"/>
          </xdr:nvSpPr>
          <xdr:spPr>
            <a:xfrm>
              <a:off x="14565045" y="3734756"/>
              <a:ext cx="1309990" cy="393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1FF9958-776A-4240-8CF8-7B830CC28B29}" type="TxLink">
                <a:rPr lang="en-US" sz="1800" b="1" i="0" u="none" strike="noStrike">
                  <a:solidFill>
                    <a:schemeClr val="bg1"/>
                  </a:solidFill>
                  <a:latin typeface="Aptos Narrow"/>
                </a:rPr>
                <a:pPr/>
                <a:t>$1,362,747.1</a:t>
              </a:fld>
              <a:endParaRPr lang="en-GB" sz="1800" b="1">
                <a:solidFill>
                  <a:schemeClr val="bg1"/>
                </a:solidFill>
              </a:endParaRPr>
            </a:p>
          </xdr:txBody>
        </xdr:sp>
      </xdr:grpSp>
      <xdr:pic>
        <xdr:nvPicPr>
          <xdr:cNvPr id="34" name="Graphic 33" descr="Social network with solid fill">
            <a:extLst>
              <a:ext uri="{FF2B5EF4-FFF2-40B4-BE49-F238E27FC236}">
                <a16:creationId xmlns:a16="http://schemas.microsoft.com/office/drawing/2014/main" id="{7116F0DA-5B99-D9EE-2B33-3F71AD00B3E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12606" y="234535"/>
            <a:ext cx="1605187" cy="2003839"/>
          </a:xfrm>
          <a:prstGeom prst="rect">
            <a:avLst/>
          </a:prstGeom>
        </xdr:spPr>
      </xdr:pic>
      <xdr:grpSp>
        <xdr:nvGrpSpPr>
          <xdr:cNvPr id="17" name="Group 16">
            <a:extLst>
              <a:ext uri="{FF2B5EF4-FFF2-40B4-BE49-F238E27FC236}">
                <a16:creationId xmlns:a16="http://schemas.microsoft.com/office/drawing/2014/main" id="{43859BE8-D829-4FD1-BBE5-0D2C993979F9}"/>
              </a:ext>
            </a:extLst>
          </xdr:cNvPr>
          <xdr:cNvGrpSpPr/>
        </xdr:nvGrpSpPr>
        <xdr:grpSpPr>
          <a:xfrm>
            <a:off x="128176" y="2308414"/>
            <a:ext cx="1929633" cy="6795295"/>
            <a:chOff x="689742" y="2428080"/>
            <a:chExt cx="1929633" cy="6795295"/>
          </a:xfrm>
        </xdr:grpSpPr>
        <xdr:pic>
          <xdr:nvPicPr>
            <xdr:cNvPr id="18" name="Graphic 17" descr="Boardroom with solid fill">
              <a:extLst>
                <a:ext uri="{FF2B5EF4-FFF2-40B4-BE49-F238E27FC236}">
                  <a16:creationId xmlns:a16="http://schemas.microsoft.com/office/drawing/2014/main" id="{57027DB4-A53D-017A-76BB-0B13721F8C6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89742" y="5884840"/>
              <a:ext cx="1575659" cy="891654"/>
            </a:xfrm>
            <a:prstGeom prst="rect">
              <a:avLst/>
            </a:prstGeom>
          </xdr:spPr>
        </xdr:pic>
        <xdr:pic>
          <xdr:nvPicPr>
            <xdr:cNvPr id="19" name="Picture 18">
              <a:extLst>
                <a:ext uri="{FF2B5EF4-FFF2-40B4-BE49-F238E27FC236}">
                  <a16:creationId xmlns:a16="http://schemas.microsoft.com/office/drawing/2014/main" id="{797F796A-CEC6-1BD9-FC34-F67E5BB7EED8}"/>
                </a:ext>
              </a:extLst>
            </xdr:cNvPr>
            <xdr:cNvPicPr>
              <a:picLocks noChangeAspect="1"/>
            </xdr:cNvPicPr>
          </xdr:nvPicPr>
          <xdr:blipFill>
            <a:blip xmlns:r="http://schemas.openxmlformats.org/officeDocument/2006/relationships" r:embed="rId15" cstate="print">
              <a:duotone>
                <a:schemeClr val="bg2">
                  <a:shade val="45000"/>
                  <a:satMod val="135000"/>
                </a:schemeClr>
                <a:prstClr val="white"/>
              </a:duotone>
              <a:extLst>
                <a:ext uri="{BEBA8EAE-BF5A-486C-A8C5-ECC9F3942E4B}">
                  <a14:imgProps xmlns:a14="http://schemas.microsoft.com/office/drawing/2010/main">
                    <a14:imgLayer r:embed="rId16">
                      <a14:imgEffect>
                        <a14:artisticPhotocopy/>
                      </a14:imgEffect>
                    </a14:imgLayer>
                  </a14:imgProps>
                </a:ext>
                <a:ext uri="{28A0092B-C50C-407E-A947-70E740481C1C}">
                  <a14:useLocalDpi xmlns:a14="http://schemas.microsoft.com/office/drawing/2010/main" val="0"/>
                </a:ext>
              </a:extLst>
            </a:blip>
            <a:stretch>
              <a:fillRect/>
            </a:stretch>
          </xdr:blipFill>
          <xdr:spPr>
            <a:xfrm>
              <a:off x="768900" y="4491069"/>
              <a:ext cx="1503326" cy="719464"/>
            </a:xfrm>
            <a:prstGeom prst="rect">
              <a:avLst/>
            </a:prstGeom>
            <a:ln>
              <a:noFill/>
            </a:ln>
          </xdr:spPr>
        </xdr:pic>
        <xdr:pic>
          <xdr:nvPicPr>
            <xdr:cNvPr id="21" name="Picture 20">
              <a:extLst>
                <a:ext uri="{FF2B5EF4-FFF2-40B4-BE49-F238E27FC236}">
                  <a16:creationId xmlns:a16="http://schemas.microsoft.com/office/drawing/2014/main" id="{E1BDCA0A-54F6-B9BF-0AA1-A747D9E452AB}"/>
                </a:ext>
              </a:extLst>
            </xdr:cNvPr>
            <xdr:cNvPicPr>
              <a:picLocks noChangeAspect="1"/>
            </xdr:cNvPicPr>
          </xdr:nvPicPr>
          <xdr:blipFill>
            <a:blip xmlns:r="http://schemas.openxmlformats.org/officeDocument/2006/relationships" r:embed="rId17" cstate="print">
              <a:extLst>
                <a:ext uri="{BEBA8EAE-BF5A-486C-A8C5-ECC9F3942E4B}">
                  <a14:imgProps xmlns:a14="http://schemas.microsoft.com/office/drawing/2010/main">
                    <a14:imgLayer r:embed="rId18">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771288" y="7709047"/>
              <a:ext cx="1371839" cy="876682"/>
            </a:xfrm>
            <a:prstGeom prst="rect">
              <a:avLst/>
            </a:prstGeom>
          </xdr:spPr>
        </xdr:pic>
        <xdr:pic>
          <xdr:nvPicPr>
            <xdr:cNvPr id="23" name="Picture 22">
              <a:extLst>
                <a:ext uri="{FF2B5EF4-FFF2-40B4-BE49-F238E27FC236}">
                  <a16:creationId xmlns:a16="http://schemas.microsoft.com/office/drawing/2014/main" id="{6CF193B8-DA64-73EC-CFAD-8007D6634256}"/>
                </a:ext>
              </a:extLst>
            </xdr:cNvPr>
            <xdr:cNvPicPr>
              <a:picLocks noChangeAspect="1"/>
            </xdr:cNvPicPr>
          </xdr:nvPicPr>
          <xdr:blipFill>
            <a:blip xmlns:r="http://schemas.openxmlformats.org/officeDocument/2006/relationships" r:embed="rId19" cstate="print">
              <a:extLst>
                <a:ext uri="{BEBA8EAE-BF5A-486C-A8C5-ECC9F3942E4B}">
                  <a14:imgProps xmlns:a14="http://schemas.microsoft.com/office/drawing/2010/main">
                    <a14:imgLayer r:embed="rId20">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57249" y="2895315"/>
              <a:ext cx="1207895" cy="738941"/>
            </a:xfrm>
            <a:prstGeom prst="rect">
              <a:avLst/>
            </a:prstGeom>
            <a:noFill/>
          </xdr:spPr>
        </xdr:pic>
        <xdr:sp macro="" textlink="">
          <xdr:nvSpPr>
            <xdr:cNvPr id="24" name="TextBox 23">
              <a:hlinkClick xmlns:r="http://schemas.openxmlformats.org/officeDocument/2006/relationships" r:id="rId21"/>
              <a:extLst>
                <a:ext uri="{FF2B5EF4-FFF2-40B4-BE49-F238E27FC236}">
                  <a16:creationId xmlns:a16="http://schemas.microsoft.com/office/drawing/2014/main" id="{5E4279CD-17FC-2445-7A2B-08F26E5527B1}"/>
                </a:ext>
              </a:extLst>
            </xdr:cNvPr>
            <xdr:cNvSpPr txBox="1"/>
          </xdr:nvSpPr>
          <xdr:spPr>
            <a:xfrm>
              <a:off x="1133111" y="2428080"/>
              <a:ext cx="1295046" cy="440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p>
          </xdr:txBody>
        </xdr:sp>
        <xdr:sp macro="" textlink="">
          <xdr:nvSpPr>
            <xdr:cNvPr id="26" name="TextBox 25">
              <a:hlinkClick xmlns:r="http://schemas.openxmlformats.org/officeDocument/2006/relationships" r:id="rId22"/>
              <a:extLst>
                <a:ext uri="{FF2B5EF4-FFF2-40B4-BE49-F238E27FC236}">
                  <a16:creationId xmlns:a16="http://schemas.microsoft.com/office/drawing/2014/main" id="{C6020DAB-87AD-1888-B27D-9CF2B6069B27}"/>
                </a:ext>
              </a:extLst>
            </xdr:cNvPr>
            <xdr:cNvSpPr txBox="1"/>
          </xdr:nvSpPr>
          <xdr:spPr>
            <a:xfrm>
              <a:off x="904876" y="3984625"/>
              <a:ext cx="1335214" cy="43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Dashboard 1</a:t>
              </a:r>
            </a:p>
          </xdr:txBody>
        </xdr:sp>
        <xdr:sp macro="" textlink="">
          <xdr:nvSpPr>
            <xdr:cNvPr id="28" name="TextBox 27">
              <a:hlinkClick xmlns:r="http://schemas.openxmlformats.org/officeDocument/2006/relationships" r:id="rId23"/>
              <a:extLst>
                <a:ext uri="{FF2B5EF4-FFF2-40B4-BE49-F238E27FC236}">
                  <a16:creationId xmlns:a16="http://schemas.microsoft.com/office/drawing/2014/main" id="{5943F2D1-2DA8-D247-5793-DA5EF9E25E17}"/>
                </a:ext>
              </a:extLst>
            </xdr:cNvPr>
            <xdr:cNvSpPr txBox="1"/>
          </xdr:nvSpPr>
          <xdr:spPr>
            <a:xfrm>
              <a:off x="1082331" y="5587768"/>
              <a:ext cx="1203669" cy="333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r>
                <a:rPr lang="en-GB" sz="1400" b="1" baseline="0">
                  <a:solidFill>
                    <a:schemeClr val="bg1"/>
                  </a:solidFill>
                </a:rPr>
                <a:t> 2</a:t>
              </a:r>
              <a:endParaRPr lang="en-GB" sz="1400" b="1">
                <a:solidFill>
                  <a:schemeClr val="bg1"/>
                </a:solidFill>
              </a:endParaRPr>
            </a:p>
          </xdr:txBody>
        </xdr:sp>
        <xdr:sp macro="" textlink="">
          <xdr:nvSpPr>
            <xdr:cNvPr id="41" name="TextBox 40">
              <a:hlinkClick xmlns:r="http://schemas.openxmlformats.org/officeDocument/2006/relationships" r:id="rId24"/>
              <a:extLst>
                <a:ext uri="{FF2B5EF4-FFF2-40B4-BE49-F238E27FC236}">
                  <a16:creationId xmlns:a16="http://schemas.microsoft.com/office/drawing/2014/main" id="{09210FF3-4D44-7ACE-C168-38A99E9526A7}"/>
                </a:ext>
              </a:extLst>
            </xdr:cNvPr>
            <xdr:cNvSpPr txBox="1"/>
          </xdr:nvSpPr>
          <xdr:spPr>
            <a:xfrm>
              <a:off x="904874" y="7060752"/>
              <a:ext cx="1571625" cy="495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Dashboard 2</a:t>
              </a:r>
            </a:p>
          </xdr:txBody>
        </xdr:sp>
        <xdr:sp macro="" textlink="">
          <xdr:nvSpPr>
            <xdr:cNvPr id="43" name="TextBox 42">
              <a:hlinkClick xmlns:r="http://schemas.openxmlformats.org/officeDocument/2006/relationships" r:id="rId25"/>
              <a:extLst>
                <a:ext uri="{FF2B5EF4-FFF2-40B4-BE49-F238E27FC236}">
                  <a16:creationId xmlns:a16="http://schemas.microsoft.com/office/drawing/2014/main" id="{C7B6E13F-91E3-0EC3-E134-87E9AB228A81}"/>
                </a:ext>
              </a:extLst>
            </xdr:cNvPr>
            <xdr:cNvSpPr txBox="1"/>
          </xdr:nvSpPr>
          <xdr:spPr>
            <a:xfrm>
              <a:off x="1047750" y="8826500"/>
              <a:ext cx="1571625"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Insights</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25400</xdr:colOff>
      <xdr:row>0</xdr:row>
      <xdr:rowOff>177800</xdr:rowOff>
    </xdr:from>
    <xdr:to>
      <xdr:col>18</xdr:col>
      <xdr:colOff>44450</xdr:colOff>
      <xdr:row>21</xdr:row>
      <xdr:rowOff>177800</xdr:rowOff>
    </xdr:to>
    <xdr:sp macro="" textlink="">
      <xdr:nvSpPr>
        <xdr:cNvPr id="2" name="Rectangle 1">
          <a:extLst>
            <a:ext uri="{FF2B5EF4-FFF2-40B4-BE49-F238E27FC236}">
              <a16:creationId xmlns:a16="http://schemas.microsoft.com/office/drawing/2014/main" id="{0B5F4B66-90B4-73B8-BB37-A48F63CE89D0}"/>
            </a:ext>
          </a:extLst>
        </xdr:cNvPr>
        <xdr:cNvSpPr/>
      </xdr:nvSpPr>
      <xdr:spPr>
        <a:xfrm>
          <a:off x="635000" y="177800"/>
          <a:ext cx="10382250" cy="3867150"/>
        </a:xfrm>
        <a:prstGeom prst="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a:solidFill>
                <a:schemeClr val="lt1"/>
              </a:solidFill>
              <a:effectLst/>
              <a:latin typeface="Times New Roman" panose="02020603050405020304" pitchFamily="18" charset="0"/>
              <a:ea typeface="+mn-ea"/>
              <a:cs typeface="Times New Roman" panose="02020603050405020304" pitchFamily="18" charset="0"/>
            </a:rPr>
            <a:t>* Gender-Based Profitability: Male customers generate a higher overall profit compared to female customers. This suggests stronger purchasing behavior or greater engagement with our offerings among male demographics.</a:t>
          </a:r>
        </a:p>
        <a:p>
          <a:r>
            <a:rPr lang="en-GB" sz="1100">
              <a:solidFill>
                <a:schemeClr val="lt1"/>
              </a:solidFill>
              <a:effectLst/>
              <a:latin typeface="Times New Roman" panose="02020603050405020304" pitchFamily="18" charset="0"/>
              <a:ea typeface="+mn-ea"/>
              <a:cs typeface="Times New Roman" panose="02020603050405020304" pitchFamily="18" charset="0"/>
            </a:rPr>
            <a:t>* Age Group Profitability: Customers born in 1979 (currently around 49 -50 years old) represent the most profitable age segment. This indicates that middle-aged customers are a key revenue driver, likely due to higher disposable income or stronger alignment with our products or services.</a:t>
          </a:r>
        </a:p>
        <a:p>
          <a:r>
            <a:rPr lang="en-GB" sz="1100">
              <a:solidFill>
                <a:schemeClr val="lt1"/>
              </a:solidFill>
              <a:effectLst/>
              <a:latin typeface="Times New Roman" panose="02020603050405020304" pitchFamily="18" charset="0"/>
              <a:ea typeface="+mn-ea"/>
              <a:cs typeface="Times New Roman" panose="02020603050405020304" pitchFamily="18" charset="0"/>
            </a:rPr>
            <a:t>* Month-over-Month Growth: Several months showed incremental gains, but August stood out with the highest profit levels, reflecting either seasonal demand, successful campaigns, or product launches.</a:t>
          </a:r>
        </a:p>
        <a:p>
          <a:r>
            <a:rPr lang="en-GB" sz="1100">
              <a:solidFill>
                <a:schemeClr val="lt1"/>
              </a:solidFill>
              <a:effectLst/>
              <a:latin typeface="Times New Roman" panose="02020603050405020304" pitchFamily="18" charset="0"/>
              <a:ea typeface="+mn-ea"/>
              <a:cs typeface="Times New Roman" panose="02020603050405020304" pitchFamily="18" charset="0"/>
            </a:rPr>
            <a:t>* Top-Selling Products: A select group of products (Begin Brew, Over Splash, Side Brew, Eight Brew, and Onto Dew) consistently drive the highest sales volumes, indicating strong customer demand and brand alignment, which is also the most profitable product over time.</a:t>
          </a:r>
        </a:p>
        <a:p>
          <a:r>
            <a:rPr lang="en-GB" sz="1100">
              <a:solidFill>
                <a:schemeClr val="lt1"/>
              </a:solidFill>
              <a:effectLst/>
              <a:latin typeface="Times New Roman" panose="02020603050405020304" pitchFamily="18" charset="0"/>
              <a:ea typeface="+mn-ea"/>
              <a:cs typeface="Times New Roman" panose="02020603050405020304" pitchFamily="18" charset="0"/>
            </a:rPr>
            <a:t>* Return &amp; Refund Rates: A small subset of products such as Along Splash, Property Mist, Begin Brew and Itself Breeze) show elevated return/refund rates, which may indicate issues with quality, customer expectations, or post-sale service.</a:t>
          </a:r>
        </a:p>
        <a:p>
          <a:r>
            <a:rPr lang="en-GB" sz="1100">
              <a:solidFill>
                <a:schemeClr val="lt1"/>
              </a:solidFill>
              <a:effectLst/>
              <a:latin typeface="Times New Roman" panose="02020603050405020304" pitchFamily="18" charset="0"/>
              <a:ea typeface="+mn-ea"/>
              <a:cs typeface="Times New Roman" panose="02020603050405020304" pitchFamily="18" charset="0"/>
            </a:rPr>
            <a:t>* Over-Performing Stores: Several stores like Lee-Myers and Lopez have exceeded their revenue targets, indicating strong local demand, effective management, or successful marketing execution.</a:t>
          </a:r>
        </a:p>
        <a:p>
          <a:r>
            <a:rPr lang="en-GB" sz="1100">
              <a:solidFill>
                <a:schemeClr val="lt1"/>
              </a:solidFill>
              <a:effectLst/>
              <a:latin typeface="Times New Roman" panose="02020603050405020304" pitchFamily="18" charset="0"/>
              <a:ea typeface="+mn-ea"/>
              <a:cs typeface="Times New Roman" panose="02020603050405020304" pitchFamily="18" charset="0"/>
            </a:rPr>
            <a:t>* Under-Performing Stores: Certain store such as Novak PLC and Miller are consistently falling short of their revenue goals, signaling potential issues in market fit, sales execution, or local competition.</a:t>
          </a:r>
        </a:p>
        <a:p>
          <a:r>
            <a:rPr lang="en-GB" sz="1100">
              <a:solidFill>
                <a:schemeClr val="lt1"/>
              </a:solidFill>
              <a:effectLst/>
              <a:latin typeface="Times New Roman" panose="02020603050405020304" pitchFamily="18" charset="0"/>
              <a:ea typeface="+mn-ea"/>
              <a:cs typeface="Times New Roman" panose="02020603050405020304" pitchFamily="18" charset="0"/>
            </a:rPr>
            <a:t>* Target Variances: Specific months show notable gaps between revenue and targets, suggesting either overambitious planning or unexpected market conditions.</a:t>
          </a:r>
        </a:p>
        <a:p>
          <a:r>
            <a:rPr lang="en-GB" sz="1100">
              <a:solidFill>
                <a:schemeClr val="lt1"/>
              </a:solidFill>
              <a:effectLst/>
              <a:latin typeface="Times New Roman" panose="02020603050405020304" pitchFamily="18" charset="0"/>
              <a:ea typeface="+mn-ea"/>
              <a:cs typeface="Times New Roman" panose="02020603050405020304" pitchFamily="18" charset="0"/>
            </a:rPr>
            <a:t>* Seasonal Trends: Peaks in revenue align with particular periods (e.g., August), revealing seasonal demand patterns that can inform future forecasting and promotional strategies.</a:t>
          </a:r>
        </a:p>
        <a:p>
          <a:r>
            <a:rPr lang="en-GB" sz="1100">
              <a:solidFill>
                <a:schemeClr val="lt1"/>
              </a:solidFill>
              <a:effectLst/>
              <a:latin typeface="Times New Roman" panose="02020603050405020304" pitchFamily="18" charset="0"/>
              <a:ea typeface="+mn-ea"/>
              <a:cs typeface="Times New Roman" panose="02020603050405020304" pitchFamily="18" charset="0"/>
            </a:rPr>
            <a:t>* Top-Performing Quarters: 2</a:t>
          </a:r>
          <a:r>
            <a:rPr lang="en-GB" sz="1100" baseline="30000">
              <a:solidFill>
                <a:schemeClr val="lt1"/>
              </a:solidFill>
              <a:effectLst/>
              <a:latin typeface="Times New Roman" panose="02020603050405020304" pitchFamily="18" charset="0"/>
              <a:ea typeface="+mn-ea"/>
              <a:cs typeface="Times New Roman" panose="02020603050405020304" pitchFamily="18" charset="0"/>
            </a:rPr>
            <a:t>ND</a:t>
          </a:r>
          <a:r>
            <a:rPr lang="en-GB" sz="1100">
              <a:solidFill>
                <a:schemeClr val="lt1"/>
              </a:solidFill>
              <a:effectLst/>
              <a:latin typeface="Times New Roman" panose="02020603050405020304" pitchFamily="18" charset="0"/>
              <a:ea typeface="+mn-ea"/>
              <a:cs typeface="Times New Roman" panose="02020603050405020304" pitchFamily="18" charset="0"/>
            </a:rPr>
            <a:t> and 3</a:t>
          </a:r>
          <a:r>
            <a:rPr lang="en-GB" sz="1100" baseline="30000">
              <a:solidFill>
                <a:schemeClr val="lt1"/>
              </a:solidFill>
              <a:effectLst/>
              <a:latin typeface="Times New Roman" panose="02020603050405020304" pitchFamily="18" charset="0"/>
              <a:ea typeface="+mn-ea"/>
              <a:cs typeface="Times New Roman" panose="02020603050405020304" pitchFamily="18" charset="0"/>
            </a:rPr>
            <a:t>rd</a:t>
          </a:r>
          <a:r>
            <a:rPr lang="en-GB" sz="1100">
              <a:solidFill>
                <a:schemeClr val="lt1"/>
              </a:solidFill>
              <a:effectLst/>
              <a:latin typeface="Times New Roman" panose="02020603050405020304" pitchFamily="18" charset="0"/>
              <a:ea typeface="+mn-ea"/>
              <a:cs typeface="Times New Roman" panose="02020603050405020304" pitchFamily="18" charset="0"/>
            </a:rPr>
            <a:t> quarters have significantly outperformed the average, indicating periods of strong business activity— potentially driven by seasonal demand, promotions, or successful strategic initiatives.</a:t>
          </a:r>
        </a:p>
        <a:p>
          <a:r>
            <a:rPr lang="en-GB" sz="1100">
              <a:solidFill>
                <a:schemeClr val="lt1"/>
              </a:solidFill>
              <a:effectLst/>
              <a:latin typeface="Times New Roman" panose="02020603050405020304" pitchFamily="18" charset="0"/>
              <a:ea typeface="+mn-ea"/>
              <a:cs typeface="Times New Roman" panose="02020603050405020304" pitchFamily="18" charset="0"/>
            </a:rPr>
            <a:t>* Underperforming Quarters: Other quarters have generated revenue below the average, highlighting potential areas for improvement in sales efforts, marketing alignment, or product availability.</a:t>
          </a:r>
        </a:p>
        <a:p>
          <a:r>
            <a:rPr lang="en-GB" sz="1100">
              <a:solidFill>
                <a:schemeClr val="lt1"/>
              </a:solidFill>
              <a:effectLst/>
              <a:latin typeface="Times New Roman" panose="02020603050405020304" pitchFamily="18" charset="0"/>
              <a:ea typeface="+mn-ea"/>
              <a:cs typeface="Times New Roman" panose="02020603050405020304" pitchFamily="18" charset="0"/>
            </a:rPr>
            <a:t>* Revenue Consistency: The analysis shows the degree of revenue stability across quarters, helping to identify whether the business is heavily dependent on certain periods</a:t>
          </a:r>
        </a:p>
        <a:p>
          <a:pPr algn="l"/>
          <a:endParaRPr lang="en-GB" sz="1100"/>
        </a:p>
      </xdr:txBody>
    </xdr:sp>
    <xdr:clientData/>
  </xdr:twoCellAnchor>
  <xdr:twoCellAnchor>
    <xdr:from>
      <xdr:col>19</xdr:col>
      <xdr:colOff>161637</xdr:colOff>
      <xdr:row>0</xdr:row>
      <xdr:rowOff>184726</xdr:rowOff>
    </xdr:from>
    <xdr:to>
      <xdr:col>22</xdr:col>
      <xdr:colOff>91209</xdr:colOff>
      <xdr:row>21</xdr:row>
      <xdr:rowOff>147203</xdr:rowOff>
    </xdr:to>
    <xdr:grpSp>
      <xdr:nvGrpSpPr>
        <xdr:cNvPr id="3" name="Group 2">
          <a:extLst>
            <a:ext uri="{FF2B5EF4-FFF2-40B4-BE49-F238E27FC236}">
              <a16:creationId xmlns:a16="http://schemas.microsoft.com/office/drawing/2014/main" id="{3F9C8343-ACB6-47E5-A287-774C073BCB3E}"/>
            </a:ext>
          </a:extLst>
        </xdr:cNvPr>
        <xdr:cNvGrpSpPr/>
      </xdr:nvGrpSpPr>
      <xdr:grpSpPr>
        <a:xfrm>
          <a:off x="11690415" y="184726"/>
          <a:ext cx="1749905" cy="3814810"/>
          <a:chOff x="768900" y="2428080"/>
          <a:chExt cx="1850475" cy="6795295"/>
        </a:xfrm>
        <a:solidFill>
          <a:schemeClr val="tx2">
            <a:lumMod val="50000"/>
            <a:lumOff val="50000"/>
          </a:schemeClr>
        </a:solidFill>
      </xdr:grpSpPr>
      <xdr:pic>
        <xdr:nvPicPr>
          <xdr:cNvPr id="4" name="Graphic 3" descr="Boardroom with solid fill">
            <a:extLst>
              <a:ext uri="{FF2B5EF4-FFF2-40B4-BE49-F238E27FC236}">
                <a16:creationId xmlns:a16="http://schemas.microsoft.com/office/drawing/2014/main" id="{FC6052FB-0770-D231-B849-233EF5F6665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822" y="5884840"/>
            <a:ext cx="1575659" cy="891653"/>
          </a:xfrm>
          <a:prstGeom prst="rect">
            <a:avLst/>
          </a:prstGeom>
        </xdr:spPr>
      </xdr:pic>
      <xdr:pic>
        <xdr:nvPicPr>
          <xdr:cNvPr id="5" name="Picture 4">
            <a:extLst>
              <a:ext uri="{FF2B5EF4-FFF2-40B4-BE49-F238E27FC236}">
                <a16:creationId xmlns:a16="http://schemas.microsoft.com/office/drawing/2014/main" id="{DF1A8210-740C-5116-B28E-FB6B5FF3FF66}"/>
              </a:ext>
            </a:extLst>
          </xdr:cNvPr>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tretch>
            <a:fillRect/>
          </a:stretch>
        </xdr:blipFill>
        <xdr:spPr>
          <a:xfrm>
            <a:off x="768900" y="4491069"/>
            <a:ext cx="1503326" cy="719464"/>
          </a:xfrm>
          <a:prstGeom prst="rect">
            <a:avLst/>
          </a:prstGeom>
          <a:grpFill/>
          <a:ln>
            <a:noFill/>
          </a:ln>
        </xdr:spPr>
      </xdr:pic>
      <xdr:pic>
        <xdr:nvPicPr>
          <xdr:cNvPr id="6" name="Picture 5">
            <a:extLst>
              <a:ext uri="{FF2B5EF4-FFF2-40B4-BE49-F238E27FC236}">
                <a16:creationId xmlns:a16="http://schemas.microsoft.com/office/drawing/2014/main" id="{8E71F5A4-887F-80A6-7C94-C288C6DF0D8A}"/>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943768" y="7683784"/>
            <a:ext cx="1371839" cy="876682"/>
          </a:xfrm>
          <a:prstGeom prst="rect">
            <a:avLst/>
          </a:prstGeom>
          <a:grpFill/>
        </xdr:spPr>
      </xdr:pic>
      <xdr:pic>
        <xdr:nvPicPr>
          <xdr:cNvPr id="7" name="Picture 6">
            <a:extLst>
              <a:ext uri="{FF2B5EF4-FFF2-40B4-BE49-F238E27FC236}">
                <a16:creationId xmlns:a16="http://schemas.microsoft.com/office/drawing/2014/main" id="{6B0D01CF-EA88-7977-C4F8-3D7ECCD8927B}"/>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artisticPhotocopy/>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147315" y="2895315"/>
            <a:ext cx="1207895" cy="738942"/>
          </a:xfrm>
          <a:prstGeom prst="rect">
            <a:avLst/>
          </a:prstGeom>
          <a:grpFill/>
        </xdr:spPr>
      </xdr:pic>
      <xdr:sp macro="" textlink="">
        <xdr:nvSpPr>
          <xdr:cNvPr id="8" name="TextBox 7">
            <a:hlinkClick xmlns:r="http://schemas.openxmlformats.org/officeDocument/2006/relationships" r:id="rId9"/>
            <a:extLst>
              <a:ext uri="{FF2B5EF4-FFF2-40B4-BE49-F238E27FC236}">
                <a16:creationId xmlns:a16="http://schemas.microsoft.com/office/drawing/2014/main" id="{A7361796-7B30-F411-0A62-559EEE89292E}"/>
              </a:ext>
            </a:extLst>
          </xdr:cNvPr>
          <xdr:cNvSpPr txBox="1"/>
        </xdr:nvSpPr>
        <xdr:spPr>
          <a:xfrm>
            <a:off x="1133111" y="2428080"/>
            <a:ext cx="1295046" cy="44055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p>
        </xdr:txBody>
      </xdr:sp>
      <xdr:sp macro="" textlink="">
        <xdr:nvSpPr>
          <xdr:cNvPr id="9" name="TextBox 8">
            <a:hlinkClick xmlns:r="http://schemas.openxmlformats.org/officeDocument/2006/relationships" r:id="rId10"/>
            <a:extLst>
              <a:ext uri="{FF2B5EF4-FFF2-40B4-BE49-F238E27FC236}">
                <a16:creationId xmlns:a16="http://schemas.microsoft.com/office/drawing/2014/main" id="{F2514D78-5CE9-9FA0-D8B1-DBE326359D0B}"/>
              </a:ext>
            </a:extLst>
          </xdr:cNvPr>
          <xdr:cNvSpPr txBox="1"/>
        </xdr:nvSpPr>
        <xdr:spPr>
          <a:xfrm>
            <a:off x="904876" y="3984625"/>
            <a:ext cx="1335214" cy="4305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bg1"/>
                </a:solidFill>
              </a:rPr>
              <a:t>Dashboard 1</a:t>
            </a:r>
          </a:p>
        </xdr:txBody>
      </xdr:sp>
      <xdr:sp macro="" textlink="">
        <xdr:nvSpPr>
          <xdr:cNvPr id="10" name="TextBox 9">
            <a:hlinkClick xmlns:r="http://schemas.openxmlformats.org/officeDocument/2006/relationships" r:id="rId11"/>
            <a:extLst>
              <a:ext uri="{FF2B5EF4-FFF2-40B4-BE49-F238E27FC236}">
                <a16:creationId xmlns:a16="http://schemas.microsoft.com/office/drawing/2014/main" id="{7DDA8DE6-A00C-101F-0D48-7BB84EBC8C35}"/>
              </a:ext>
            </a:extLst>
          </xdr:cNvPr>
          <xdr:cNvSpPr txBox="1"/>
        </xdr:nvSpPr>
        <xdr:spPr>
          <a:xfrm>
            <a:off x="1082331" y="5587768"/>
            <a:ext cx="1203669" cy="33360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chemeClr val="bg1"/>
                </a:solidFill>
              </a:rPr>
              <a:t>Report</a:t>
            </a:r>
            <a:r>
              <a:rPr lang="en-GB" sz="1400" b="1" baseline="0">
                <a:solidFill>
                  <a:schemeClr val="bg1"/>
                </a:solidFill>
              </a:rPr>
              <a:t> 2</a:t>
            </a:r>
            <a:endParaRPr lang="en-GB" sz="1400" b="1">
              <a:solidFill>
                <a:schemeClr val="bg1"/>
              </a:solidFill>
            </a:endParaRPr>
          </a:p>
        </xdr:txBody>
      </xdr:sp>
      <xdr:sp macro="" textlink="">
        <xdr:nvSpPr>
          <xdr:cNvPr id="11" name="TextBox 10">
            <a:hlinkClick xmlns:r="http://schemas.openxmlformats.org/officeDocument/2006/relationships" r:id="rId12"/>
            <a:extLst>
              <a:ext uri="{FF2B5EF4-FFF2-40B4-BE49-F238E27FC236}">
                <a16:creationId xmlns:a16="http://schemas.microsoft.com/office/drawing/2014/main" id="{0CE88CF0-5F13-F8B1-46D8-9F23DAF679B0}"/>
              </a:ext>
            </a:extLst>
          </xdr:cNvPr>
          <xdr:cNvSpPr txBox="1"/>
        </xdr:nvSpPr>
        <xdr:spPr>
          <a:xfrm>
            <a:off x="904874" y="7060752"/>
            <a:ext cx="1571625" cy="49574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Dashboard 2</a:t>
            </a:r>
          </a:p>
        </xdr:txBody>
      </xdr:sp>
      <xdr:sp macro="" textlink="">
        <xdr:nvSpPr>
          <xdr:cNvPr id="12" name="TextBox 11">
            <a:hlinkClick xmlns:r="http://schemas.openxmlformats.org/officeDocument/2006/relationships" r:id="rId13"/>
            <a:extLst>
              <a:ext uri="{FF2B5EF4-FFF2-40B4-BE49-F238E27FC236}">
                <a16:creationId xmlns:a16="http://schemas.microsoft.com/office/drawing/2014/main" id="{D238E733-5C73-30D6-7A71-6CB756BF7DB0}"/>
              </a:ext>
            </a:extLst>
          </xdr:cNvPr>
          <xdr:cNvSpPr txBox="1"/>
        </xdr:nvSpPr>
        <xdr:spPr>
          <a:xfrm>
            <a:off x="1047750" y="8826500"/>
            <a:ext cx="1571625" cy="39687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chemeClr val="bg1"/>
                </a:solidFill>
              </a:rPr>
              <a:t>Insights</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387384259" createdVersion="5" refreshedVersion="8" minRefreshableVersion="3" recordCount="0" supportSubquery="1" supportAdvancedDrill="1" xr:uid="{F566894C-80D1-48FD-B86A-164741443822}">
  <cacheSource type="external" connectionId="6"/>
  <cacheFields count="2">
    <cacheField name="[products_table].[Product Name].[Product Name]" caption="Product Name" numFmtId="0" hierarchy="28" level="1">
      <sharedItems count="5">
        <s v="Begin Brew"/>
        <s v="Eight Brew"/>
        <s v="Onto Dew"/>
        <s v="Over Splash"/>
        <s v="Side Brew"/>
      </sharedItems>
    </cacheField>
    <cacheField name="[Measures].[Sum of profit]" caption="Sum of profit" numFmtId="0" hierarchy="41" level="32767"/>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0"/>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oneField="1">
      <fieldsUsage count="1">
        <fieldUsage x="1"/>
      </fieldsUsage>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403356485" createdVersion="5" refreshedVersion="8" minRefreshableVersion="3" recordCount="0" supportSubquery="1" supportAdvancedDrill="1" xr:uid="{930C86D0-86E0-492E-888A-8CA4F098F212}">
  <cacheSource type="external" connectionId="6"/>
  <cacheFields count="2">
    <cacheField name="[products_table].[Product Name].[Product Name]" caption="Product Name" numFmtId="0" hierarchy="28" level="1">
      <sharedItems count="10">
        <s v="Alone Splash"/>
        <s v="Begin Brew"/>
        <s v="Build Brew"/>
        <s v="Democrat Dew"/>
        <s v="Itself Breeze"/>
        <s v="Of Rush"/>
        <s v="Property Mist"/>
        <s v="Race Rush"/>
        <s v="Series Mist"/>
        <s v="Side Brew"/>
      </sharedItems>
    </cacheField>
    <cacheField name="[Measures].[Returned quantity]" caption="Returned quantity" numFmtId="0" hierarchy="50" level="32767"/>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0"/>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oneField="1">
      <fieldsUsage count="1">
        <fieldUsage x="1"/>
      </fieldsUsage>
    </cacheHierarchy>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405092594" createdVersion="5" refreshedVersion="8" minRefreshableVersion="3" recordCount="0" supportSubquery="1" supportAdvancedDrill="1" xr:uid="{42055234-664E-4931-BB8A-6F434EE7F4F6}">
  <cacheSource type="external" connectionId="6"/>
  <cacheFields count="2">
    <cacheField name="[Measures].[Sum of profit]" caption="Sum of profit" numFmtId="0" hierarchy="41" level="32767"/>
    <cacheField name="[fact_table].[Order Date (Month)].[Order Date (Month)]" caption="Order Date (Month)" numFmtId="0" hierarchy="18" level="1">
      <sharedItems count="12">
        <s v="Jan"/>
        <s v="Feb"/>
        <s v="Mar"/>
        <s v="Apr"/>
        <s v="May"/>
        <s v="Jun"/>
        <s v="Jul"/>
        <s v="Aug"/>
        <s v="Sep"/>
        <s v="Oct"/>
        <s v="Nov"/>
        <s v="Dec"/>
      </sharedItems>
    </cacheField>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fieldsUsage count="2">
        <fieldUsage x="-1"/>
        <fieldUsage x="1"/>
      </fieldsUsage>
    </cacheHierarchy>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oneField="1">
      <fieldsUsage count="1">
        <fieldUsage x="0"/>
      </fieldsUsage>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406597225" createdVersion="5" refreshedVersion="8" minRefreshableVersion="3" recordCount="0" supportSubquery="1" supportAdvancedDrill="1" xr:uid="{CB6E9B77-6487-4F25-9960-097C2C277A88}">
  <cacheSource type="external" connectionId="6"/>
  <cacheFields count="2">
    <cacheField name="[Measures].[Sum of profit]" caption="Sum of profit" numFmtId="0" hierarchy="41" level="32767"/>
    <cacheField name="[customers_table].[Gender].[Gender]" caption="Gender" numFmtId="0" hierarchy="3" level="1">
      <sharedItems count="2">
        <s v="Female"/>
        <s v="Male"/>
      </sharedItems>
    </cacheField>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fieldsUsage count="2">
        <fieldUsage x="-1"/>
        <fieldUsage x="1"/>
      </fieldsUsage>
    </cacheHierarchy>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oneField="1">
      <fieldsUsage count="1">
        <fieldUsage x="0"/>
      </fieldsUsage>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407870372" createdVersion="5" refreshedVersion="8" minRefreshableVersion="3" recordCount="0" supportSubquery="1" supportAdvancedDrill="1" xr:uid="{2C86B605-FA48-4564-A22B-5742D7166C89}">
  <cacheSource type="external" connectionId="6"/>
  <cacheFields count="3">
    <cacheField name="[Measures].[Sum of Total]" caption="Sum of Total" numFmtId="0" hierarchy="40" level="32767"/>
    <cacheField name="[fact_table].[Order Date].[Order Date]" caption="Order Date" numFmtId="0" hierarchy="15" level="1">
      <sharedItems containsSemiMixedTypes="0" containsNonDate="0" containsDate="1" containsString="0" minDate="2023-01-01T00:00:00" maxDate="2023-12-31T00:00:00" count="364">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sharedItems>
    </cacheField>
    <cacheField name="[fact_table].[Order Date (Quarter)].[Order Date (Quarter)]" caption="Order Date (Quarter)" numFmtId="0" hierarchy="23" level="1">
      <sharedItems count="4">
        <s v="Qtr1"/>
        <s v="Qtr2"/>
        <s v="Qtr3"/>
        <s v="Qtr4"/>
      </sharedItems>
    </cacheField>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1"/>
      </fieldsUsage>
    </cacheHierarchy>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2" memberValueDatatype="130" unbalanced="0">
      <fieldsUsage count="2">
        <fieldUsage x="-1"/>
        <fieldUsage x="2"/>
      </fieldsUsage>
    </cacheHierarchy>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44.865944444442" createdVersion="5" refreshedVersion="8" minRefreshableVersion="3" recordCount="0" supportSubquery="1" supportAdvancedDrill="1" xr:uid="{1A288F9E-0D6B-4ADE-B447-2400EC4D5C76}">
  <cacheSource type="external" connectionId="6"/>
  <cacheFields count="3">
    <cacheField name="[Measures].[Sum of Total]" caption="Sum of Total" numFmtId="0" hierarchy="40" level="32767"/>
    <cacheField name="[Measures].[Sum of Monthly Target]" caption="Sum of Monthly Target" numFmtId="0" hierarchy="44" level="32767"/>
    <cacheField name="[sales_persons_table].[Store Name].[Store Name]" caption="Store Name" numFmtId="0" hierarchy="35" level="1">
      <sharedItems count="1">
        <s v="Lee-Myers"/>
      </sharedItems>
    </cacheField>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oneField="1">
      <fieldsUsage count="1">
        <fieldUsage x="1"/>
      </fieldsUsage>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393171294" createdVersion="3" refreshedVersion="8" minRefreshableVersion="3" recordCount="0" supportSubquery="1" supportAdvancedDrill="1" xr:uid="{2E5FF3C4-A483-47CD-AAFB-45650F67E5EB}">
  <cacheSource type="external" connectionId="6">
    <extLst>
      <ext xmlns:x14="http://schemas.microsoft.com/office/spreadsheetml/2009/9/main" uri="{F057638F-6D5F-4e77-A914-E7F072B9BCA8}">
        <x14:sourceConnection name="ThisWorkbookDataModel"/>
      </ext>
    </extLst>
  </cacheSource>
  <cacheFields count="0"/>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extLst>
    <ext xmlns:x14="http://schemas.microsoft.com/office/spreadsheetml/2009/9/main" uri="{725AE2AE-9491-48be-B2B4-4EB974FC3084}">
      <x14:pivotCacheDefinition slicerData="1" pivotCacheId="15214269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388888891" createdVersion="5" refreshedVersion="8" minRefreshableVersion="3" recordCount="0" supportSubquery="1" supportAdvancedDrill="1" xr:uid="{9E61EB83-187B-4DDD-A3F3-7CE4C9275076}">
  <cacheSource type="external" connectionId="6"/>
  <cacheFields count="2">
    <cacheField name="[Measures].[Sum of Total]" caption="Sum of Total" numFmtId="0" hierarchy="40" level="32767"/>
    <cacheField name="[products_table].[Product Name].[Product Name]" caption="Product Name" numFmtId="0" hierarchy="28" level="1">
      <sharedItems count="5">
        <s v="Begin Brew"/>
        <s v="Eight Brew"/>
        <s v="Onto Dew"/>
        <s v="Over Splash"/>
        <s v="Side Brew"/>
      </sharedItems>
    </cacheField>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1"/>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390740738" createdVersion="5" refreshedVersion="8" minRefreshableVersion="3" recordCount="0" supportSubquery="1" supportAdvancedDrill="1" xr:uid="{4C5B7BB0-DF0E-415A-B25A-F344F5633CB4}">
  <cacheSource type="external" connectionId="6"/>
  <cacheFields count="4">
    <cacheField name="[Measures].[Sum of profit]" caption="Sum of profit" numFmtId="0" hierarchy="41" level="32767"/>
    <cacheField name="[fact_table].[Order Date (Month)].[Order Date (Month)]" caption="Order Date (Month)" numFmtId="0" hierarchy="18" level="1">
      <sharedItems count="12">
        <s v="Jan"/>
        <s v="Feb"/>
        <s v="Mar"/>
        <s v="Apr"/>
        <s v="May"/>
        <s v="Jun"/>
        <s v="Jul"/>
        <s v="Aug"/>
        <s v="Sep"/>
        <s v="Oct"/>
        <s v="Nov"/>
        <s v="Dec"/>
      </sharedItems>
    </cacheField>
    <cacheField name="[fact_table].[Order Date].[Order Date]" caption="Order Date" numFmtId="0" hierarchy="15" level="1">
      <sharedItems containsSemiMixedTypes="0" containsNonDate="0" containsDate="1" containsString="0" minDate="2023-01-01T00:00:00" maxDate="2023-12-31T00:00:00" count="364">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sharedItems>
    </cacheField>
    <cacheField name="[fact_table].[Order Date (Day)].[Order Date (Day)]" caption="Order Date (Day)" numFmtId="0" hierarchy="19" level="1">
      <sharedItems count="36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haredItems>
    </cacheField>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2" memberValueDatatype="7" unbalanced="0">
      <fieldsUsage count="2">
        <fieldUsage x="-1"/>
        <fieldUsage x="2"/>
      </fieldsUsage>
    </cacheHierarchy>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2" memberValueDatatype="130" unbalanced="0">
      <fieldsUsage count="2">
        <fieldUsage x="-1"/>
        <fieldUsage x="1"/>
      </fieldsUsage>
    </cacheHierarchy>
    <cacheHierarchy uniqueName="[fact_table].[Order Date (Day)]" caption="Order Date (Day)" attribute="1" defaultMemberUniqueName="[fact_table].[Order Date (Day)].[All]" allUniqueName="[fact_table].[Order Date (Day)].[All]" dimensionUniqueName="[fact_table]" displayFolder="" count="2" memberValueDatatype="130" unbalanced="0">
      <fieldsUsage count="2">
        <fieldUsage x="-1"/>
        <fieldUsage x="3"/>
      </fieldsUsage>
    </cacheHierarchy>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oneField="1">
      <fieldsUsage count="1">
        <fieldUsage x="0"/>
      </fieldsUsage>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39224537" createdVersion="5" refreshedVersion="8" minRefreshableVersion="3" recordCount="0" supportSubquery="1" supportAdvancedDrill="1" xr:uid="{E3BA9518-BC47-4E84-8CBE-F78BEA72842A}">
  <cacheSource type="external" connectionId="6"/>
  <cacheFields count="3">
    <cacheField name="[Measures].[Sum of Total]" caption="Sum of Total" numFmtId="0" hierarchy="40" level="32767"/>
    <cacheField name="[monthly_store_targets].[Month].[Month]" caption="Month" numFmtId="0" hierarchy="25" level="1">
      <sharedItems containsSemiMixedTypes="0" containsNonDate="0" containsDate="1" containsString="0" minDate="2023-01-01T00:00:00" maxDate="2023-01-13T00:00:00" count="12">
        <d v="2023-01-01T00:00:00"/>
        <d v="2023-01-02T00:00:00"/>
        <d v="2023-01-03T00:00:00"/>
        <d v="2023-01-04T00:00:00"/>
        <d v="2023-01-05T00:00:00"/>
        <d v="2023-01-06T00:00:00"/>
        <d v="2023-01-07T00:00:00"/>
        <d v="2023-01-08T00:00:00"/>
        <d v="2023-01-09T00:00:00"/>
        <d v="2023-01-10T00:00:00"/>
        <d v="2023-01-11T00:00:00"/>
        <d v="2023-01-12T00:00:00"/>
      </sharedItems>
    </cacheField>
    <cacheField name="[Measures].[Sum of Monthly Target]" caption="Sum of Monthly Target" numFmtId="0" hierarchy="44" level="32767"/>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2" memberValueDatatype="7" unbalanced="0">
      <fieldsUsage count="2">
        <fieldUsage x="-1"/>
        <fieldUsage x="1"/>
      </fieldsUsage>
    </cacheHierarchy>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oneField="1">
      <fieldsUsage count="1">
        <fieldUsage x="0"/>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oneField="1">
      <fieldsUsage count="1">
        <fieldUsage x="2"/>
      </fieldsUsage>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397569443" createdVersion="5" refreshedVersion="8" minRefreshableVersion="3" recordCount="0" supportSubquery="1" supportAdvancedDrill="1" xr:uid="{77CE523C-38B6-4814-AFC5-CA155AADE762}">
  <cacheSource type="external" connectionId="6"/>
  <cacheFields count="2">
    <cacheField name="[Measures].[Sum of profit]" caption="Sum of profit" numFmtId="0" hierarchy="41" level="32767"/>
    <cacheField name="[customers_table].[Date of Birth (Year)].[Date of Birth (Year)]" caption="Date of Birth (Year)" numFmtId="0" hierarchy="6" level="1">
      <sharedItems count="54">
        <s v="1955"/>
        <s v="1960"/>
        <s v="1962"/>
        <s v="1964"/>
        <s v="1968"/>
        <s v="1977"/>
        <s v="1979"/>
        <s v="1980"/>
        <s v="1985"/>
        <s v="1999"/>
        <s v="1953" u="1"/>
        <s v="1954" u="1"/>
        <s v="1956" u="1"/>
        <s v="1957" u="1"/>
        <s v="1958" u="1"/>
        <s v="1959" u="1"/>
        <s v="1961" u="1"/>
        <s v="1963" u="1"/>
        <s v="1965" u="1"/>
        <s v="1966" u="1"/>
        <s v="1967" u="1"/>
        <s v="1969" u="1"/>
        <s v="1970" u="1"/>
        <s v="1971" u="1"/>
        <s v="1972" u="1"/>
        <s v="1973" u="1"/>
        <s v="1974" u="1"/>
        <s v="1975" u="1"/>
        <s v="1976" u="1"/>
        <s v="1978" u="1"/>
        <s v="1981" u="1"/>
        <s v="1982" u="1"/>
        <s v="1983" u="1"/>
        <s v="1984" u="1"/>
        <s v="1986" u="1"/>
        <s v="1987" u="1"/>
        <s v="1988" u="1"/>
        <s v="1989" u="1"/>
        <s v="1990" u="1"/>
        <s v="1991" u="1"/>
        <s v="1992" u="1"/>
        <s v="1993" u="1"/>
        <s v="1994" u="1"/>
        <s v="1995" u="1"/>
        <s v="1996" u="1"/>
        <s v="1997" u="1"/>
        <s v="1998" u="1"/>
        <s v="2000" u="1"/>
        <s v="2001" u="1"/>
        <s v="2002" u="1"/>
        <s v="2003" u="1"/>
        <s v="2004" u="1"/>
        <s v="2005" u="1"/>
        <s v="2006" u="1"/>
      </sharedItems>
    </cacheField>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2" memberValueDatatype="130" unbalanced="0">
      <fieldsUsage count="2">
        <fieldUsage x="-1"/>
        <fieldUsage x="1"/>
      </fieldsUsage>
    </cacheHierarchy>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oneField="1">
      <fieldsUsage count="1">
        <fieldUsage x="0"/>
      </fieldsUsage>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398611112" createdVersion="5" refreshedVersion="8" minRefreshableVersion="3" recordCount="0" supportSubquery="1" supportAdvancedDrill="1" xr:uid="{CFE4F058-A03B-44B9-B5A2-3DCB064CF94B}">
  <cacheSource type="external" connectionId="6"/>
  <cacheFields count="2">
    <cacheField name="[products_table].[Product Name].[Product Name]" caption="Product Name" numFmtId="0" hierarchy="28" level="1">
      <sharedItems count="5">
        <s v="Alone Splash"/>
        <s v="Begin Brew"/>
        <s v="Democrat Dew"/>
        <s v="Itself Breeze"/>
        <s v="Property Mist"/>
      </sharedItems>
    </cacheField>
    <cacheField name="[Measures].[Sum of Quantity Returned]" caption="Sum of Quantity Returned" numFmtId="0" hierarchy="43" level="32767"/>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0"/>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oneField="1">
      <fieldsUsage count="1">
        <fieldUsage x="1"/>
      </fieldsUsage>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39988426" createdVersion="5" refreshedVersion="8" minRefreshableVersion="3" recordCount="0" supportSubquery="1" supportAdvancedDrill="1" xr:uid="{073EF20E-8A1D-4EFE-8DB8-92A6828E33BA}">
  <cacheSource type="external" connectionId="6"/>
  <cacheFields count="2">
    <cacheField name="[products_table].[Product Name].[Product Name]" caption="Product Name" numFmtId="0" hierarchy="28" level="1">
      <sharedItems count="10">
        <s v="Alone Splash"/>
        <s v="Begin Brew"/>
        <s v="Build Brew"/>
        <s v="Democrat Dew"/>
        <s v="Itself Breeze"/>
        <s v="Of Rush"/>
        <s v="Property Mist"/>
        <s v="Race Rush"/>
        <s v="Series Mist"/>
        <s v="Side Brew"/>
      </sharedItems>
    </cacheField>
    <cacheField name="[Measures].[Revenue]" caption="Revenue" numFmtId="0" hierarchy="47" level="32767"/>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0"/>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oneField="1">
      <fieldsUsage count="1">
        <fieldUsage x="1"/>
      </fieldsUsage>
    </cacheHierarchy>
    <cacheHierarchy uniqueName="[Measures].[Total profit]" caption="Total profit" measure="1" displayFolder="" measureGroup="fact_table" count="0"/>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400925929" createdVersion="5" refreshedVersion="8" minRefreshableVersion="3" recordCount="0" supportSubquery="1" supportAdvancedDrill="1" xr:uid="{4CDE481F-07A6-4B3F-9786-E57226AD85C6}">
  <cacheSource type="external" connectionId="6"/>
  <cacheFields count="2">
    <cacheField name="[products_table].[Product Name].[Product Name]" caption="Product Name" numFmtId="0" hierarchy="28" level="1">
      <sharedItems count="10">
        <s v="Alone Splash"/>
        <s v="Begin Brew"/>
        <s v="Build Brew"/>
        <s v="Democrat Dew"/>
        <s v="Itself Breeze"/>
        <s v="Of Rush"/>
        <s v="Property Mist"/>
        <s v="Race Rush"/>
        <s v="Series Mist"/>
        <s v="Side Brew"/>
      </sharedItems>
    </cacheField>
    <cacheField name="[Measures].[Total profit]" caption="Total profit" numFmtId="0" hierarchy="48" level="32767"/>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0"/>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oneField="1">
      <fieldsUsage count="1">
        <fieldUsage x="1"/>
      </fieldsUsage>
    </cacheHierarchy>
    <cacheHierarchy uniqueName="[Measures].[Total quantity sold]" caption="Total quantity sold" measure="1" displayFolder="" measureGroup="fact_table" count="0"/>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33.773402314815" createdVersion="5" refreshedVersion="8" minRefreshableVersion="3" recordCount="0" supportSubquery="1" supportAdvancedDrill="1" xr:uid="{DC14348F-0DF3-4A5D-ADC5-DED081C6F27F}">
  <cacheSource type="external" connectionId="6"/>
  <cacheFields count="2">
    <cacheField name="[products_table].[Product Name].[Product Name]" caption="Product Name" numFmtId="0" hierarchy="28" level="1">
      <sharedItems count="10">
        <s v="Alone Splash"/>
        <s v="Begin Brew"/>
        <s v="Build Brew"/>
        <s v="Democrat Dew"/>
        <s v="Itself Breeze"/>
        <s v="Of Rush"/>
        <s v="Property Mist"/>
        <s v="Race Rush"/>
        <s v="Series Mist"/>
        <s v="Side Brew"/>
      </sharedItems>
    </cacheField>
    <cacheField name="[Measures].[Total quantity sold]" caption="Total quantity sold" numFmtId="0" hierarchy="49" level="32767"/>
  </cacheFields>
  <cacheHierarchies count="68">
    <cacheHierarchy uniqueName="[customers_table].[Customer ID]" caption="Customer ID" attribute="1" defaultMemberUniqueName="[customers_table].[Customer ID].[All]" allUniqueName="[customers_table].[Customer ID].[All]" dimensionUniqueName="[customers_table]" displayFolder="" count="0" memberValueDatatype="3" unbalanced="0"/>
    <cacheHierarchy uniqueName="[customers_table].[First Name]" caption="First Name" attribute="1" defaultMemberUniqueName="[customers_table].[First Name].[All]" allUniqueName="[customers_table].[First Name].[All]" dimensionUniqueName="[customers_table]" displayFolder="" count="0" memberValueDatatype="130" unbalanced="0"/>
    <cacheHierarchy uniqueName="[customers_table].[Last Name]" caption="Last Name" attribute="1" defaultMemberUniqueName="[customers_table].[Last Name].[All]" allUniqueName="[customers_table].[Last 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0"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Date of Birth]" caption="Date of Birth" attribute="1" time="1" defaultMemberUniqueName="[customers_table].[Date of Birth].[All]" allUniqueName="[customers_table].[Date of Birth].[All]" dimensionUniqueName="[customers_table]" displayFolder="" count="0" memberValueDatatype="7" unbalanced="0"/>
    <cacheHierarchy uniqueName="[customers_table].[Date of Birth (Year)]" caption="Date of Birth (Year)" attribute="1" defaultMemberUniqueName="[customers_table].[Date of Birth (Year)].[All]" allUniqueName="[customers_table].[Date of Birth (Year)].[All]" dimensionUniqueName="[customers_table]" displayFolder="" count="0" memberValueDatatype="130" unbalanced="0"/>
    <cacheHierarchy uniqueName="[customers_table].[Date of Birth (Quarter)]" caption="Date of Birth (Quarter)" attribute="1" defaultMemberUniqueName="[customers_table].[Date of Birth (Quarter)].[All]" allUniqueName="[customers_table].[Date of Birth (Quarter)].[All]" dimensionUniqueName="[customers_table]" displayFolder="" count="0" memberValueDatatype="130" unbalanced="0"/>
    <cacheHierarchy uniqueName="[customers_table].[Date of Birth (Month)]" caption="Date of Birth (Month)" attribute="1" defaultMemberUniqueName="[customers_table].[Date of Birth (Month)].[All]" allUniqueName="[customers_table].[Date of Birth (Month)].[All]" dimensionUniqueName="[customers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3" unbalanced="0"/>
    <cacheHierarchy uniqueName="[fact_table].[Customer ID]" caption="Customer ID" attribute="1" defaultMemberUniqueName="[fact_table].[Customer ID].[All]" allUniqueName="[fact_table].[Customer ID].[All]" dimensionUniqueName="[fact_table]" displayFolder="" count="0" memberValueDatatype="3" unbalanced="0"/>
    <cacheHierarchy uniqueName="[fact_table].[Sales Person ID]" caption="Sales Person ID" attribute="1" defaultMemberUniqueName="[fact_table].[Sales Person ID].[All]" allUniqueName="[fact_table].[Sales Person ID].[All]" dimensionUniqueName="[fact_table]" displayFolder="" count="0" memberValueDatatype="3" unbalanced="0"/>
    <cacheHierarchy uniqueName="[fact_table].[Quantity Sold]" caption="Quantity Sold" attribute="1" defaultMemberUniqueName="[fact_table].[Quantity Sold].[All]" allUniqueName="[fact_table].[Quantity Sold].[All]" dimensionUniqueName="[fact_table]" displayFolder="" count="0" memberValueDatatype="3"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3"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fact_table].[Total]" caption="Total" attribute="1" defaultMemberUniqueName="[fact_table].[Total].[All]" allUniqueName="[fact_table].[Total].[All]" dimensionUniqueName="[fact_table]" displayFolder="" count="0" memberValueDatatype="6" unbalanced="0"/>
    <cacheHierarchy uniqueName="[fact_table].[profit]" caption="profit" attribute="1" defaultMemberUniqueName="[fact_table].[profit].[All]" allUniqueName="[fact_table].[profit].[All]" dimensionUniqueName="[fact_table]" displayFolder="" count="0" memberValueDatatype="6" unbalanced="0"/>
    <cacheHierarchy uniqueName="[fact_table].[Order Date (Month)]" caption="Order Date (Month)" attribute="1" defaultMemberUniqueName="[fact_table].[Order Date (Month)].[All]" allUniqueName="[fact_table].[Order Date (Month)].[All]" dimensionUniqueName="[fact_table]" displayFolder="" count="0" memberValueDatatype="130" unbalanced="0"/>
    <cacheHierarchy uniqueName="[fact_table].[Order Date (Day)]" caption="Order Date (Day)" attribute="1" defaultMemberUniqueName="[fact_table].[Order Date (Day)].[All]" allUniqueName="[fact_table].[Order Date (Day)].[All]" dimensionUniqueName="[fact_table]" displayFolder="" count="0" memberValueDatatype="130" unbalanced="0"/>
    <cacheHierarchy uniqueName="[fact_table].[Order Date (Hour)]" caption="Order Date (Hour)" attribute="1" defaultMemberUniqueName="[fact_table].[Order Date (Hour)].[All]" allUniqueName="[fact_table].[Order Date (Hour)].[All]" dimensionUniqueName="[fact_table]" displayFolder="" count="0" memberValueDatatype="130" unbalanced="0"/>
    <cacheHierarchy uniqueName="[fact_table].[Order Date (Minute)]" caption="Order Date (Minute)" attribute="1" defaultMemberUniqueName="[fact_table].[Order Date (Minute)].[All]" allUniqueName="[fact_table].[Order Date (Minute)].[All]" dimensionUniqueName="[fact_table]" displayFolder="" count="0" memberValueDatatype="130" unbalanced="0"/>
    <cacheHierarchy uniqueName="[fact_table].[Order Date (Year)]" caption="Order Date (Year)" attribute="1" defaultMemberUniqueName="[fact_table].[Order Date (Year)].[All]" allUniqueName="[fact_table].[Order Date (Year)].[All]" dimensionUniqueName="[fact_table]" displayFolder="" count="0" memberValueDatatype="130" unbalanced="0"/>
    <cacheHierarchy uniqueName="[fact_table].[Order Date (Quarter)]" caption="Order Date (Quarter)" attribute="1" defaultMemberUniqueName="[fact_table].[Order Date (Quarter)].[All]" allUniqueName="[fact_table].[Order Date (Quarter)].[All]" dimensionUniqueName="[fact_table]" displayFolder="" count="0" memberValueDatatype="130" unbalanced="0"/>
    <cacheHierarchy uniqueName="[monthly_store_targets].[Store ID]" caption="Store ID" attribute="1" defaultMemberUniqueName="[monthly_store_targets].[Store ID].[All]" allUniqueName="[monthly_store_targets].[Store ID].[All]" dimensionUniqueName="[monthly_store_targets]" displayFolder="" count="0" memberValueDatatype="3" unbalanced="0"/>
    <cacheHierarchy uniqueName="[monthly_store_targets].[Month]" caption="Month" attribute="1" time="1" defaultMemberUniqueName="[monthly_store_targets].[Month].[All]" allUniqueName="[monthly_store_targets].[Month].[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6" unbalanced="0"/>
    <cacheHierarchy uniqueName="[products_table].[Product ID]" caption="Product ID" attribute="1" defaultMemberUniqueName="[products_table].[Product ID].[All]" allUniqueName="[products_table].[Product ID].[All]" dimensionUniqueName="[products_table]" displayFolder="" count="0" memberValueDatatype="3"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0"/>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3" unbalanced="0"/>
    <cacheHierarchy uniqueName="[sales_persons_table].[First Name]" caption="First Name" attribute="1" defaultMemberUniqueName="[sales_persons_table].[First Name].[All]" allUniqueName="[sales_persons_table].[First Name].[All]" dimensionUniqueName="[sales_persons_table]" displayFolder="" count="0" memberValueDatatype="130" unbalanced="0"/>
    <cacheHierarchy uniqueName="[sales_persons_table].[Last Name]" caption="Last Name" attribute="1" defaultMemberUniqueName="[sales_persons_table].[Last Name].[All]" allUniqueName="[sales_persons_table].[Last 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0" memberValueDatatype="130" unbalanced="0"/>
    <cacheHierarchy uniqueName="[sales_persons_table].[Date of Birth]" caption="Date of Birth" attribute="1" time="1" defaultMemberUniqueName="[sales_persons_table].[Date of Birth].[All]" allUniqueName="[sales_persons_table].[Date of Birth].[All]" dimensionUniqueName="[sales_persons_table]" displayFolder="" count="0" memberValueDatatype="7" unbalanced="0"/>
    <cacheHierarchy uniqueName="[customers_table].[Date of Birth (Month Index)]" caption="Date of Birth (Month Index)" attribute="1" defaultMemberUniqueName="[customers_table].[Date of Birth (Month Index)].[All]" allUniqueName="[customers_table].[Date of Birth (Month Index)].[All]" dimensionUniqueName="[customers_table]" displayFolder="" count="0" memberValueDatatype="20" unbalanced="0" hidden="1"/>
    <cacheHierarchy uniqueName="[fact_table].[Order Date (Day Index)]" caption="Order Date (Day Index)" attribute="1" defaultMemberUniqueName="[fact_table].[Order Date (Day Index)].[All]" allUniqueName="[fact_table].[Order Date (Day Index)].[All]" dimensionUniqueName="[fact_table]" displayFolder="" count="0" memberValueDatatype="5" unbalanced="0" hidden="1"/>
    <cacheHierarchy uniqueName="[fact_table].[Order Date (Month Index)]" caption="Order Date (Month Index)" attribute="1" defaultMemberUniqueName="[fact_table].[Order Date (Month Index)].[All]" allUniqueName="[fact_table].[Order Date (Month Index)].[All]" dimensionUniqueName="[fact_table]" displayFolder="" count="0" memberValueDatatype="20" unbalanced="0" hidden="1"/>
    <cacheHierarchy uniqueName="[Measures].[Sum of Total]" caption="Sum of Total" measure="1" displayFolder="" measureGroup="fact_table" count="0">
      <extLst>
        <ext xmlns:x15="http://schemas.microsoft.com/office/spreadsheetml/2010/11/main" uri="{B97F6D7D-B522-45F9-BDA1-12C45D357490}">
          <x15:cacheHierarchy aggregatedColumn="16"/>
        </ext>
      </extLst>
    </cacheHierarchy>
    <cacheHierarchy uniqueName="[Measures].[Sum of profit]" caption="Sum of profit" measure="1" displayFolder="" measureGroup="fact_table" count="0">
      <extLst>
        <ext xmlns:x15="http://schemas.microsoft.com/office/spreadsheetml/2010/11/main" uri="{B97F6D7D-B522-45F9-BDA1-12C45D357490}">
          <x15:cacheHierarchy aggregatedColumn="17"/>
        </ext>
      </extLst>
    </cacheHierarchy>
    <cacheHierarchy uniqueName="[Measures].[Sum of Product ID]" caption="Sum of Product ID" measure="1" displayFolder="" measureGroup="products_table" count="0">
      <extLst>
        <ext xmlns:x15="http://schemas.microsoft.com/office/spreadsheetml/2010/11/main" uri="{B97F6D7D-B522-45F9-BDA1-12C45D357490}">
          <x15:cacheHierarchy aggregatedColumn="27"/>
        </ext>
      </extLst>
    </cacheHierarchy>
    <cacheHierarchy uniqueName="[Measures].[Sum of Quantity Returned]" caption="Sum of Quantity Returned" measure="1" displayFolder="" measureGroup="fact_table" count="0">
      <extLst>
        <ext xmlns:x15="http://schemas.microsoft.com/office/spreadsheetml/2010/11/main" uri="{B97F6D7D-B522-45F9-BDA1-12C45D357490}">
          <x15:cacheHierarchy aggregatedColumn="14"/>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Sum of Quantity Sold]" caption="Sum of Quantity Sold" measure="1" displayFolder="" measureGroup="fact_table" count="0">
      <extLst>
        <ext xmlns:x15="http://schemas.microsoft.com/office/spreadsheetml/2010/11/main" uri="{B97F6D7D-B522-45F9-BDA1-12C45D357490}">
          <x15:cacheHierarchy aggregatedColumn="12"/>
        </ext>
      </extLst>
    </cacheHierarchy>
    <cacheHierarchy uniqueName="[Measures].[Var of Monthly Target]" caption="Var of Monthly Target" measure="1" displayFolder="" measureGroup="monthly_store_targets" count="0">
      <extLst>
        <ext xmlns:x15="http://schemas.microsoft.com/office/spreadsheetml/2010/11/main" uri="{B97F6D7D-B522-45F9-BDA1-12C45D357490}">
          <x15:cacheHierarchy aggregatedColumn="26"/>
        </ext>
      </extLst>
    </cacheHierarchy>
    <cacheHierarchy uniqueName="[Measures].[Revenue]" caption="Revenue" measure="1" displayFolder="" measureGroup="fact_table" count="0"/>
    <cacheHierarchy uniqueName="[Measures].[Total profit]" caption="Total profit" measure="1" displayFolder="" measureGroup="fact_table" count="0"/>
    <cacheHierarchy uniqueName="[Measures].[Total quantity sold]" caption="Total quantity sold" measure="1" displayFolder="" measureGroup="fact_table" count="0" oneField="1">
      <fieldsUsage count="1">
        <fieldUsage x="1"/>
      </fieldsUsage>
    </cacheHierarchy>
    <cacheHierarchy uniqueName="[Measures].[Returned quantity]" caption="Returned quantity" measure="1" displayFolder="" measureGroup="fact_table" count="0"/>
    <cacheHierarchy uniqueName="[Measures].[Target]" caption="Target" measure="1" displayFolder="" measureGroup="monthly_store_targets" count="0"/>
    <cacheHierarchy uniqueName="[Measures].[__XL_Count customers_table]" caption="__XL_Count customers_table" measure="1" displayFolder="" measureGroup="customers_table" count="0" hidden="1"/>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sales_persons_table]" caption="__XL_Count sales_persons_table" measure="1" displayFolder="" measureGroup="sales_persons_table" count="0" hidden="1"/>
    <cacheHierarchy uniqueName="[Measures].[__No measures defined]" caption="__No measures defined" measure="1" displayFolder="" count="0" hidden="1"/>
    <cacheHierarchy uniqueName="[Measures].[_Revenue Goal]" caption="_Revenue Goal" measure="1" displayFolder="" measureGroup="fact_table" count="0" hidden="1"/>
    <cacheHierarchy uniqueName="[Measures].[_Revenue Status]" caption="_Revenue Status" measure="1" displayFolder="" measureGroup="fact_table" count="0" hidden="1"/>
    <cacheHierarchy uniqueName="[Measures].[_Total profit Goal]" caption="_Total profit Goal" measure="1" displayFolder="" measureGroup="fact_table" count="0" hidden="1"/>
    <cacheHierarchy uniqueName="[Measures].[_Total profit Status]" caption="_Total profit Status" measure="1" displayFolder="" measureGroup="fact_table" count="0" hidden="1"/>
    <cacheHierarchy uniqueName="[Measures].[_Total quantity sold Goal]" caption="_Total quantity sold Goal" measure="1" displayFolder="" measureGroup="fact_table" count="0" hidden="1"/>
    <cacheHierarchy uniqueName="[Measures].[_Total quantity sold Status]" caption="_Total quantity sold Status" measure="1" displayFolder="" measureGroup="fact_table" count="0" hidden="1"/>
    <cacheHierarchy uniqueName="[Measures].[_Returned quantity Goal]" caption="_Returned quantity Goal" measure="1" displayFolder="" measureGroup="fact_table" count="0" hidden="1"/>
    <cacheHierarchy uniqueName="[Measures].[_Returned quantity Status]" caption="_Returned quantity Status" measure="1" displayFolder="" measureGroup="fact_table" count="0" hidden="1"/>
    <cacheHierarchy uniqueName="[Measures].[_Target Goal]" caption="_Target Goal" measure="1" displayFolder="" measureGroup="monthly_store_targets" count="0" hidden="1"/>
    <cacheHierarchy uniqueName="[Measures].[_Target Status]" caption="_Target Status" measure="1" iconSet="6" displayFolder="" measureGroup="monthly_store_targets" count="0" hidden="1"/>
  </cacheHierarchies>
  <kpis count="5">
    <kpi uniqueName="Revenue" caption="Revenue" displayFolder="" measureGroup="fact_table" parent="" value="[Measures].[Revenue]" goal="[Measures].[_Revenue Goal]" status="[Measures].[_Revenue Status]" trend="" weight=""/>
    <kpi uniqueName="Total profit" caption="Total profit" displayFolder="" measureGroup="fact_table" parent="" value="[Measures].[Total profit]" goal="[Measures].[_Total profit Goal]" status="[Measures].[_Total profit Status]" trend="" weight=""/>
    <kpi uniqueName="Total quantity sold" caption="Total quantity sold" displayFolder="" measureGroup="fact_table" parent="" value="[Measures].[Total quantity sold]" goal="[Measures].[_Total quantity sold Goal]" status="[Measures].[_Total quantity sold Status]" trend="" weight=""/>
    <kpi uniqueName="Returned quantity" caption="Returned quantity" displayFolder="" measureGroup="fact_table" parent="" value="[Measures].[Returned quantity]" goal="[Measures].[_Returned quantity Goal]" status="[Measures].[_Returned quantity Status]" trend="" weight=""/>
    <kpi uniqueName="Target" caption="Target" displayFolder="" measureGroup="monthly_store_targets" parent="" value="[Measures].[Target]" goal="[Measures].[_Target Goal]" status="[Measures].[_Target Status]" trend="" weight=""/>
  </kpis>
  <dimensions count="6">
    <dimension name="customers_table" uniqueName="[customers_table]" caption="customers_tabl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5">
    <measureGroup name="customers_table" caption="customers_table"/>
    <measureGroup name="fact_table" caption="fact_table"/>
    <measureGroup name="monthly_store_targets" caption="monthly_store_targets"/>
    <measureGroup name="products_table" caption="products_table"/>
    <measureGroup name="sales_persons_table" caption="sales_persons_table"/>
  </measureGroups>
  <maps count="9">
    <map measureGroup="0" dimension="0"/>
    <map measureGroup="1" dimension="0"/>
    <map measureGroup="1" dimension="1"/>
    <map measureGroup="1" dimension="4"/>
    <map measureGroup="1" dimension="5"/>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8C7F3-ABDF-4E77-B8FF-25784F19E384}" name="PivotTable3" cacheId="10" applyNumberFormats="0" applyBorderFormats="0" applyFontFormats="0" applyPatternFormats="0" applyAlignmentFormats="0" applyWidthHeightFormats="1" dataCaption="Values" tag="cf77a1cd-e7eb-4e85-a057-5a91210c0b6c" updatedVersion="8" minRefreshableVersion="3" useAutoFormatting="1" subtotalHiddenItems="1" itemPrintTitles="1" createdVersion="5" indent="0" outline="1" outlineData="1" multipleFieldFilters="0" chartFormat="15">
  <location ref="K3:L16" firstHeaderRow="1" firstDataRow="1" firstDataCol="1"/>
  <pivotFields count="2">
    <pivotField dataField="1" subtotalTop="0" showAll="0" defaultSubtotal="0"/>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1">
    <field x="1"/>
  </rowFields>
  <rowItems count="13">
    <i>
      <x v="7"/>
    </i>
    <i>
      <x v="4"/>
    </i>
    <i>
      <x v="2"/>
    </i>
    <i>
      <x v="10"/>
    </i>
    <i>
      <x v="9"/>
    </i>
    <i>
      <x v="5"/>
    </i>
    <i>
      <x v="3"/>
    </i>
    <i>
      <x/>
    </i>
    <i>
      <x v="8"/>
    </i>
    <i>
      <x v="11"/>
    </i>
    <i>
      <x v="6"/>
    </i>
    <i>
      <x v="1"/>
    </i>
    <i t="grand">
      <x/>
    </i>
  </rowItems>
  <colItems count="1">
    <i/>
  </colItems>
  <dataFields count="1">
    <dataField name="Sum of profit" fld="0"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EB3514-7301-4DD9-BEFA-724BC8FF4E95}" name="PivotTable7" cacheId="5" applyNumberFormats="0" applyBorderFormats="0" applyFontFormats="0" applyPatternFormats="0" applyAlignmentFormats="0" applyWidthHeightFormats="1" dataCaption="Values" tag="1ce6f1c5-2abb-4f57-93ee-f35efeb38112" updatedVersion="8" minRefreshableVersion="3" useAutoFormatting="1" itemPrintTitles="1" createdVersion="5" indent="0" outline="1" outlineData="1" multipleFieldFilters="0" chartFormat="16">
  <location ref="AE3:AF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4"/>
    </i>
    <i>
      <x v="1"/>
    </i>
    <i>
      <x v="2"/>
    </i>
    <i>
      <x v="3"/>
    </i>
    <i t="grand">
      <x/>
    </i>
  </rowItems>
  <colItems count="1">
    <i/>
  </colItems>
  <dataFields count="1">
    <dataField name="Sum of Quantity Returned" fld="1" baseField="0"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4" iMeasureHier="43">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A3F354-2D43-4353-9D21-B1803885028C}" name="PivotTable4" cacheId="2" applyNumberFormats="0" applyBorderFormats="0" applyFontFormats="0" applyPatternFormats="0" applyAlignmentFormats="0" applyWidthHeightFormats="1" dataCaption="Values" tag="0468a7a8-4b5b-4ea4-b0f3-cd208b4f4a2e" updatedVersion="8" minRefreshableVersion="5" useAutoFormatting="1" itemPrintTitles="1" createdVersion="5" indent="0" outline="1" outlineData="1" multipleFieldFilters="0">
  <location ref="O3:P368" firstHeaderRow="1" firstDataRow="1" firstDataCol="1"/>
  <pivotFields count="4">
    <pivotField dataField="1" subtotalTop="0" showAll="0" defaultSubtotal="0"/>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s>
    </pivotField>
    <pivotField axis="axisRow" allDrilled="1" subtotalTop="0" showAll="0" sortType="descending" defaultSubtotal="0">
      <items count="364">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 x="351" e="0"/>
        <item x="352" e="0"/>
        <item x="353" e="0"/>
        <item x="354" e="0"/>
        <item x="355" e="0"/>
        <item x="356" e="0"/>
        <item x="357" e="0"/>
        <item x="358" e="0"/>
        <item x="359" e="0"/>
        <item x="360" e="0"/>
        <item x="361" e="0"/>
        <item x="362" e="0"/>
        <item x="363" e="0"/>
      </items>
      <autoSortScope>
        <pivotArea dataOnly="0" outline="0" fieldPosition="0">
          <references count="1">
            <reference field="4294967294" count="1" selected="0">
              <x v="0"/>
            </reference>
          </references>
        </pivotArea>
      </autoSortScope>
    </pivotField>
  </pivotFields>
  <rowFields count="2">
    <field x="3"/>
    <field x="2"/>
  </rowFields>
  <rowItems count="365">
    <i>
      <x v="36"/>
    </i>
    <i>
      <x v="81"/>
    </i>
    <i>
      <x v="169"/>
    </i>
    <i>
      <x v="161"/>
    </i>
    <i>
      <x v="231"/>
    </i>
    <i>
      <x v="23"/>
    </i>
    <i>
      <x v="32"/>
    </i>
    <i>
      <x v="6"/>
    </i>
    <i>
      <x v="66"/>
    </i>
    <i>
      <x v="273"/>
    </i>
    <i>
      <x v="160"/>
    </i>
    <i>
      <x v="114"/>
    </i>
    <i>
      <x v="106"/>
    </i>
    <i>
      <x v="158"/>
    </i>
    <i>
      <x v="217"/>
    </i>
    <i>
      <x v="346"/>
    </i>
    <i>
      <x v="323"/>
    </i>
    <i>
      <x v="203"/>
    </i>
    <i>
      <x v="246"/>
    </i>
    <i>
      <x v="128"/>
    </i>
    <i>
      <x v="284"/>
    </i>
    <i>
      <x v="328"/>
    </i>
    <i>
      <x v="223"/>
    </i>
    <i>
      <x v="254"/>
    </i>
    <i>
      <x v="222"/>
    </i>
    <i>
      <x v="69"/>
    </i>
    <i>
      <x v="73"/>
    </i>
    <i>
      <x v="136"/>
    </i>
    <i>
      <x v="123"/>
    </i>
    <i>
      <x v="130"/>
    </i>
    <i>
      <x v="207"/>
    </i>
    <i>
      <x v="255"/>
    </i>
    <i>
      <x v="321"/>
    </i>
    <i>
      <x v="156"/>
    </i>
    <i>
      <x v="76"/>
    </i>
    <i>
      <x v="310"/>
    </i>
    <i>
      <x v="144"/>
    </i>
    <i>
      <x v="251"/>
    </i>
    <i>
      <x v="308"/>
    </i>
    <i>
      <x v="313"/>
    </i>
    <i>
      <x v="117"/>
    </i>
    <i>
      <x v="249"/>
    </i>
    <i>
      <x v="288"/>
    </i>
    <i>
      <x v="360"/>
    </i>
    <i>
      <x v="238"/>
    </i>
    <i>
      <x v="181"/>
    </i>
    <i>
      <x v="240"/>
    </i>
    <i>
      <x v="53"/>
    </i>
    <i>
      <x v="327"/>
    </i>
    <i>
      <x v="127"/>
    </i>
    <i>
      <x v="52"/>
    </i>
    <i>
      <x v="229"/>
    </i>
    <i>
      <x v="63"/>
    </i>
    <i>
      <x v="185"/>
    </i>
    <i>
      <x v="72"/>
    </i>
    <i>
      <x v="289"/>
    </i>
    <i>
      <x v="113"/>
    </i>
    <i>
      <x v="103"/>
    </i>
    <i>
      <x v="297"/>
    </i>
    <i>
      <x v="291"/>
    </i>
    <i>
      <x v="348"/>
    </i>
    <i>
      <x v="269"/>
    </i>
    <i>
      <x v="277"/>
    </i>
    <i>
      <x v="338"/>
    </i>
    <i>
      <x v="121"/>
    </i>
    <i>
      <x v="148"/>
    </i>
    <i>
      <x v="209"/>
    </i>
    <i>
      <x v="212"/>
    </i>
    <i>
      <x v="96"/>
    </i>
    <i>
      <x v="220"/>
    </i>
    <i>
      <x v="98"/>
    </i>
    <i>
      <x v="219"/>
    </i>
    <i>
      <x v="95"/>
    </i>
    <i>
      <x v="362"/>
    </i>
    <i>
      <x v="359"/>
    </i>
    <i>
      <x v="56"/>
    </i>
    <i>
      <x v="145"/>
    </i>
    <i>
      <x v="132"/>
    </i>
    <i>
      <x v="125"/>
    </i>
    <i>
      <x v="320"/>
    </i>
    <i>
      <x v="38"/>
    </i>
    <i>
      <x v="50"/>
    </i>
    <i>
      <x v="159"/>
    </i>
    <i>
      <x v="104"/>
    </i>
    <i>
      <x v="342"/>
    </i>
    <i>
      <x v="275"/>
    </i>
    <i>
      <x v="89"/>
    </i>
    <i>
      <x v="179"/>
    </i>
    <i>
      <x v="15"/>
    </i>
    <i>
      <x v="334"/>
    </i>
    <i>
      <x v="307"/>
    </i>
    <i>
      <x v="186"/>
    </i>
    <i>
      <x v="221"/>
    </i>
    <i>
      <x v="118"/>
    </i>
    <i>
      <x v="146"/>
    </i>
    <i>
      <x v="301"/>
    </i>
    <i>
      <x v="40"/>
    </i>
    <i>
      <x v="216"/>
    </i>
    <i>
      <x v="295"/>
    </i>
    <i>
      <x v="147"/>
    </i>
    <i>
      <x v="299"/>
    </i>
    <i>
      <x v="86"/>
    </i>
    <i>
      <x v="126"/>
    </i>
    <i>
      <x v="197"/>
    </i>
    <i>
      <x v="311"/>
    </i>
    <i>
      <x v="152"/>
    </i>
    <i>
      <x v="363"/>
    </i>
    <i>
      <x v="74"/>
    </i>
    <i>
      <x v="183"/>
    </i>
    <i>
      <x v="228"/>
    </i>
    <i>
      <x v="78"/>
    </i>
    <i>
      <x v="286"/>
    </i>
    <i>
      <x v="354"/>
    </i>
    <i>
      <x v="236"/>
    </i>
    <i>
      <x v="157"/>
    </i>
    <i>
      <x v="190"/>
    </i>
    <i>
      <x v="35"/>
    </i>
    <i>
      <x v="101"/>
    </i>
    <i>
      <x v="2"/>
    </i>
    <i>
      <x v="92"/>
    </i>
    <i>
      <x v="7"/>
    </i>
    <i>
      <x v="250"/>
    </i>
    <i>
      <x v="122"/>
    </i>
    <i>
      <x v="234"/>
    </i>
    <i>
      <x v="276"/>
    </i>
    <i>
      <x v="325"/>
    </i>
    <i>
      <x v="25"/>
    </i>
    <i>
      <x v="283"/>
    </i>
    <i>
      <x v="218"/>
    </i>
    <i>
      <x v="344"/>
    </i>
    <i>
      <x v="315"/>
    </i>
    <i>
      <x v="151"/>
    </i>
    <i>
      <x v="37"/>
    </i>
    <i>
      <x v="90"/>
    </i>
    <i>
      <x v="300"/>
    </i>
    <i>
      <x v="17"/>
    </i>
    <i>
      <x v="239"/>
    </i>
    <i>
      <x v="48"/>
    </i>
    <i>
      <x v="85"/>
    </i>
    <i>
      <x v="257"/>
    </i>
    <i>
      <x v="266"/>
    </i>
    <i>
      <x v="244"/>
    </i>
    <i>
      <x v="211"/>
    </i>
    <i>
      <x v="340"/>
    </i>
    <i>
      <x v="272"/>
    </i>
    <i>
      <x v="140"/>
    </i>
    <i>
      <x v="330"/>
    </i>
    <i>
      <x v="39"/>
    </i>
    <i>
      <x v="59"/>
    </i>
    <i>
      <x v="351"/>
    </i>
    <i>
      <x v="54"/>
    </i>
    <i>
      <x v="108"/>
    </i>
    <i>
      <x v="253"/>
    </i>
    <i>
      <x v="133"/>
    </i>
    <i>
      <x v="44"/>
    </i>
    <i>
      <x v="188"/>
    </i>
    <i>
      <x v="43"/>
    </i>
    <i>
      <x v="1"/>
    </i>
    <i>
      <x v="329"/>
    </i>
    <i>
      <x v="100"/>
    </i>
    <i>
      <x v="26"/>
    </i>
    <i>
      <x v="224"/>
    </i>
    <i>
      <x v="77"/>
    </i>
    <i>
      <x v="149"/>
    </i>
    <i>
      <x v="175"/>
    </i>
    <i>
      <x v="225"/>
    </i>
    <i>
      <x v="11"/>
    </i>
    <i>
      <x v="107"/>
    </i>
    <i>
      <x v="339"/>
    </i>
    <i>
      <x v="353"/>
    </i>
    <i>
      <x v="202"/>
    </i>
    <i>
      <x v="309"/>
    </i>
    <i>
      <x v="171"/>
    </i>
    <i>
      <x v="16"/>
    </i>
    <i>
      <x v="65"/>
    </i>
    <i>
      <x v="230"/>
    </i>
    <i>
      <x v="336"/>
    </i>
    <i>
      <x v="361"/>
    </i>
    <i>
      <x v="258"/>
    </i>
    <i>
      <x v="88"/>
    </i>
    <i>
      <x v="306"/>
    </i>
    <i>
      <x v="281"/>
    </i>
    <i>
      <x v="263"/>
    </i>
    <i>
      <x v="22"/>
    </i>
    <i>
      <x v="305"/>
    </i>
    <i>
      <x v="138"/>
    </i>
    <i>
      <x v="177"/>
    </i>
    <i>
      <x v="343"/>
    </i>
    <i>
      <x v="227"/>
    </i>
    <i>
      <x v="14"/>
    </i>
    <i>
      <x v="41"/>
    </i>
    <i>
      <x v="256"/>
    </i>
    <i>
      <x v="120"/>
    </i>
    <i>
      <x v="243"/>
    </i>
    <i>
      <x v="142"/>
    </i>
    <i>
      <x v="248"/>
    </i>
    <i>
      <x v="116"/>
    </i>
    <i>
      <x v="168"/>
    </i>
    <i>
      <x v="58"/>
    </i>
    <i>
      <x v="75"/>
    </i>
    <i>
      <x v="287"/>
    </i>
    <i>
      <x v="259"/>
    </i>
    <i>
      <x v="67"/>
    </i>
    <i>
      <x v="30"/>
    </i>
    <i>
      <x v="347"/>
    </i>
    <i>
      <x v="199"/>
    </i>
    <i>
      <x v="204"/>
    </i>
    <i>
      <x v="61"/>
    </i>
    <i>
      <x v="213"/>
    </i>
    <i>
      <x v="170"/>
    </i>
    <i>
      <x v="335"/>
    </i>
    <i>
      <x v="242"/>
    </i>
    <i>
      <x v="337"/>
    </i>
    <i>
      <x v="162"/>
    </i>
    <i>
      <x v="173"/>
    </i>
    <i>
      <x v="29"/>
    </i>
    <i>
      <x v="319"/>
    </i>
    <i>
      <x v="267"/>
    </i>
    <i>
      <x v="324"/>
    </i>
    <i>
      <x v="167"/>
    </i>
    <i>
      <x v="27"/>
    </i>
    <i>
      <x v="312"/>
    </i>
    <i>
      <x v="265"/>
    </i>
    <i>
      <x v="262"/>
    </i>
    <i>
      <x v="165"/>
    </i>
    <i>
      <x v="31"/>
    </i>
    <i>
      <x v="93"/>
    </i>
    <i>
      <x v="119"/>
    </i>
    <i>
      <x v="194"/>
    </i>
    <i>
      <x v="326"/>
    </i>
    <i>
      <x v="131"/>
    </i>
    <i>
      <x v="8"/>
    </i>
    <i>
      <x v="189"/>
    </i>
    <i>
      <x v="155"/>
    </i>
    <i>
      <x v="33"/>
    </i>
    <i>
      <x v="192"/>
    </i>
    <i>
      <x v="345"/>
    </i>
    <i>
      <x v="42"/>
    </i>
    <i>
      <x v="314"/>
    </i>
    <i>
      <x v="302"/>
    </i>
    <i>
      <x v="191"/>
    </i>
    <i>
      <x v="10"/>
    </i>
    <i>
      <x v="187"/>
    </i>
    <i>
      <x v="9"/>
    </i>
    <i>
      <x v="12"/>
    </i>
    <i>
      <x v="47"/>
    </i>
    <i>
      <x v="64"/>
    </i>
    <i>
      <x v="252"/>
    </i>
    <i>
      <x v="298"/>
    </i>
    <i>
      <x v="166"/>
    </i>
    <i>
      <x v="237"/>
    </i>
    <i>
      <x v="153"/>
    </i>
    <i>
      <x v="3"/>
    </i>
    <i>
      <x v="356"/>
    </i>
    <i>
      <x v="317"/>
    </i>
    <i>
      <x v="135"/>
    </i>
    <i>
      <x v="331"/>
    </i>
    <i>
      <x v="111"/>
    </i>
    <i>
      <x v="292"/>
    </i>
    <i>
      <x v="279"/>
    </i>
    <i>
      <x v="80"/>
    </i>
    <i>
      <x v="163"/>
    </i>
    <i>
      <x v="13"/>
    </i>
    <i>
      <x v="94"/>
    </i>
    <i>
      <x v="124"/>
    </i>
    <i>
      <x v="214"/>
    </i>
    <i>
      <x v="333"/>
    </i>
    <i>
      <x v="51"/>
    </i>
    <i>
      <x v="176"/>
    </i>
    <i>
      <x v="4"/>
    </i>
    <i>
      <x v="282"/>
    </i>
    <i>
      <x v="205"/>
    </i>
    <i>
      <x v="102"/>
    </i>
    <i>
      <x v="235"/>
    </i>
    <i>
      <x v="247"/>
    </i>
    <i>
      <x v="215"/>
    </i>
    <i>
      <x v="112"/>
    </i>
    <i>
      <x v="110"/>
    </i>
    <i>
      <x v="278"/>
    </i>
    <i>
      <x v="91"/>
    </i>
    <i>
      <x v="178"/>
    </i>
    <i>
      <x v="294"/>
    </i>
    <i>
      <x/>
    </i>
    <i>
      <x v="68"/>
    </i>
    <i>
      <x v="261"/>
    </i>
    <i>
      <x v="164"/>
    </i>
    <i>
      <x v="62"/>
    </i>
    <i>
      <x v="174"/>
    </i>
    <i>
      <x v="79"/>
    </i>
    <i>
      <x v="322"/>
    </i>
    <i>
      <x v="143"/>
    </i>
    <i>
      <x v="45"/>
    </i>
    <i>
      <x v="24"/>
    </i>
    <i>
      <x v="270"/>
    </i>
    <i>
      <x v="357"/>
    </i>
    <i>
      <x v="303"/>
    </i>
    <i>
      <x v="332"/>
    </i>
    <i>
      <x v="129"/>
    </i>
    <i>
      <x v="260"/>
    </i>
    <i>
      <x v="28"/>
    </i>
    <i>
      <x v="304"/>
    </i>
    <i>
      <x v="139"/>
    </i>
    <i>
      <x v="318"/>
    </i>
    <i>
      <x v="105"/>
    </i>
    <i>
      <x v="208"/>
    </i>
    <i>
      <x v="46"/>
    </i>
    <i>
      <x v="82"/>
    </i>
    <i>
      <x v="70"/>
    </i>
    <i>
      <x v="34"/>
    </i>
    <i>
      <x v="141"/>
    </i>
    <i>
      <x v="19"/>
    </i>
    <i>
      <x v="60"/>
    </i>
    <i>
      <x v="355"/>
    </i>
    <i>
      <x v="84"/>
    </i>
    <i>
      <x v="233"/>
    </i>
    <i>
      <x v="172"/>
    </i>
    <i>
      <x v="316"/>
    </i>
    <i>
      <x v="137"/>
    </i>
    <i>
      <x v="196"/>
    </i>
    <i>
      <x v="195"/>
    </i>
    <i>
      <x v="150"/>
    </i>
    <i>
      <x v="5"/>
    </i>
    <i>
      <x v="49"/>
    </i>
    <i>
      <x v="87"/>
    </i>
    <i>
      <x v="210"/>
    </i>
    <i>
      <x v="245"/>
    </i>
    <i>
      <x v="134"/>
    </i>
    <i>
      <x v="232"/>
    </i>
    <i>
      <x v="180"/>
    </i>
    <i>
      <x v="18"/>
    </i>
    <i>
      <x v="290"/>
    </i>
    <i>
      <x v="285"/>
    </i>
    <i>
      <x v="341"/>
    </i>
    <i>
      <x v="193"/>
    </i>
    <i>
      <x v="97"/>
    </i>
    <i>
      <x v="293"/>
    </i>
    <i>
      <x v="83"/>
    </i>
    <i>
      <x v="182"/>
    </i>
    <i>
      <x v="241"/>
    </i>
    <i>
      <x v="264"/>
    </i>
    <i>
      <x v="21"/>
    </i>
    <i>
      <x v="198"/>
    </i>
    <i>
      <x v="71"/>
    </i>
    <i>
      <x v="57"/>
    </i>
    <i>
      <x v="99"/>
    </i>
    <i>
      <x v="358"/>
    </i>
    <i>
      <x v="200"/>
    </i>
    <i>
      <x v="271"/>
    </i>
    <i>
      <x v="274"/>
    </i>
    <i>
      <x v="154"/>
    </i>
    <i>
      <x v="280"/>
    </i>
    <i>
      <x v="226"/>
    </i>
    <i>
      <x v="109"/>
    </i>
    <i>
      <x v="349"/>
    </i>
    <i>
      <x v="184"/>
    </i>
    <i>
      <x v="206"/>
    </i>
    <i>
      <x v="55"/>
    </i>
    <i>
      <x v="296"/>
    </i>
    <i>
      <x v="350"/>
    </i>
    <i>
      <x v="352"/>
    </i>
    <i>
      <x v="268"/>
    </i>
    <i>
      <x v="115"/>
    </i>
    <i>
      <x v="201"/>
    </i>
    <i>
      <x v="20"/>
    </i>
    <i t="grand">
      <x/>
    </i>
  </rowItems>
  <colItems count="1">
    <i/>
  </colItems>
  <dataFields count="1">
    <dataField name="Sum of profit" fld="0"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dateBetween" evalOrder="-1" id="12" name="[fact_table].[Order 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2">
    <rowHierarchyUsage hierarchyUsage="19"/>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5B6C65-F94B-479E-BBD7-EF69DB6CA03C}" name="PivotTable1" cacheId="12" applyNumberFormats="0" applyBorderFormats="0" applyFontFormats="0" applyPatternFormats="0" applyAlignmentFormats="0" applyWidthHeightFormats="1" dataCaption="Values" tag="4fb10b11-ad81-4ee8-9a34-6472474de885" updatedVersion="8" minRefreshableVersion="3" useAutoFormatting="1" itemPrintTitles="1" createdVersion="5" indent="0" outline="1" outlineData="1" multipleFieldFilters="0">
  <location ref="B24:C29" firstHeaderRow="1" firstDataRow="1" firstDataCol="1"/>
  <pivotFields count="3">
    <pivotField dataField="1" subtotalTop="0" showAll="0" defaultSubtotal="0"/>
    <pivotField axis="axisRow" allDrilled="1" subtotalTop="0" showAll="0" dataSourceSort="1" defaultSubtotal="0" defaultAttributeDrillState="1">
      <items count="3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s>
    </pivotField>
    <pivotField axis="axisRow"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s>
  <rowFields count="2">
    <field x="2"/>
    <field x="1"/>
  </rowFields>
  <rowItems count="5">
    <i>
      <x v="1"/>
    </i>
    <i>
      <x v="2"/>
    </i>
    <i>
      <x v="3"/>
    </i>
    <i>
      <x/>
    </i>
    <i t="grand">
      <x/>
    </i>
  </rowItems>
  <colItems count="1">
    <i/>
  </colItems>
  <dataFields count="1">
    <dataField name="Sum of Total" fld="0"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2">
    <rowHierarchyUsage hierarchyUsage="2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monthly_store_targets]"/>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1A583F8-F9D9-4383-9BC5-0E0F5911A128}" name="PivotTable9" cacheId="68" applyNumberFormats="0" applyBorderFormats="0" applyFontFormats="0" applyPatternFormats="0" applyAlignmentFormats="0" applyWidthHeightFormats="1" dataCaption="Values" tag="41b67122-1afa-49a9-8f87-be4d6cf62ddf" updatedVersion="8" minRefreshableVersion="3" useAutoFormatting="1" subtotalHiddenItems="1" itemPrintTitles="1" createdVersion="5" indent="0" outline="1" outlineData="1" multipleFieldFilters="0" chartFormat="22">
  <location ref="B3:D5" firstHeaderRow="0" firstDataRow="1" firstDataCol="1"/>
  <pivotFields count="3">
    <pivotField dataField="1" subtotalTop="0" showAll="0" defaultSubtotal="0"/>
    <pivotField dataField="1" subtotalTop="0" showAll="0" defaultSubtotal="0"/>
    <pivotField axis="axisRow" allDrilled="1" subtotalTop="0" showAll="0" sortType="descending" defaultSubtotal="0" defaultAttributeDrillState="1">
      <items count="1">
        <item s="1" x="0"/>
      </items>
      <autoSortScope>
        <pivotArea dataOnly="0" outline="0" fieldPosition="0">
          <references count="1">
            <reference field="4294967294" count="1" selected="0">
              <x v="1"/>
            </reference>
          </references>
        </pivotArea>
      </autoSortScope>
    </pivotField>
  </pivotFields>
  <rowFields count="1">
    <field x="2"/>
  </rowFields>
  <rowItems count="2">
    <i>
      <x/>
    </i>
    <i t="grand">
      <x/>
    </i>
  </rowItems>
  <colFields count="1">
    <field x="-2"/>
  </colFields>
  <colItems count="2">
    <i>
      <x/>
    </i>
    <i i="1">
      <x v="1"/>
    </i>
  </colItems>
  <dataFields count="2">
    <dataField name="Sum of Total" fld="0" baseField="0" baseItem="0"/>
    <dataField name="Sum of Monthly Target" fld="1" baseField="0" baseItem="0"/>
  </dataFields>
  <chartFormats count="2">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monthly_store_targets]"/>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3FD62A1-3EB4-4773-9A5A-0A26219848F0}" name="PivotTable10" cacheId="3" applyNumberFormats="0" applyBorderFormats="0" applyFontFormats="0" applyPatternFormats="0" applyAlignmentFormats="0" applyWidthHeightFormats="1" dataCaption="Values" tag="fc2ccf2f-e341-4238-8099-daa778be62c0" updatedVersion="8" minRefreshableVersion="3" useAutoFormatting="1" itemPrintTitles="1" createdVersion="5" indent="0" outline="1" outlineData="1" multipleFieldFilters="0" chartFormat="8">
  <location ref="G3:I16" firstHeaderRow="0"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revenue" fld="0" baseField="0" baseItem="0"/>
    <dataField name="Sum of Monthly Target" fld="2" baseField="1"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venue"/>
    <pivotHierarchy dragToData="1"/>
    <pivotHierarchy dragToData="1"/>
    <pivotHierarchy dragToData="1"/>
    <pivotHierarchy dragToData="1" caption="Sum of Monthly Target"/>
    <pivotHierarchy dragToData="1"/>
    <pivotHierarchy dragToData="1" caption="Var of Monthly Targe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monthly_store_targets]"/>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0057CD-816B-498A-902B-C03C7860F409}" name="PivotTable6" cacheId="0" applyNumberFormats="0" applyBorderFormats="0" applyFontFormats="0" applyPatternFormats="0" applyAlignmentFormats="0" applyWidthHeightFormats="1" dataCaption="Values" tag="d4687ee7-b5f5-4bb5-85fd-11ea5232d003" updatedVersion="8" minRefreshableVersion="3" useAutoFormatting="1" itemPrintTitles="1" createdVersion="5" indent="0" outline="1" outlineData="1" multipleFieldFilters="0" chartFormat="20">
  <location ref="AA3:AB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3"/>
    </i>
    <i>
      <x v="4"/>
    </i>
    <i>
      <x v="1"/>
    </i>
    <i>
      <x v="2"/>
    </i>
    <i t="grand">
      <x/>
    </i>
  </rowItems>
  <colItems count="1">
    <i/>
  </colItems>
  <dataFields count="1">
    <dataField name="Sum of profit" fld="1" baseField="0" baseItem="0"/>
  </dataFields>
  <chartFormats count="3">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0" count="1" selected="0">
            <x v="1"/>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2" iMeasureHier="41">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91B25-6FB0-4FCA-9BFE-58B821C2BC7C}" name="PivotTable8" cacheId="6" applyNumberFormats="0" applyBorderFormats="0" applyFontFormats="0" applyPatternFormats="0" applyAlignmentFormats="0" applyWidthHeightFormats="1" dataCaption="Values" tag="27a91120-7c9a-4f07-831c-22ded833decc" updatedVersion="8" minRefreshableVersion="3" useAutoFormatting="1" subtotalHiddenItems="1" itemPrintTitles="1" createdVersion="5" indent="0" outline="1" outlineData="1" multipleFieldFilters="0" chartFormat="3">
  <location ref="AJ9:AJ10" firstHeaderRow="1" firstDataRow="1" firstDataCol="0"/>
  <pivotFields count="2">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Revenue" fld="1"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3"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products_table]"/>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5565D2-FEFC-47CD-AC6F-9AEC0CF8203F}" name="PivotTable5" cacheId="1" applyNumberFormats="0" applyBorderFormats="0" applyFontFormats="0" applyPatternFormats="0" applyAlignmentFormats="0" applyWidthHeightFormats="1" dataCaption="Values" tag="6f9f4f5f-47e6-4109-93c6-34f24c371879" updatedVersion="8" minRefreshableVersion="3" useAutoFormatting="1" itemPrintTitles="1" createdVersion="5" indent="0" outline="1" outlineData="1" multipleFieldFilters="0" chartFormat="9">
  <location ref="W3:X9"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i>
    <i>
      <x v="3"/>
    </i>
    <i>
      <x v="4"/>
    </i>
    <i>
      <x v="1"/>
    </i>
    <i>
      <x v="2"/>
    </i>
    <i t="grand">
      <x/>
    </i>
  </rowItems>
  <colItems count="1">
    <i/>
  </colItems>
  <dataFields count="1">
    <dataField name="Sum of Total" fld="0"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count" id="1" iMeasureHier="40">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3F3E23-0B77-486D-850D-6C689E756E7E}" name="PivotTable11" cacheId="9" applyNumberFormats="0" applyBorderFormats="0" applyFontFormats="0" applyPatternFormats="0" applyAlignmentFormats="0" applyWidthHeightFormats="1" dataCaption="Values" tag="fce7c454-35d4-4ab1-96be-d7ddfac401c7" updatedVersion="8" minRefreshableVersion="3" useAutoFormatting="1" itemPrintTitles="1" createdVersion="5" indent="0" outline="1" outlineData="1" multipleFieldFilters="0" chartFormat="3">
  <location ref="AJ26:AJ27" firstHeaderRow="1" firstDataRow="1" firstDataCol="0"/>
  <pivotFields count="2">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Returned quantity" fld="1"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3"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products_table]"/>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556583-2BD3-4626-9EC3-2B33CB1C8AA6}" name="PivotTable9" cacheId="7" applyNumberFormats="0" applyBorderFormats="0" applyFontFormats="0" applyPatternFormats="0" applyAlignmentFormats="0" applyWidthHeightFormats="1" dataCaption="Values" tag="b7693990-8935-4894-9b94-229282728c00" updatedVersion="8" minRefreshableVersion="3" useAutoFormatting="1" itemPrintTitles="1" createdVersion="5" indent="0" outline="1" outlineData="1" multipleFieldFilters="0" chartFormat="3">
  <location ref="AJ15:AJ16" firstHeaderRow="1" firstDataRow="1" firstDataCol="0"/>
  <pivotFields count="2">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Total profit" fld="1"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3"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products_table]"/>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533229-E12E-40BA-A5B8-2B21FA6B9386}" name="PivotTable1" cacheId="11" applyNumberFormats="0" applyBorderFormats="0" applyFontFormats="0" applyPatternFormats="0" applyAlignmentFormats="0" applyWidthHeightFormats="1" dataCaption="Values" tag="7a834880-8a48-4532-be44-e7016f06cd14" updatedVersion="8" minRefreshableVersion="3" useAutoFormatting="1" itemPrintTitles="1" createdVersion="5" indent="0" outline="1" outlineData="1" multipleFieldFilters="0" chartFormat="21">
  <location ref="B3:C6" firstHeaderRow="1" firstDataRow="1" firstDataCol="1"/>
  <pivotFields count="2">
    <pivotField dataField="1" subtotalTop="0" showAll="0" defaultSubtotal="0"/>
    <pivotField axis="axisRow" allDrilled="1" subtotalTop="0" showAll="0" measureFilter="1" dataSourceSort="1" defaultSubtotal="0" defaultAttributeDrillState="1">
      <items count="2">
        <item x="0"/>
        <item x="1"/>
      </items>
    </pivotField>
  </pivotFields>
  <rowFields count="1">
    <field x="1"/>
  </rowFields>
  <rowItems count="3">
    <i>
      <x/>
    </i>
    <i>
      <x v="1"/>
    </i>
    <i t="grand">
      <x/>
    </i>
  </rowItems>
  <colItems count="1">
    <i/>
  </colItems>
  <dataFields count="1">
    <dataField name="Sum of profit" fld="0" baseField="0" baseItem="0"/>
  </dataFields>
  <chartFormats count="6">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 count="1" selected="0">
            <x v="0"/>
          </reference>
        </references>
      </pivotArea>
    </chartFormat>
    <chartFormat chart="10" format="7">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1" count="1" selected="0">
            <x v="0"/>
          </reference>
        </references>
      </pivotArea>
    </chartFormat>
    <chartFormat chart="11" format="10">
      <pivotArea type="data" outline="0" fieldPosition="0">
        <references count="2">
          <reference field="4294967294" count="1" selected="0">
            <x v="0"/>
          </reference>
          <reference field="1" count="1" selected="0">
            <x v="1"/>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4B44EB-3B3D-4538-9CF7-DBBE0B9C300B}" name="PivotTable10" cacheId="8" applyNumberFormats="0" applyBorderFormats="0" applyFontFormats="0" applyPatternFormats="0" applyAlignmentFormats="0" applyWidthHeightFormats="1" dataCaption="Values" tag="da2c358c-a787-452d-b1bc-130e25de74bf" updatedVersion="8" minRefreshableVersion="3" useAutoFormatting="1" itemPrintTitles="1" createdVersion="5" indent="0" outline="1" outlineData="1" multipleFieldFilters="0" chartFormat="3">
  <location ref="AJ21:AJ22" firstHeaderRow="1" firstDataRow="1" firstDataCol="0"/>
  <pivotFields count="2">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Items count="1">
    <i/>
  </rowItems>
  <colItems count="1">
    <i/>
  </colItems>
  <dataFields count="1">
    <dataField name="Total quantity sold" fld="1" subtotal="count" baseField="0" baseItem="0"/>
  </dataField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count" id="3" iMeasureHier="4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activeTabTopLevelEntity name="[products_table]"/>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864789-B380-4AE8-A938-401B67BE9491}" name="PivotTable2" cacheId="4" applyNumberFormats="0" applyBorderFormats="0" applyFontFormats="0" applyPatternFormats="0" applyAlignmentFormats="0" applyWidthHeightFormats="1" dataCaption="Values" tag="0da83bad-7c53-4829-a939-52e2332659f5" updatedVersion="8" minRefreshableVersion="3" useAutoFormatting="1" itemPrintTitles="1" createdVersion="5" indent="0" outline="1" outlineData="1" multipleFieldFilters="0" chartFormat="25">
  <location ref="F3:G14" firstHeaderRow="1" firstDataRow="1" firstDataCol="1"/>
  <pivotFields count="2">
    <pivotField dataField="1" subtotalTop="0" showAll="0" defaultSubtotal="0"/>
    <pivotField axis="axisRow" allDrilled="1" subtotalTop="0" showAll="0" measureFilter="1" sortType="descending" defaultSubtotal="0"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s>
      <autoSortScope>
        <pivotArea dataOnly="0" outline="0" fieldPosition="0">
          <references count="1">
            <reference field="4294967294" count="1" selected="0">
              <x v="0"/>
            </reference>
          </references>
        </pivotArea>
      </autoSortScope>
    </pivotField>
  </pivotFields>
  <rowFields count="1">
    <field x="1"/>
  </rowFields>
  <rowItems count="11">
    <i>
      <x v="6"/>
    </i>
    <i>
      <x v="3"/>
    </i>
    <i>
      <x v="8"/>
    </i>
    <i>
      <x v="2"/>
    </i>
    <i>
      <x v="1"/>
    </i>
    <i>
      <x v="7"/>
    </i>
    <i>
      <x v="9"/>
    </i>
    <i>
      <x/>
    </i>
    <i>
      <x v="4"/>
    </i>
    <i>
      <x v="5"/>
    </i>
    <i t="grand">
      <x/>
    </i>
  </rowItems>
  <colItems count="1">
    <i/>
  </colItems>
  <dataFields count="1">
    <dataField name="Sum of profit" fld="0" baseField="0" baseItem="0"/>
  </dataFields>
  <chartFormats count="67">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 count="1" selected="0">
            <x v="6"/>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8"/>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7"/>
          </reference>
        </references>
      </pivotArea>
    </chartFormat>
    <chartFormat chart="3" format="8">
      <pivotArea type="data" outline="0" fieldPosition="0">
        <references count="2">
          <reference field="4294967294" count="1" selected="0">
            <x v="0"/>
          </reference>
          <reference field="1" count="1" selected="0">
            <x v="9"/>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4"/>
          </reference>
        </references>
      </pivotArea>
    </chartFormat>
    <chartFormat chart="3" format="11">
      <pivotArea type="data" outline="0" fieldPosition="0">
        <references count="2">
          <reference field="4294967294" count="1" selected="0">
            <x v="0"/>
          </reference>
          <reference field="1" count="1" selected="0">
            <x v="5"/>
          </reference>
        </references>
      </pivotArea>
    </chartFormat>
    <chartFormat chart="3" format="12">
      <pivotArea type="data" outline="0" fieldPosition="0">
        <references count="2">
          <reference field="4294967294" count="1" selected="0">
            <x v="0"/>
          </reference>
          <reference field="1" count="1" selected="0">
            <x v="35"/>
          </reference>
        </references>
      </pivotArea>
    </chartFormat>
    <chartFormat chart="3" format="13">
      <pivotArea type="data" outline="0" fieldPosition="0">
        <references count="2">
          <reference field="4294967294" count="1" selected="0">
            <x v="0"/>
          </reference>
          <reference field="1" count="1" selected="0">
            <x v="43"/>
          </reference>
        </references>
      </pivotArea>
    </chartFormat>
    <chartFormat chart="3" format="14">
      <pivotArea type="data" outline="0" fieldPosition="0">
        <references count="2">
          <reference field="4294967294" count="1" selected="0">
            <x v="0"/>
          </reference>
          <reference field="1" count="1" selected="0">
            <x v="39"/>
          </reference>
        </references>
      </pivotArea>
    </chartFormat>
    <chartFormat chart="3" format="15">
      <pivotArea type="data" outline="0" fieldPosition="0">
        <references count="2">
          <reference field="4294967294" count="1" selected="0">
            <x v="0"/>
          </reference>
          <reference field="1" count="1" selected="0">
            <x v="23"/>
          </reference>
        </references>
      </pivotArea>
    </chartFormat>
    <chartFormat chart="3" format="16">
      <pivotArea type="data" outline="0" fieldPosition="0">
        <references count="2">
          <reference field="4294967294" count="1" selected="0">
            <x v="0"/>
          </reference>
          <reference field="1" count="1" selected="0">
            <x v="28"/>
          </reference>
        </references>
      </pivotArea>
    </chartFormat>
    <chartFormat chart="3" format="17">
      <pivotArea type="data" outline="0" fieldPosition="0">
        <references count="2">
          <reference field="4294967294" count="1" selected="0">
            <x v="0"/>
          </reference>
          <reference field="1" count="1" selected="0">
            <x v="21"/>
          </reference>
        </references>
      </pivotArea>
    </chartFormat>
    <chartFormat chart="3" format="18">
      <pivotArea type="data" outline="0" fieldPosition="0">
        <references count="2">
          <reference field="4294967294" count="1" selected="0">
            <x v="0"/>
          </reference>
          <reference field="1" count="1" selected="0">
            <x v="17"/>
          </reference>
        </references>
      </pivotArea>
    </chartFormat>
    <chartFormat chart="3" format="19">
      <pivotArea type="data" outline="0" fieldPosition="0">
        <references count="2">
          <reference field="4294967294" count="1" selected="0">
            <x v="0"/>
          </reference>
          <reference field="1" count="1" selected="0">
            <x v="30"/>
          </reference>
        </references>
      </pivotArea>
    </chartFormat>
    <chartFormat chart="3" format="20">
      <pivotArea type="data" outline="0" fieldPosition="0">
        <references count="2">
          <reference field="4294967294" count="1" selected="0">
            <x v="0"/>
          </reference>
          <reference field="1" count="1" selected="0">
            <x v="29"/>
          </reference>
        </references>
      </pivotArea>
    </chartFormat>
    <chartFormat chart="3" format="21">
      <pivotArea type="data" outline="0" fieldPosition="0">
        <references count="2">
          <reference field="4294967294" count="1" selected="0">
            <x v="0"/>
          </reference>
          <reference field="1" count="1" selected="0">
            <x v="42"/>
          </reference>
        </references>
      </pivotArea>
    </chartFormat>
    <chartFormat chart="3" format="22">
      <pivotArea type="data" outline="0" fieldPosition="0">
        <references count="2">
          <reference field="4294967294" count="1" selected="0">
            <x v="0"/>
          </reference>
          <reference field="1" count="1" selected="0">
            <x v="15"/>
          </reference>
        </references>
      </pivotArea>
    </chartFormat>
    <chartFormat chart="3" format="23">
      <pivotArea type="data" outline="0" fieldPosition="0">
        <references count="2">
          <reference field="4294967294" count="1" selected="0">
            <x v="0"/>
          </reference>
          <reference field="1" count="1" selected="0">
            <x v="10"/>
          </reference>
        </references>
      </pivotArea>
    </chartFormat>
    <chartFormat chart="3" format="24">
      <pivotArea type="data" outline="0" fieldPosition="0">
        <references count="2">
          <reference field="4294967294" count="1" selected="0">
            <x v="0"/>
          </reference>
          <reference field="1" count="1" selected="0">
            <x v="48"/>
          </reference>
        </references>
      </pivotArea>
    </chartFormat>
    <chartFormat chart="3" format="25">
      <pivotArea type="data" outline="0" fieldPosition="0">
        <references count="2">
          <reference field="4294967294" count="1" selected="0">
            <x v="0"/>
          </reference>
          <reference field="1" count="1" selected="0">
            <x v="47"/>
          </reference>
        </references>
      </pivotArea>
    </chartFormat>
    <chartFormat chart="3" format="26">
      <pivotArea type="data" outline="0" fieldPosition="0">
        <references count="2">
          <reference field="4294967294" count="1" selected="0">
            <x v="0"/>
          </reference>
          <reference field="1" count="1" selected="0">
            <x v="33"/>
          </reference>
        </references>
      </pivotArea>
    </chartFormat>
    <chartFormat chart="3" format="27">
      <pivotArea type="data" outline="0" fieldPosition="0">
        <references count="2">
          <reference field="4294967294" count="1" selected="0">
            <x v="0"/>
          </reference>
          <reference field="1" count="1" selected="0">
            <x v="36"/>
          </reference>
        </references>
      </pivotArea>
    </chartFormat>
    <chartFormat chart="3" format="28">
      <pivotArea type="data" outline="0" fieldPosition="0">
        <references count="2">
          <reference field="4294967294" count="1" selected="0">
            <x v="0"/>
          </reference>
          <reference field="1" count="1" selected="0">
            <x v="52"/>
          </reference>
        </references>
      </pivotArea>
    </chartFormat>
    <chartFormat chart="3" format="29">
      <pivotArea type="data" outline="0" fieldPosition="0">
        <references count="2">
          <reference field="4294967294" count="1" selected="0">
            <x v="0"/>
          </reference>
          <reference field="1" count="1" selected="0">
            <x v="27"/>
          </reference>
        </references>
      </pivotArea>
    </chartFormat>
    <chartFormat chart="3" format="30">
      <pivotArea type="data" outline="0" fieldPosition="0">
        <references count="2">
          <reference field="4294967294" count="1" selected="0">
            <x v="0"/>
          </reference>
          <reference field="1" count="1" selected="0">
            <x v="40"/>
          </reference>
        </references>
      </pivotArea>
    </chartFormat>
    <chartFormat chart="3" format="31">
      <pivotArea type="data" outline="0" fieldPosition="0">
        <references count="2">
          <reference field="4294967294" count="1" selected="0">
            <x v="0"/>
          </reference>
          <reference field="1" count="1" selected="0">
            <x v="12"/>
          </reference>
        </references>
      </pivotArea>
    </chartFormat>
    <chartFormat chart="3" format="32">
      <pivotArea type="data" outline="0" fieldPosition="0">
        <references count="2">
          <reference field="4294967294" count="1" selected="0">
            <x v="0"/>
          </reference>
          <reference field="1" count="1" selected="0">
            <x v="11"/>
          </reference>
        </references>
      </pivotArea>
    </chartFormat>
    <chartFormat chart="3" format="33">
      <pivotArea type="data" outline="0" fieldPosition="0">
        <references count="2">
          <reference field="4294967294" count="1" selected="0">
            <x v="0"/>
          </reference>
          <reference field="1" count="1" selected="0">
            <x v="24"/>
          </reference>
        </references>
      </pivotArea>
    </chartFormat>
    <chartFormat chart="3" format="34">
      <pivotArea type="data" outline="0" fieldPosition="0">
        <references count="2">
          <reference field="4294967294" count="1" selected="0">
            <x v="0"/>
          </reference>
          <reference field="1" count="1" selected="0">
            <x v="44"/>
          </reference>
        </references>
      </pivotArea>
    </chartFormat>
    <chartFormat chart="3" format="35">
      <pivotArea type="data" outline="0" fieldPosition="0">
        <references count="2">
          <reference field="4294967294" count="1" selected="0">
            <x v="0"/>
          </reference>
          <reference field="1" count="1" selected="0">
            <x v="34"/>
          </reference>
        </references>
      </pivotArea>
    </chartFormat>
    <chartFormat chart="3" format="36">
      <pivotArea type="data" outline="0" fieldPosition="0">
        <references count="2">
          <reference field="4294967294" count="1" selected="0">
            <x v="0"/>
          </reference>
          <reference field="1" count="1" selected="0">
            <x v="31"/>
          </reference>
        </references>
      </pivotArea>
    </chartFormat>
    <chartFormat chart="3" format="37">
      <pivotArea type="data" outline="0" fieldPosition="0">
        <references count="2">
          <reference field="4294967294" count="1" selected="0">
            <x v="0"/>
          </reference>
          <reference field="1" count="1" selected="0">
            <x v="38"/>
          </reference>
        </references>
      </pivotArea>
    </chartFormat>
    <chartFormat chart="3" format="38">
      <pivotArea type="data" outline="0" fieldPosition="0">
        <references count="2">
          <reference field="4294967294" count="1" selected="0">
            <x v="0"/>
          </reference>
          <reference field="1" count="1" selected="0">
            <x v="45"/>
          </reference>
        </references>
      </pivotArea>
    </chartFormat>
    <chartFormat chart="3" format="39">
      <pivotArea type="data" outline="0" fieldPosition="0">
        <references count="2">
          <reference field="4294967294" count="1" selected="0">
            <x v="0"/>
          </reference>
          <reference field="1" count="1" selected="0">
            <x v="20"/>
          </reference>
        </references>
      </pivotArea>
    </chartFormat>
    <chartFormat chart="3" format="40">
      <pivotArea type="data" outline="0" fieldPosition="0">
        <references count="2">
          <reference field="4294967294" count="1" selected="0">
            <x v="0"/>
          </reference>
          <reference field="1" count="1" selected="0">
            <x v="14"/>
          </reference>
        </references>
      </pivotArea>
    </chartFormat>
    <chartFormat chart="3" format="41">
      <pivotArea type="data" outline="0" fieldPosition="0">
        <references count="2">
          <reference field="4294967294" count="1" selected="0">
            <x v="0"/>
          </reference>
          <reference field="1" count="1" selected="0">
            <x v="16"/>
          </reference>
        </references>
      </pivotArea>
    </chartFormat>
    <chartFormat chart="3" format="42">
      <pivotArea type="data" outline="0" fieldPosition="0">
        <references count="2">
          <reference field="4294967294" count="1" selected="0">
            <x v="0"/>
          </reference>
          <reference field="1" count="1" selected="0">
            <x v="50"/>
          </reference>
        </references>
      </pivotArea>
    </chartFormat>
    <chartFormat chart="3" format="43">
      <pivotArea type="data" outline="0" fieldPosition="0">
        <references count="2">
          <reference field="4294967294" count="1" selected="0">
            <x v="0"/>
          </reference>
          <reference field="1" count="1" selected="0">
            <x v="25"/>
          </reference>
        </references>
      </pivotArea>
    </chartFormat>
    <chartFormat chart="3" format="44">
      <pivotArea type="data" outline="0" fieldPosition="0">
        <references count="2">
          <reference field="4294967294" count="1" selected="0">
            <x v="0"/>
          </reference>
          <reference field="1" count="1" selected="0">
            <x v="41"/>
          </reference>
        </references>
      </pivotArea>
    </chartFormat>
    <chartFormat chart="3" format="45">
      <pivotArea type="data" outline="0" fieldPosition="0">
        <references count="2">
          <reference field="4294967294" count="1" selected="0">
            <x v="0"/>
          </reference>
          <reference field="1" count="1" selected="0">
            <x v="46"/>
          </reference>
        </references>
      </pivotArea>
    </chartFormat>
    <chartFormat chart="3" format="46">
      <pivotArea type="data" outline="0" fieldPosition="0">
        <references count="2">
          <reference field="4294967294" count="1" selected="0">
            <x v="0"/>
          </reference>
          <reference field="1" count="1" selected="0">
            <x v="19"/>
          </reference>
        </references>
      </pivotArea>
    </chartFormat>
    <chartFormat chart="3" format="47">
      <pivotArea type="data" outline="0" fieldPosition="0">
        <references count="2">
          <reference field="4294967294" count="1" selected="0">
            <x v="0"/>
          </reference>
          <reference field="1" count="1" selected="0">
            <x v="26"/>
          </reference>
        </references>
      </pivotArea>
    </chartFormat>
    <chartFormat chart="3" format="48">
      <pivotArea type="data" outline="0" fieldPosition="0">
        <references count="2">
          <reference field="4294967294" count="1" selected="0">
            <x v="0"/>
          </reference>
          <reference field="1" count="1" selected="0">
            <x v="49"/>
          </reference>
        </references>
      </pivotArea>
    </chartFormat>
    <chartFormat chart="3" format="49">
      <pivotArea type="data" outline="0" fieldPosition="0">
        <references count="2">
          <reference field="4294967294" count="1" selected="0">
            <x v="0"/>
          </reference>
          <reference field="1" count="1" selected="0">
            <x v="37"/>
          </reference>
        </references>
      </pivotArea>
    </chartFormat>
    <chartFormat chart="3" format="50">
      <pivotArea type="data" outline="0" fieldPosition="0">
        <references count="2">
          <reference field="4294967294" count="1" selected="0">
            <x v="0"/>
          </reference>
          <reference field="1" count="1" selected="0">
            <x v="18"/>
          </reference>
        </references>
      </pivotArea>
    </chartFormat>
    <chartFormat chart="3" format="51">
      <pivotArea type="data" outline="0" fieldPosition="0">
        <references count="2">
          <reference field="4294967294" count="1" selected="0">
            <x v="0"/>
          </reference>
          <reference field="1" count="1" selected="0">
            <x v="22"/>
          </reference>
        </references>
      </pivotArea>
    </chartFormat>
    <chartFormat chart="3" format="52">
      <pivotArea type="data" outline="0" fieldPosition="0">
        <references count="2">
          <reference field="4294967294" count="1" selected="0">
            <x v="0"/>
          </reference>
          <reference field="1" count="1" selected="0">
            <x v="53"/>
          </reference>
        </references>
      </pivotArea>
    </chartFormat>
    <chartFormat chart="3" format="53">
      <pivotArea type="data" outline="0" fieldPosition="0">
        <references count="2">
          <reference field="4294967294" count="1" selected="0">
            <x v="0"/>
          </reference>
          <reference field="1" count="1" selected="0">
            <x v="13"/>
          </reference>
        </references>
      </pivotArea>
    </chartFormat>
    <chartFormat chart="3" format="54">
      <pivotArea type="data" outline="0" fieldPosition="0">
        <references count="2">
          <reference field="4294967294" count="1" selected="0">
            <x v="0"/>
          </reference>
          <reference field="1" count="1" selected="0">
            <x v="32"/>
          </reference>
        </references>
      </pivotArea>
    </chartFormat>
    <chartFormat chart="3" format="55">
      <pivotArea type="data" outline="0" fieldPosition="0">
        <references count="2">
          <reference field="4294967294" count="1" selected="0">
            <x v="0"/>
          </reference>
          <reference field="1" count="1" selected="0">
            <x v="51"/>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1" count="1" selected="0">
            <x v="6"/>
          </reference>
        </references>
      </pivotArea>
    </chartFormat>
    <chartFormat chart="15" format="14">
      <pivotArea type="data" outline="0" fieldPosition="0">
        <references count="2">
          <reference field="4294967294" count="1" selected="0">
            <x v="0"/>
          </reference>
          <reference field="1" count="1" selected="0">
            <x v="3"/>
          </reference>
        </references>
      </pivotArea>
    </chartFormat>
    <chartFormat chart="15" format="15">
      <pivotArea type="data" outline="0" fieldPosition="0">
        <references count="2">
          <reference field="4294967294" count="1" selected="0">
            <x v="0"/>
          </reference>
          <reference field="1" count="1" selected="0">
            <x v="8"/>
          </reference>
        </references>
      </pivotArea>
    </chartFormat>
    <chartFormat chart="15" format="16">
      <pivotArea type="data" outline="0" fieldPosition="0">
        <references count="2">
          <reference field="4294967294" count="1" selected="0">
            <x v="0"/>
          </reference>
          <reference field="1" count="1" selected="0">
            <x v="2"/>
          </reference>
        </references>
      </pivotArea>
    </chartFormat>
    <chartFormat chart="15" format="17">
      <pivotArea type="data" outline="0" fieldPosition="0">
        <references count="2">
          <reference field="4294967294" count="1" selected="0">
            <x v="0"/>
          </reference>
          <reference field="1" count="1" selected="0">
            <x v="1"/>
          </reference>
        </references>
      </pivotArea>
    </chartFormat>
    <chartFormat chart="15" format="18">
      <pivotArea type="data" outline="0" fieldPosition="0">
        <references count="2">
          <reference field="4294967294" count="1" selected="0">
            <x v="0"/>
          </reference>
          <reference field="1" count="1" selected="0">
            <x v="7"/>
          </reference>
        </references>
      </pivotArea>
    </chartFormat>
    <chartFormat chart="15" format="19">
      <pivotArea type="data" outline="0" fieldPosition="0">
        <references count="2">
          <reference field="4294967294" count="1" selected="0">
            <x v="0"/>
          </reference>
          <reference field="1" count="1" selected="0">
            <x v="9"/>
          </reference>
        </references>
      </pivotArea>
    </chartFormat>
    <chartFormat chart="15" format="20">
      <pivotArea type="data" outline="0" fieldPosition="0">
        <references count="2">
          <reference field="4294967294" count="1" selected="0">
            <x v="0"/>
          </reference>
          <reference field="1" count="1" selected="0">
            <x v="0"/>
          </reference>
        </references>
      </pivotArea>
    </chartFormat>
    <chartFormat chart="15" format="21">
      <pivotArea type="data" outline="0" fieldPosition="0">
        <references count="2">
          <reference field="4294967294" count="1" selected="0">
            <x v="0"/>
          </reference>
          <reference field="1" count="1" selected="0">
            <x v="4"/>
          </reference>
        </references>
      </pivotArea>
    </chartFormat>
    <chartFormat chart="15" format="22">
      <pivotArea type="data" outline="0" fieldPosition="0">
        <references count="2">
          <reference field="4294967294" count="1" selected="0">
            <x v="0"/>
          </reference>
          <reference field="1" count="1" selected="0">
            <x v="5"/>
          </reference>
        </references>
      </pivotArea>
    </chartFormat>
  </chartFormats>
  <pivotHierarchies count="7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1" type="count" id="1" iMeasureHier="41">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D8B5B2F-B943-4FBA-8609-BD3D14FC48E9}" sourceName="[sales_persons_table].[Store Name]">
  <pivotTables>
    <pivotTable tabId="5" name="PivotTable9"/>
  </pivotTables>
  <data>
    <olap pivotCacheId="1521426902">
      <levels count="2">
        <level uniqueName="[sales_persons_table].[Store Name].[(All)]" sourceCaption="(All)" count="0"/>
        <level uniqueName="[sales_persons_table].[Store Name].[Store Name]" sourceCaption="Store Name" count="10">
          <ranges>
            <range startItem="0">
              <i n="[sales_persons_table].[Store Name].&amp;[Barron-Fleming]" c="Barron-Fleming"/>
              <i n="[sales_persons_table].[Store Name].&amp;[Berg-Trujillo]" c="Berg-Trujillo"/>
              <i n="[sales_persons_table].[Store Name].&amp;[Lee-Myers]" c="Lee-Myers"/>
              <i n="[sales_persons_table].[Store Name].&amp;[Lopez]" c="Lopez"/>
              <i n="[sales_persons_table].[Store Name].&amp;[Martinez]" c="Martinez"/>
              <i n="[sales_persons_table].[Store Name].&amp;[Miller]" c="Miller"/>
              <i n="[sales_persons_table].[Store Name].&amp;[Myers-Lopez]" c="Myers-Lopez"/>
              <i n="[sales_persons_table].[Store Name].&amp;[Novak PLC]" c="Novak PLC"/>
              <i n="[sales_persons_table].[Store Name].&amp;[Thomas]" c="Thomas"/>
              <i n="[sales_persons_table].[Store Name].&amp;[Valdez]" c="Valdez"/>
            </range>
          </ranges>
        </level>
      </levels>
      <selections count="1">
        <selection n="[sales_persons_table].[Store Name].&amp;[Lee-Mye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027EB92B-AC21-43E6-851D-2CE01EBDE140}" cache="Slicer_Store_Name" caption="Store Name" columnCount="5" showCaption="0" level="1" style="SlicerStyleDark4"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F4F7-1F4F-48A8-8AF2-20C493B170FC}">
  <sheetPr>
    <tabColor rgb="FFFFFF00"/>
  </sheetPr>
  <dimension ref="B1:AN368"/>
  <sheetViews>
    <sheetView topLeftCell="AP1" zoomScale="81" zoomScaleNormal="81" workbookViewId="0"/>
  </sheetViews>
  <sheetFormatPr defaultRowHeight="14.5" x14ac:dyDescent="0.35"/>
  <cols>
    <col min="2" max="2" width="13.08984375" bestFit="1" customWidth="1"/>
    <col min="3" max="3" width="11.7265625" bestFit="1" customWidth="1"/>
    <col min="4" max="4" width="9.90625" bestFit="1" customWidth="1"/>
    <col min="5" max="5" width="8.90625" bestFit="1" customWidth="1"/>
    <col min="6" max="6" width="13.08984375" bestFit="1" customWidth="1"/>
    <col min="7" max="7" width="11.7265625" bestFit="1" customWidth="1"/>
    <col min="8" max="8" width="10.7265625" bestFit="1" customWidth="1"/>
    <col min="9" max="10" width="8.90625" bestFit="1" customWidth="1"/>
    <col min="11" max="11" width="13.08984375" bestFit="1" customWidth="1"/>
    <col min="12" max="12" width="11.7265625" bestFit="1" customWidth="1"/>
    <col min="13" max="14" width="10.26953125" bestFit="1" customWidth="1"/>
    <col min="15" max="15" width="13.08984375" bestFit="1" customWidth="1"/>
    <col min="16" max="16" width="11.7265625" bestFit="1" customWidth="1"/>
    <col min="17" max="22" width="10.26953125" bestFit="1" customWidth="1"/>
    <col min="23" max="23" width="13.08984375" bestFit="1" customWidth="1"/>
    <col min="24" max="24" width="11.1796875" bestFit="1" customWidth="1"/>
    <col min="25" max="26" width="10.26953125" bestFit="1" customWidth="1"/>
    <col min="27" max="27" width="13.08984375" bestFit="1" customWidth="1"/>
    <col min="28" max="28" width="11.6328125" bestFit="1" customWidth="1"/>
    <col min="29" max="30" width="10.26953125" bestFit="1" customWidth="1"/>
    <col min="31" max="31" width="13.08984375" bestFit="1" customWidth="1"/>
    <col min="32" max="32" width="22.54296875" bestFit="1" customWidth="1"/>
    <col min="33" max="35" width="10.26953125" bestFit="1" customWidth="1"/>
    <col min="36" max="37" width="16" bestFit="1" customWidth="1"/>
    <col min="38" max="375" width="10.26953125" bestFit="1" customWidth="1"/>
    <col min="376" max="376" width="11.453125" bestFit="1" customWidth="1"/>
  </cols>
  <sheetData>
    <row r="1" spans="2:40" x14ac:dyDescent="0.35">
      <c r="B1" s="18" t="s">
        <v>6</v>
      </c>
      <c r="C1" s="18"/>
      <c r="D1" s="5"/>
      <c r="E1" s="18" t="s">
        <v>8</v>
      </c>
      <c r="F1" s="18"/>
      <c r="G1" s="18"/>
      <c r="H1" s="18"/>
      <c r="J1" s="18" t="s">
        <v>34</v>
      </c>
      <c r="K1" s="18"/>
      <c r="L1" s="18"/>
      <c r="M1" s="18"/>
      <c r="O1" s="18" t="s">
        <v>35</v>
      </c>
      <c r="P1" s="18"/>
      <c r="Q1" s="18"/>
      <c r="W1" s="18" t="s">
        <v>409</v>
      </c>
      <c r="X1" s="18"/>
      <c r="Y1" s="5"/>
      <c r="AA1" s="18" t="s">
        <v>411</v>
      </c>
      <c r="AB1" s="18"/>
      <c r="AE1" s="18" t="s">
        <v>427</v>
      </c>
      <c r="AF1" s="18"/>
    </row>
    <row r="3" spans="2:40" x14ac:dyDescent="0.35">
      <c r="B3" s="3" t="s">
        <v>1</v>
      </c>
      <c r="C3" t="s">
        <v>7</v>
      </c>
      <c r="F3" s="3" t="s">
        <v>1</v>
      </c>
      <c r="G3" t="s">
        <v>7</v>
      </c>
      <c r="K3" s="3" t="s">
        <v>1</v>
      </c>
      <c r="L3" t="s">
        <v>7</v>
      </c>
      <c r="O3" s="3" t="s">
        <v>1</v>
      </c>
      <c r="P3" t="s">
        <v>7</v>
      </c>
      <c r="W3" s="3" t="s">
        <v>1</v>
      </c>
      <c r="X3" t="s">
        <v>0</v>
      </c>
      <c r="AA3" s="3" t="s">
        <v>1</v>
      </c>
      <c r="AB3" t="s">
        <v>7</v>
      </c>
      <c r="AE3" s="3" t="s">
        <v>1</v>
      </c>
      <c r="AF3" t="s">
        <v>410</v>
      </c>
    </row>
    <row r="4" spans="2:40" x14ac:dyDescent="0.35">
      <c r="B4" s="4" t="s">
        <v>3</v>
      </c>
      <c r="C4" s="2">
        <v>2604680.5099999998</v>
      </c>
      <c r="F4" s="4" t="s">
        <v>30</v>
      </c>
      <c r="G4" s="2">
        <v>182556.62</v>
      </c>
      <c r="K4" s="4" t="s">
        <v>16</v>
      </c>
      <c r="L4" s="2">
        <v>476705.02</v>
      </c>
      <c r="O4" s="4" t="s">
        <v>377</v>
      </c>
      <c r="P4" s="2">
        <v>21809.279999999999</v>
      </c>
      <c r="W4" s="4" t="s">
        <v>401</v>
      </c>
      <c r="X4" s="2">
        <v>108197.97</v>
      </c>
      <c r="AA4" s="4" t="s">
        <v>401</v>
      </c>
      <c r="AB4" s="2">
        <v>107752.53</v>
      </c>
      <c r="AE4" s="4" t="s">
        <v>400</v>
      </c>
      <c r="AF4" s="1">
        <v>580</v>
      </c>
    </row>
    <row r="5" spans="2:40" x14ac:dyDescent="0.35">
      <c r="B5" s="4" t="s">
        <v>4</v>
      </c>
      <c r="C5" s="2">
        <v>2738632.59</v>
      </c>
      <c r="F5" s="4" t="s">
        <v>27</v>
      </c>
      <c r="G5" s="2">
        <v>168637.33</v>
      </c>
      <c r="K5" s="4" t="s">
        <v>5</v>
      </c>
      <c r="L5" s="2">
        <v>471960.47</v>
      </c>
      <c r="O5" s="4" t="s">
        <v>120</v>
      </c>
      <c r="P5" s="2">
        <v>21591.57</v>
      </c>
      <c r="W5" s="4" t="s">
        <v>406</v>
      </c>
      <c r="X5" s="2">
        <v>106567.67999999999</v>
      </c>
      <c r="AA5" s="4" t="s">
        <v>406</v>
      </c>
      <c r="AB5" s="2">
        <v>104884.4</v>
      </c>
      <c r="AE5" s="4" t="s">
        <v>407</v>
      </c>
      <c r="AF5" s="1">
        <v>571</v>
      </c>
    </row>
    <row r="6" spans="2:40" x14ac:dyDescent="0.35">
      <c r="B6" s="4" t="s">
        <v>2</v>
      </c>
      <c r="C6" s="2">
        <v>5343313.0999999996</v>
      </c>
      <c r="F6" s="4" t="s">
        <v>32</v>
      </c>
      <c r="G6" s="2">
        <v>167599.97</v>
      </c>
      <c r="K6" s="4" t="s">
        <v>10</v>
      </c>
      <c r="L6" s="2">
        <v>459437.4</v>
      </c>
      <c r="O6" s="4" t="s">
        <v>208</v>
      </c>
      <c r="P6" s="2">
        <v>21234.15</v>
      </c>
      <c r="W6" s="4" t="s">
        <v>408</v>
      </c>
      <c r="X6" s="2">
        <v>102364.2</v>
      </c>
      <c r="AA6" s="4" t="s">
        <v>408</v>
      </c>
      <c r="AB6" s="2">
        <v>100833.4</v>
      </c>
      <c r="AE6" s="4" t="s">
        <v>401</v>
      </c>
      <c r="AF6" s="1">
        <v>571</v>
      </c>
    </row>
    <row r="7" spans="2:40" x14ac:dyDescent="0.35">
      <c r="F7" s="4" t="s">
        <v>26</v>
      </c>
      <c r="G7" s="2">
        <v>159177.59</v>
      </c>
      <c r="K7" s="4" t="s">
        <v>22</v>
      </c>
      <c r="L7" s="2">
        <v>453668.22</v>
      </c>
      <c r="O7" s="4" t="s">
        <v>200</v>
      </c>
      <c r="P7" s="2">
        <v>20903.59</v>
      </c>
      <c r="W7" s="4" t="s">
        <v>403</v>
      </c>
      <c r="X7" s="2">
        <v>96862.92</v>
      </c>
      <c r="AA7" s="4" t="s">
        <v>403</v>
      </c>
      <c r="AB7" s="2">
        <v>96415.72</v>
      </c>
      <c r="AE7" s="4" t="s">
        <v>402</v>
      </c>
      <c r="AF7" s="1">
        <v>564</v>
      </c>
    </row>
    <row r="8" spans="2:40" x14ac:dyDescent="0.35">
      <c r="F8" s="4" t="s">
        <v>25</v>
      </c>
      <c r="G8" s="2">
        <v>156773.85999999999</v>
      </c>
      <c r="K8" s="4" t="s">
        <v>19</v>
      </c>
      <c r="L8" s="2">
        <v>450035.76</v>
      </c>
      <c r="O8" s="4" t="s">
        <v>55</v>
      </c>
      <c r="P8" s="2">
        <v>20643</v>
      </c>
      <c r="W8" s="4" t="s">
        <v>405</v>
      </c>
      <c r="X8" s="2">
        <v>96810.52</v>
      </c>
      <c r="AA8" s="4" t="s">
        <v>405</v>
      </c>
      <c r="AB8" s="2">
        <v>96378.52</v>
      </c>
      <c r="AE8" s="4" t="s">
        <v>404</v>
      </c>
      <c r="AF8" s="1">
        <v>563</v>
      </c>
      <c r="AJ8" s="21" t="s">
        <v>415</v>
      </c>
      <c r="AK8" s="20"/>
    </row>
    <row r="9" spans="2:40" x14ac:dyDescent="0.35">
      <c r="F9" s="4" t="s">
        <v>31</v>
      </c>
      <c r="G9" s="2">
        <v>154132.92000000001</v>
      </c>
      <c r="K9" s="4" t="s">
        <v>13</v>
      </c>
      <c r="L9" s="2">
        <v>447115.34</v>
      </c>
      <c r="O9" s="4" t="s">
        <v>273</v>
      </c>
      <c r="P9" s="2">
        <v>20449.18</v>
      </c>
      <c r="W9" s="4" t="s">
        <v>2</v>
      </c>
      <c r="X9" s="2">
        <v>510803.29</v>
      </c>
      <c r="AA9" s="4" t="s">
        <v>2</v>
      </c>
      <c r="AB9" s="2">
        <v>506264.57</v>
      </c>
      <c r="AE9" s="4" t="s">
        <v>2</v>
      </c>
      <c r="AF9" s="1">
        <v>2849</v>
      </c>
      <c r="AJ9" t="s">
        <v>415</v>
      </c>
      <c r="AM9" s="22">
        <f>AJ10</f>
        <v>5446809.4699999997</v>
      </c>
      <c r="AN9" s="19"/>
    </row>
    <row r="10" spans="2:40" x14ac:dyDescent="0.35">
      <c r="F10" s="4" t="s">
        <v>33</v>
      </c>
      <c r="G10" s="2">
        <v>145590.9</v>
      </c>
      <c r="K10" s="4" t="s">
        <v>12</v>
      </c>
      <c r="L10" s="2">
        <v>440161.83</v>
      </c>
      <c r="O10" s="4" t="s">
        <v>373</v>
      </c>
      <c r="P10" s="2">
        <v>20302.46</v>
      </c>
      <c r="AJ10" s="15">
        <v>5446809.4699999997</v>
      </c>
    </row>
    <row r="11" spans="2:40" ht="17" customHeight="1" x14ac:dyDescent="0.35">
      <c r="F11" s="4" t="s">
        <v>23</v>
      </c>
      <c r="G11" s="2">
        <v>144549.88</v>
      </c>
      <c r="K11" s="4" t="s">
        <v>24</v>
      </c>
      <c r="L11" s="2">
        <v>435309.16</v>
      </c>
      <c r="O11" s="4" t="s">
        <v>256</v>
      </c>
      <c r="P11" s="2">
        <v>20187.560000000001</v>
      </c>
    </row>
    <row r="12" spans="2:40" x14ac:dyDescent="0.35">
      <c r="F12" s="4" t="s">
        <v>28</v>
      </c>
      <c r="G12" s="2">
        <v>140118.59</v>
      </c>
      <c r="K12" s="4" t="s">
        <v>17</v>
      </c>
      <c r="L12" s="2">
        <v>435043</v>
      </c>
      <c r="O12" s="4" t="s">
        <v>105</v>
      </c>
      <c r="P12" s="2">
        <v>20150.400000000001</v>
      </c>
    </row>
    <row r="13" spans="2:40" x14ac:dyDescent="0.35">
      <c r="F13" s="4" t="s">
        <v>29</v>
      </c>
      <c r="G13" s="2">
        <v>138595.94</v>
      </c>
      <c r="K13" s="4" t="s">
        <v>20</v>
      </c>
      <c r="L13" s="2">
        <v>432751.61</v>
      </c>
      <c r="O13" s="4" t="s">
        <v>159</v>
      </c>
      <c r="P13" s="2">
        <v>20097.63</v>
      </c>
    </row>
    <row r="14" spans="2:40" x14ac:dyDescent="0.35">
      <c r="F14" s="4" t="s">
        <v>2</v>
      </c>
      <c r="G14" s="2">
        <v>1557733.6</v>
      </c>
      <c r="K14" s="4" t="s">
        <v>15</v>
      </c>
      <c r="L14" s="2">
        <v>425309.97</v>
      </c>
      <c r="O14" s="4" t="s">
        <v>199</v>
      </c>
      <c r="P14" s="2">
        <v>20091.89</v>
      </c>
      <c r="AJ14" s="20" t="s">
        <v>416</v>
      </c>
      <c r="AK14" s="20"/>
    </row>
    <row r="15" spans="2:40" x14ac:dyDescent="0.35">
      <c r="K15" s="4" t="s">
        <v>21</v>
      </c>
      <c r="L15" s="2">
        <v>415815.32</v>
      </c>
      <c r="O15" s="4" t="s">
        <v>244</v>
      </c>
      <c r="P15" s="2">
        <v>20044.59</v>
      </c>
      <c r="AJ15" t="s">
        <v>422</v>
      </c>
      <c r="AM15" s="22">
        <f>AJ16</f>
        <v>5343313.0999999996</v>
      </c>
      <c r="AN15" s="19"/>
    </row>
    <row r="16" spans="2:40" x14ac:dyDescent="0.35">
      <c r="K16" s="4" t="s">
        <v>2</v>
      </c>
      <c r="L16" s="2">
        <v>5343313.0999999996</v>
      </c>
      <c r="O16" s="4" t="s">
        <v>236</v>
      </c>
      <c r="P16" s="2">
        <v>19892.68</v>
      </c>
      <c r="AJ16" s="15">
        <v>5343313.0999999996</v>
      </c>
    </row>
    <row r="17" spans="15:40" x14ac:dyDescent="0.35">
      <c r="O17" s="4" t="s">
        <v>197</v>
      </c>
      <c r="P17" s="2">
        <v>19877.099999999999</v>
      </c>
    </row>
    <row r="18" spans="15:40" x14ac:dyDescent="0.35">
      <c r="O18" s="4" t="s">
        <v>41</v>
      </c>
      <c r="P18" s="2">
        <v>19735.12</v>
      </c>
    </row>
    <row r="19" spans="15:40" x14ac:dyDescent="0.35">
      <c r="O19" s="4" t="s">
        <v>323</v>
      </c>
      <c r="P19" s="2">
        <v>19665.509999999998</v>
      </c>
    </row>
    <row r="20" spans="15:40" x14ac:dyDescent="0.35">
      <c r="O20" s="4" t="s">
        <v>148</v>
      </c>
      <c r="P20" s="2">
        <v>19496.919999999998</v>
      </c>
      <c r="AJ20" s="20" t="s">
        <v>418</v>
      </c>
      <c r="AK20" s="20"/>
      <c r="AM20" s="10"/>
      <c r="AN20" s="10"/>
    </row>
    <row r="21" spans="15:40" x14ac:dyDescent="0.35">
      <c r="O21" s="4" t="s">
        <v>363</v>
      </c>
      <c r="P21" s="2">
        <v>19390.91</v>
      </c>
      <c r="AJ21" t="s">
        <v>423</v>
      </c>
      <c r="AM21" s="19">
        <f>AJ22</f>
        <v>606148</v>
      </c>
      <c r="AN21" s="19"/>
    </row>
    <row r="22" spans="15:40" x14ac:dyDescent="0.35">
      <c r="O22" s="4" t="s">
        <v>284</v>
      </c>
      <c r="P22" s="2">
        <v>19311.02</v>
      </c>
      <c r="AJ22" s="16">
        <v>606148</v>
      </c>
    </row>
    <row r="23" spans="15:40" x14ac:dyDescent="0.35">
      <c r="O23" s="4" t="s">
        <v>75</v>
      </c>
      <c r="P23" s="2">
        <v>19172.96</v>
      </c>
    </row>
    <row r="24" spans="15:40" x14ac:dyDescent="0.35">
      <c r="O24" s="4" t="s">
        <v>170</v>
      </c>
      <c r="P24" s="2">
        <v>19093.75</v>
      </c>
    </row>
    <row r="25" spans="15:40" x14ac:dyDescent="0.35">
      <c r="O25" s="4" t="s">
        <v>153</v>
      </c>
      <c r="P25" s="2">
        <v>19082.41</v>
      </c>
      <c r="AJ25" s="20" t="s">
        <v>417</v>
      </c>
      <c r="AK25" s="20"/>
    </row>
    <row r="26" spans="15:40" x14ac:dyDescent="0.35">
      <c r="O26" s="4" t="s">
        <v>47</v>
      </c>
      <c r="P26" s="2">
        <v>19019.34</v>
      </c>
      <c r="AJ26" t="s">
        <v>424</v>
      </c>
      <c r="AM26" s="19">
        <f>AJ27</f>
        <v>48662</v>
      </c>
      <c r="AN26" s="19"/>
    </row>
    <row r="27" spans="15:40" x14ac:dyDescent="0.35">
      <c r="O27" s="4" t="s">
        <v>292</v>
      </c>
      <c r="P27" s="2">
        <v>19012.91</v>
      </c>
      <c r="AJ27" s="16">
        <v>48662</v>
      </c>
    </row>
    <row r="28" spans="15:40" x14ac:dyDescent="0.35">
      <c r="O28" s="4" t="s">
        <v>46</v>
      </c>
      <c r="P28" s="2">
        <v>18920.759999999998</v>
      </c>
    </row>
    <row r="29" spans="15:40" x14ac:dyDescent="0.35">
      <c r="O29" s="4" t="s">
        <v>108</v>
      </c>
      <c r="P29" s="2">
        <v>18810.2</v>
      </c>
    </row>
    <row r="30" spans="15:40" x14ac:dyDescent="0.35">
      <c r="O30" s="4" t="s">
        <v>112</v>
      </c>
      <c r="P30" s="2">
        <v>18655.169999999998</v>
      </c>
    </row>
    <row r="31" spans="15:40" x14ac:dyDescent="0.35">
      <c r="O31" s="4" t="s">
        <v>83</v>
      </c>
      <c r="P31" s="2">
        <v>18604.189999999999</v>
      </c>
    </row>
    <row r="32" spans="15:40" x14ac:dyDescent="0.35">
      <c r="O32" s="4" t="s">
        <v>70</v>
      </c>
      <c r="P32" s="2">
        <v>18559.43</v>
      </c>
    </row>
    <row r="33" spans="15:16" x14ac:dyDescent="0.35">
      <c r="O33" s="4" t="s">
        <v>77</v>
      </c>
      <c r="P33" s="2">
        <v>18427.599999999999</v>
      </c>
    </row>
    <row r="34" spans="15:16" x14ac:dyDescent="0.35">
      <c r="O34" s="4" t="s">
        <v>367</v>
      </c>
      <c r="P34" s="2">
        <v>18360.54</v>
      </c>
    </row>
    <row r="35" spans="15:16" x14ac:dyDescent="0.35">
      <c r="O35" s="4" t="s">
        <v>293</v>
      </c>
      <c r="P35" s="2">
        <v>18211.73</v>
      </c>
    </row>
    <row r="36" spans="15:16" x14ac:dyDescent="0.35">
      <c r="O36" s="4" t="s">
        <v>146</v>
      </c>
      <c r="P36" s="2">
        <v>18182.52</v>
      </c>
    </row>
    <row r="37" spans="15:16" x14ac:dyDescent="0.35">
      <c r="O37" s="4" t="s">
        <v>195</v>
      </c>
      <c r="P37" s="2">
        <v>18153.84</v>
      </c>
    </row>
    <row r="38" spans="15:16" x14ac:dyDescent="0.35">
      <c r="O38" s="4" t="s">
        <v>115</v>
      </c>
      <c r="P38" s="2">
        <v>18135.560000000001</v>
      </c>
    </row>
    <row r="39" spans="15:16" x14ac:dyDescent="0.35">
      <c r="O39" s="4" t="s">
        <v>135</v>
      </c>
      <c r="P39" s="2">
        <v>18122.63</v>
      </c>
    </row>
    <row r="40" spans="15:16" x14ac:dyDescent="0.35">
      <c r="O40" s="4" t="s">
        <v>91</v>
      </c>
      <c r="P40" s="2">
        <v>18092.84</v>
      </c>
    </row>
    <row r="41" spans="15:16" x14ac:dyDescent="0.35">
      <c r="O41" s="4" t="s">
        <v>289</v>
      </c>
      <c r="P41" s="2">
        <v>18081</v>
      </c>
    </row>
    <row r="42" spans="15:16" x14ac:dyDescent="0.35">
      <c r="O42" s="4" t="s">
        <v>133</v>
      </c>
      <c r="P42" s="2">
        <v>18057.5</v>
      </c>
    </row>
    <row r="43" spans="15:16" x14ac:dyDescent="0.35">
      <c r="O43" s="4" t="s">
        <v>138</v>
      </c>
      <c r="P43" s="2">
        <v>18051.45</v>
      </c>
    </row>
    <row r="44" spans="15:16" x14ac:dyDescent="0.35">
      <c r="O44" s="4" t="s">
        <v>247</v>
      </c>
      <c r="P44" s="2">
        <v>17969.650000000001</v>
      </c>
    </row>
    <row r="45" spans="15:16" x14ac:dyDescent="0.35">
      <c r="O45" s="4" t="s">
        <v>287</v>
      </c>
      <c r="P45" s="2">
        <v>17900.3</v>
      </c>
    </row>
    <row r="46" spans="15:16" x14ac:dyDescent="0.35">
      <c r="O46" s="4" t="s">
        <v>174</v>
      </c>
      <c r="P46" s="2">
        <v>17865.29</v>
      </c>
    </row>
    <row r="47" spans="15:16" x14ac:dyDescent="0.35">
      <c r="O47" s="4" t="s">
        <v>337</v>
      </c>
      <c r="P47" s="2">
        <v>17865.16</v>
      </c>
    </row>
    <row r="48" spans="15:16" x14ac:dyDescent="0.35">
      <c r="O48" s="4" t="s">
        <v>62</v>
      </c>
      <c r="P48" s="2">
        <v>17825.02</v>
      </c>
    </row>
    <row r="49" spans="15:16" x14ac:dyDescent="0.35">
      <c r="O49" s="4" t="s">
        <v>341</v>
      </c>
      <c r="P49" s="2">
        <v>17769.63</v>
      </c>
    </row>
    <row r="50" spans="15:16" x14ac:dyDescent="0.35">
      <c r="O50" s="4" t="s">
        <v>64</v>
      </c>
      <c r="P50" s="2">
        <v>17767.400000000001</v>
      </c>
    </row>
    <row r="51" spans="15:16" x14ac:dyDescent="0.35">
      <c r="O51" s="4" t="s">
        <v>394</v>
      </c>
      <c r="P51" s="2">
        <v>17763.849999999999</v>
      </c>
    </row>
    <row r="52" spans="15:16" x14ac:dyDescent="0.35">
      <c r="O52" s="4" t="s">
        <v>152</v>
      </c>
      <c r="P52" s="2">
        <v>17689.580000000002</v>
      </c>
    </row>
    <row r="53" spans="15:16" x14ac:dyDescent="0.35">
      <c r="O53" s="4" t="s">
        <v>74</v>
      </c>
      <c r="P53" s="2">
        <v>17602.099999999999</v>
      </c>
    </row>
    <row r="54" spans="15:16" x14ac:dyDescent="0.35">
      <c r="O54" s="4" t="s">
        <v>393</v>
      </c>
      <c r="P54" s="2">
        <v>17478.23</v>
      </c>
    </row>
    <row r="55" spans="15:16" x14ac:dyDescent="0.35">
      <c r="O55" s="4" t="s">
        <v>53</v>
      </c>
      <c r="P55" s="2">
        <v>17409.89</v>
      </c>
    </row>
    <row r="56" spans="15:16" x14ac:dyDescent="0.35">
      <c r="O56" s="4" t="s">
        <v>102</v>
      </c>
      <c r="P56" s="2">
        <v>17360.68</v>
      </c>
    </row>
    <row r="57" spans="15:16" x14ac:dyDescent="0.35">
      <c r="O57" s="4" t="s">
        <v>345</v>
      </c>
      <c r="P57" s="2">
        <v>17356.919999999998</v>
      </c>
    </row>
    <row r="58" spans="15:16" x14ac:dyDescent="0.35">
      <c r="O58" s="4" t="s">
        <v>111</v>
      </c>
      <c r="P58" s="2">
        <v>17355.28</v>
      </c>
    </row>
    <row r="59" spans="15:16" x14ac:dyDescent="0.35">
      <c r="O59" s="4" t="s">
        <v>175</v>
      </c>
      <c r="P59" s="2">
        <v>17327.64</v>
      </c>
    </row>
    <row r="60" spans="15:16" x14ac:dyDescent="0.35">
      <c r="O60" s="4" t="s">
        <v>243</v>
      </c>
      <c r="P60" s="2">
        <v>17308.240000000002</v>
      </c>
    </row>
    <row r="61" spans="15:16" x14ac:dyDescent="0.35">
      <c r="O61" s="4" t="s">
        <v>233</v>
      </c>
      <c r="P61" s="2">
        <v>17307.3</v>
      </c>
    </row>
    <row r="62" spans="15:16" x14ac:dyDescent="0.35">
      <c r="O62" s="4" t="s">
        <v>183</v>
      </c>
      <c r="P62" s="2">
        <v>17266.400000000001</v>
      </c>
    </row>
    <row r="63" spans="15:16" x14ac:dyDescent="0.35">
      <c r="O63" s="4" t="s">
        <v>177</v>
      </c>
      <c r="P63" s="2">
        <v>17224.900000000001</v>
      </c>
    </row>
    <row r="64" spans="15:16" x14ac:dyDescent="0.35">
      <c r="O64" s="4" t="s">
        <v>325</v>
      </c>
      <c r="P64" s="2">
        <v>17224.669999999998</v>
      </c>
    </row>
    <row r="65" spans="15:16" x14ac:dyDescent="0.35">
      <c r="O65" s="4" t="s">
        <v>307</v>
      </c>
      <c r="P65" s="2">
        <v>17188.32</v>
      </c>
    </row>
    <row r="66" spans="15:16" x14ac:dyDescent="0.35">
      <c r="O66" s="4" t="s">
        <v>163</v>
      </c>
      <c r="P66" s="2">
        <v>17107.21</v>
      </c>
    </row>
    <row r="67" spans="15:16" x14ac:dyDescent="0.35">
      <c r="O67" s="4" t="s">
        <v>315</v>
      </c>
      <c r="P67" s="2">
        <v>17069.560000000001</v>
      </c>
    </row>
    <row r="68" spans="15:16" x14ac:dyDescent="0.35">
      <c r="O68" s="4" t="s">
        <v>68</v>
      </c>
      <c r="P68" s="2">
        <v>17046.560000000001</v>
      </c>
    </row>
    <row r="69" spans="15:16" x14ac:dyDescent="0.35">
      <c r="O69" s="4" t="s">
        <v>95</v>
      </c>
      <c r="P69" s="2">
        <v>16961.04</v>
      </c>
    </row>
    <row r="70" spans="15:16" x14ac:dyDescent="0.35">
      <c r="O70" s="4" t="s">
        <v>369</v>
      </c>
      <c r="P70" s="2">
        <v>16920.580000000002</v>
      </c>
    </row>
    <row r="71" spans="15:16" x14ac:dyDescent="0.35">
      <c r="O71" s="4" t="s">
        <v>36</v>
      </c>
      <c r="P71" s="2">
        <v>16920.09</v>
      </c>
    </row>
    <row r="72" spans="15:16" x14ac:dyDescent="0.35">
      <c r="O72" s="4" t="s">
        <v>226</v>
      </c>
      <c r="P72" s="2">
        <v>16918.28</v>
      </c>
    </row>
    <row r="73" spans="15:16" x14ac:dyDescent="0.35">
      <c r="O73" s="4" t="s">
        <v>44</v>
      </c>
      <c r="P73" s="2">
        <v>16915.12</v>
      </c>
    </row>
    <row r="74" spans="15:16" x14ac:dyDescent="0.35">
      <c r="O74" s="4" t="s">
        <v>228</v>
      </c>
      <c r="P74" s="2">
        <v>16909.52</v>
      </c>
    </row>
    <row r="75" spans="15:16" x14ac:dyDescent="0.35">
      <c r="O75" s="4" t="s">
        <v>43</v>
      </c>
      <c r="P75" s="2">
        <v>16896.740000000002</v>
      </c>
    </row>
    <row r="76" spans="15:16" x14ac:dyDescent="0.35">
      <c r="O76" s="4" t="s">
        <v>225</v>
      </c>
      <c r="P76" s="2">
        <v>16888.849999999999</v>
      </c>
    </row>
    <row r="77" spans="15:16" x14ac:dyDescent="0.35">
      <c r="O77" s="4" t="s">
        <v>339</v>
      </c>
      <c r="P77" s="2">
        <v>16884.509999999998</v>
      </c>
    </row>
    <row r="78" spans="15:16" x14ac:dyDescent="0.35">
      <c r="O78" s="4" t="s">
        <v>336</v>
      </c>
      <c r="P78" s="2">
        <v>16833.580000000002</v>
      </c>
    </row>
    <row r="79" spans="15:16" x14ac:dyDescent="0.35">
      <c r="O79" s="4" t="s">
        <v>397</v>
      </c>
      <c r="P79" s="2">
        <v>16825.14</v>
      </c>
    </row>
    <row r="80" spans="15:16" x14ac:dyDescent="0.35">
      <c r="O80" s="4" t="s">
        <v>92</v>
      </c>
      <c r="P80" s="2">
        <v>16820.55</v>
      </c>
    </row>
    <row r="81" spans="15:16" x14ac:dyDescent="0.35">
      <c r="O81" s="4" t="s">
        <v>79</v>
      </c>
      <c r="P81" s="2">
        <v>16758.25</v>
      </c>
    </row>
    <row r="82" spans="15:16" x14ac:dyDescent="0.35">
      <c r="O82" s="4" t="s">
        <v>72</v>
      </c>
      <c r="P82" s="2">
        <v>16754.63</v>
      </c>
    </row>
    <row r="83" spans="15:16" x14ac:dyDescent="0.35">
      <c r="O83" s="4" t="s">
        <v>145</v>
      </c>
      <c r="P83" s="2">
        <v>16752.580000000002</v>
      </c>
    </row>
    <row r="84" spans="15:16" x14ac:dyDescent="0.35">
      <c r="O84" s="4" t="s">
        <v>379</v>
      </c>
      <c r="P84" s="2">
        <v>16748.599999999999</v>
      </c>
    </row>
    <row r="85" spans="15:16" x14ac:dyDescent="0.35">
      <c r="O85" s="4" t="s">
        <v>391</v>
      </c>
      <c r="P85" s="2">
        <v>16713.66</v>
      </c>
    </row>
    <row r="86" spans="15:16" x14ac:dyDescent="0.35">
      <c r="O86" s="4" t="s">
        <v>198</v>
      </c>
      <c r="P86" s="2">
        <v>16696.82</v>
      </c>
    </row>
    <row r="87" spans="15:16" x14ac:dyDescent="0.35">
      <c r="O87" s="4" t="s">
        <v>234</v>
      </c>
      <c r="P87" s="2">
        <v>16647.78</v>
      </c>
    </row>
    <row r="88" spans="15:16" x14ac:dyDescent="0.35">
      <c r="O88" s="4" t="s">
        <v>319</v>
      </c>
      <c r="P88" s="2">
        <v>16646.919999999998</v>
      </c>
    </row>
    <row r="89" spans="15:16" x14ac:dyDescent="0.35">
      <c r="O89" s="4" t="s">
        <v>161</v>
      </c>
      <c r="P89" s="2">
        <v>16627.61</v>
      </c>
    </row>
    <row r="90" spans="15:16" x14ac:dyDescent="0.35">
      <c r="O90" s="4" t="s">
        <v>128</v>
      </c>
      <c r="P90" s="2">
        <v>16562.97</v>
      </c>
    </row>
    <row r="91" spans="15:16" x14ac:dyDescent="0.35">
      <c r="O91" s="4" t="s">
        <v>218</v>
      </c>
      <c r="P91" s="2">
        <v>16520.84</v>
      </c>
    </row>
    <row r="92" spans="15:16" x14ac:dyDescent="0.35">
      <c r="O92" s="4" t="s">
        <v>265</v>
      </c>
      <c r="P92" s="2">
        <v>16520.36</v>
      </c>
    </row>
    <row r="93" spans="15:16" x14ac:dyDescent="0.35">
      <c r="O93" s="4" t="s">
        <v>311</v>
      </c>
      <c r="P93" s="2">
        <v>16489.61</v>
      </c>
    </row>
    <row r="94" spans="15:16" x14ac:dyDescent="0.35">
      <c r="O94" s="4" t="s">
        <v>132</v>
      </c>
      <c r="P94" s="2">
        <v>16480.66</v>
      </c>
    </row>
    <row r="95" spans="15:16" x14ac:dyDescent="0.35">
      <c r="O95" s="4" t="s">
        <v>346</v>
      </c>
      <c r="P95" s="2">
        <v>16440.04</v>
      </c>
    </row>
    <row r="96" spans="15:16" x14ac:dyDescent="0.35">
      <c r="O96" s="4" t="s">
        <v>45</v>
      </c>
      <c r="P96" s="2">
        <v>16378.83</v>
      </c>
    </row>
    <row r="97" spans="15:16" x14ac:dyDescent="0.35">
      <c r="O97" s="4" t="s">
        <v>248</v>
      </c>
      <c r="P97" s="2">
        <v>16359.76</v>
      </c>
    </row>
    <row r="98" spans="15:16" x14ac:dyDescent="0.35">
      <c r="O98" s="4" t="s">
        <v>93</v>
      </c>
      <c r="P98" s="2">
        <v>16356.34</v>
      </c>
    </row>
    <row r="99" spans="15:16" x14ac:dyDescent="0.35">
      <c r="O99" s="4" t="s">
        <v>187</v>
      </c>
      <c r="P99" s="2">
        <v>16332.86</v>
      </c>
    </row>
    <row r="100" spans="15:16" x14ac:dyDescent="0.35">
      <c r="O100" s="4" t="s">
        <v>381</v>
      </c>
      <c r="P100" s="2">
        <v>16312.92</v>
      </c>
    </row>
    <row r="101" spans="15:16" x14ac:dyDescent="0.35">
      <c r="O101" s="4" t="s">
        <v>40</v>
      </c>
      <c r="P101" s="2">
        <v>16275.88</v>
      </c>
    </row>
    <row r="102" spans="15:16" x14ac:dyDescent="0.35">
      <c r="O102" s="4" t="s">
        <v>181</v>
      </c>
      <c r="P102" s="2">
        <v>16255.05</v>
      </c>
    </row>
    <row r="103" spans="15:16" x14ac:dyDescent="0.35">
      <c r="O103" s="4" t="s">
        <v>94</v>
      </c>
      <c r="P103" s="2">
        <v>16234.61</v>
      </c>
    </row>
    <row r="104" spans="15:16" x14ac:dyDescent="0.35">
      <c r="O104" s="4" t="s">
        <v>185</v>
      </c>
      <c r="P104" s="2">
        <v>16205.8</v>
      </c>
    </row>
    <row r="105" spans="15:16" x14ac:dyDescent="0.35">
      <c r="O105" s="4" t="s">
        <v>125</v>
      </c>
      <c r="P105" s="2">
        <v>16174.53</v>
      </c>
    </row>
    <row r="106" spans="15:16" x14ac:dyDescent="0.35">
      <c r="O106" s="4" t="s">
        <v>73</v>
      </c>
      <c r="P106" s="2">
        <v>16156.97</v>
      </c>
    </row>
    <row r="107" spans="15:16" x14ac:dyDescent="0.35">
      <c r="O107" s="4" t="s">
        <v>357</v>
      </c>
      <c r="P107" s="2">
        <v>16111.51</v>
      </c>
    </row>
    <row r="108" spans="15:16" x14ac:dyDescent="0.35">
      <c r="O108" s="4" t="s">
        <v>136</v>
      </c>
      <c r="P108" s="2">
        <v>16094.24</v>
      </c>
    </row>
    <row r="109" spans="15:16" x14ac:dyDescent="0.35">
      <c r="O109" s="4" t="s">
        <v>191</v>
      </c>
      <c r="P109" s="2">
        <v>16026.32</v>
      </c>
    </row>
    <row r="110" spans="15:16" x14ac:dyDescent="0.35">
      <c r="O110" s="4" t="s">
        <v>340</v>
      </c>
      <c r="P110" s="2">
        <v>15998.08</v>
      </c>
    </row>
    <row r="111" spans="15:16" x14ac:dyDescent="0.35">
      <c r="O111" s="4" t="s">
        <v>113</v>
      </c>
      <c r="P111" s="2">
        <v>15923.38</v>
      </c>
    </row>
    <row r="112" spans="15:16" x14ac:dyDescent="0.35">
      <c r="O112" s="4" t="s">
        <v>343</v>
      </c>
      <c r="P112" s="2">
        <v>15901.24</v>
      </c>
    </row>
    <row r="113" spans="15:16" x14ac:dyDescent="0.35">
      <c r="O113" s="4" t="s">
        <v>52</v>
      </c>
      <c r="P113" s="2">
        <v>15891.58</v>
      </c>
    </row>
    <row r="114" spans="15:16" x14ac:dyDescent="0.35">
      <c r="O114" s="4" t="s">
        <v>117</v>
      </c>
      <c r="P114" s="2">
        <v>15867.48</v>
      </c>
    </row>
    <row r="115" spans="15:16" x14ac:dyDescent="0.35">
      <c r="O115" s="4" t="s">
        <v>172</v>
      </c>
      <c r="P115" s="2">
        <v>15860.18</v>
      </c>
    </row>
    <row r="116" spans="15:16" x14ac:dyDescent="0.35">
      <c r="O116" s="4" t="s">
        <v>331</v>
      </c>
      <c r="P116" s="2">
        <v>15853.75</v>
      </c>
    </row>
    <row r="117" spans="15:16" x14ac:dyDescent="0.35">
      <c r="O117" s="4" t="s">
        <v>60</v>
      </c>
      <c r="P117" s="2">
        <v>15812.11</v>
      </c>
    </row>
    <row r="118" spans="15:16" x14ac:dyDescent="0.35">
      <c r="O118" s="4" t="s">
        <v>196</v>
      </c>
      <c r="P118" s="2">
        <v>15793.46</v>
      </c>
    </row>
    <row r="119" spans="15:16" x14ac:dyDescent="0.35">
      <c r="O119" s="4" t="s">
        <v>350</v>
      </c>
      <c r="P119" s="2">
        <v>15790.52</v>
      </c>
    </row>
    <row r="120" spans="15:16" x14ac:dyDescent="0.35">
      <c r="O120" s="4" t="s">
        <v>376</v>
      </c>
      <c r="P120" s="2">
        <v>15750.75</v>
      </c>
    </row>
    <row r="121" spans="15:16" x14ac:dyDescent="0.35">
      <c r="O121" s="4" t="s">
        <v>231</v>
      </c>
      <c r="P121" s="2">
        <v>15749.93</v>
      </c>
    </row>
    <row r="122" spans="15:16" x14ac:dyDescent="0.35">
      <c r="O122" s="4" t="s">
        <v>252</v>
      </c>
      <c r="P122" s="2">
        <v>15744.45</v>
      </c>
    </row>
    <row r="123" spans="15:16" x14ac:dyDescent="0.35">
      <c r="O123" s="4" t="s">
        <v>222</v>
      </c>
      <c r="P123" s="2">
        <v>15741.47</v>
      </c>
    </row>
    <row r="124" spans="15:16" x14ac:dyDescent="0.35">
      <c r="O124" s="4" t="s">
        <v>257</v>
      </c>
      <c r="P124" s="2">
        <v>15740.9</v>
      </c>
    </row>
    <row r="125" spans="15:16" x14ac:dyDescent="0.35">
      <c r="O125" s="4" t="s">
        <v>288</v>
      </c>
      <c r="P125" s="2">
        <v>15727.07</v>
      </c>
    </row>
    <row r="126" spans="15:16" x14ac:dyDescent="0.35">
      <c r="O126" s="4" t="s">
        <v>69</v>
      </c>
      <c r="P126" s="2">
        <v>15708.02</v>
      </c>
    </row>
    <row r="127" spans="15:16" x14ac:dyDescent="0.35">
      <c r="O127" s="4" t="s">
        <v>58</v>
      </c>
      <c r="P127" s="2">
        <v>15707.26</v>
      </c>
    </row>
    <row r="128" spans="15:16" x14ac:dyDescent="0.35">
      <c r="O128" s="4" t="s">
        <v>162</v>
      </c>
      <c r="P128" s="2">
        <v>15703.58</v>
      </c>
    </row>
    <row r="129" spans="15:16" x14ac:dyDescent="0.35">
      <c r="O129" s="4" t="s">
        <v>150</v>
      </c>
      <c r="P129" s="2">
        <v>15701.79</v>
      </c>
    </row>
    <row r="130" spans="15:16" x14ac:dyDescent="0.35">
      <c r="O130" s="4" t="s">
        <v>275</v>
      </c>
      <c r="P130" s="2">
        <v>15683.42</v>
      </c>
    </row>
    <row r="131" spans="15:16" x14ac:dyDescent="0.35">
      <c r="O131" s="4" t="s">
        <v>169</v>
      </c>
      <c r="P131" s="2">
        <v>15613.68</v>
      </c>
    </row>
    <row r="132" spans="15:16" x14ac:dyDescent="0.35">
      <c r="O132" s="4" t="s">
        <v>42</v>
      </c>
      <c r="P132" s="2">
        <v>15610.68</v>
      </c>
    </row>
    <row r="133" spans="15:16" x14ac:dyDescent="0.35">
      <c r="O133" s="4" t="s">
        <v>321</v>
      </c>
      <c r="P133" s="2">
        <v>15603.06</v>
      </c>
    </row>
    <row r="134" spans="15:16" x14ac:dyDescent="0.35">
      <c r="O134" s="4" t="s">
        <v>140</v>
      </c>
      <c r="P134" s="2">
        <v>15587.47</v>
      </c>
    </row>
    <row r="135" spans="15:16" x14ac:dyDescent="0.35">
      <c r="O135" s="4" t="s">
        <v>190</v>
      </c>
      <c r="P135" s="2">
        <v>15575.89</v>
      </c>
    </row>
    <row r="136" spans="15:16" x14ac:dyDescent="0.35">
      <c r="O136" s="4" t="s">
        <v>378</v>
      </c>
      <c r="P136" s="2">
        <v>15570.22</v>
      </c>
    </row>
    <row r="137" spans="15:16" x14ac:dyDescent="0.35">
      <c r="O137" s="4" t="s">
        <v>220</v>
      </c>
      <c r="P137" s="2">
        <v>15553.83</v>
      </c>
    </row>
    <row r="138" spans="15:16" x14ac:dyDescent="0.35">
      <c r="O138" s="4" t="s">
        <v>186</v>
      </c>
      <c r="P138" s="2">
        <v>15542.26</v>
      </c>
    </row>
    <row r="139" spans="15:16" x14ac:dyDescent="0.35">
      <c r="O139" s="4" t="s">
        <v>267</v>
      </c>
      <c r="P139" s="2">
        <v>15530.51</v>
      </c>
    </row>
    <row r="140" spans="15:16" x14ac:dyDescent="0.35">
      <c r="O140" s="4" t="s">
        <v>63</v>
      </c>
      <c r="P140" s="2">
        <v>15492</v>
      </c>
    </row>
    <row r="141" spans="15:16" x14ac:dyDescent="0.35">
      <c r="O141" s="4" t="s">
        <v>389</v>
      </c>
      <c r="P141" s="2">
        <v>15462.43</v>
      </c>
    </row>
    <row r="142" spans="15:16" x14ac:dyDescent="0.35">
      <c r="O142" s="4" t="s">
        <v>124</v>
      </c>
      <c r="P142" s="2">
        <v>15452.31</v>
      </c>
    </row>
    <row r="143" spans="15:16" x14ac:dyDescent="0.35">
      <c r="O143" s="4" t="s">
        <v>295</v>
      </c>
      <c r="P143" s="2">
        <v>15391.57</v>
      </c>
    </row>
    <row r="144" spans="15:16" x14ac:dyDescent="0.35">
      <c r="O144" s="4" t="s">
        <v>304</v>
      </c>
      <c r="P144" s="2">
        <v>15365.59</v>
      </c>
    </row>
    <row r="145" spans="15:16" x14ac:dyDescent="0.35">
      <c r="O145" s="4" t="s">
        <v>282</v>
      </c>
      <c r="P145" s="2">
        <v>15363.73</v>
      </c>
    </row>
    <row r="146" spans="15:16" x14ac:dyDescent="0.35">
      <c r="O146" s="4" t="s">
        <v>371</v>
      </c>
      <c r="P146" s="2">
        <v>15353.56</v>
      </c>
    </row>
    <row r="147" spans="15:16" x14ac:dyDescent="0.35">
      <c r="O147" s="4" t="s">
        <v>317</v>
      </c>
      <c r="P147" s="2">
        <v>15347.69</v>
      </c>
    </row>
    <row r="148" spans="15:16" x14ac:dyDescent="0.35">
      <c r="O148" s="4" t="s">
        <v>310</v>
      </c>
      <c r="P148" s="2">
        <v>15330.47</v>
      </c>
    </row>
    <row r="149" spans="15:16" x14ac:dyDescent="0.35">
      <c r="O149" s="4" t="s">
        <v>87</v>
      </c>
      <c r="P149" s="2">
        <v>15300.02</v>
      </c>
    </row>
    <row r="150" spans="15:16" x14ac:dyDescent="0.35">
      <c r="O150" s="4" t="s">
        <v>155</v>
      </c>
      <c r="P150" s="2">
        <v>15299.21</v>
      </c>
    </row>
    <row r="151" spans="15:16" x14ac:dyDescent="0.35">
      <c r="O151" s="4" t="s">
        <v>380</v>
      </c>
      <c r="P151" s="2">
        <v>15271.7</v>
      </c>
    </row>
    <row r="152" spans="15:16" x14ac:dyDescent="0.35">
      <c r="O152" s="4" t="s">
        <v>98</v>
      </c>
      <c r="P152" s="2">
        <v>15250.12</v>
      </c>
    </row>
    <row r="153" spans="15:16" x14ac:dyDescent="0.35">
      <c r="O153" s="4" t="s">
        <v>328</v>
      </c>
      <c r="P153" s="2">
        <v>15203.69</v>
      </c>
    </row>
    <row r="154" spans="15:16" x14ac:dyDescent="0.35">
      <c r="O154" s="4" t="s">
        <v>395</v>
      </c>
      <c r="P154" s="2">
        <v>15160.4</v>
      </c>
    </row>
    <row r="155" spans="15:16" x14ac:dyDescent="0.35">
      <c r="O155" s="4" t="s">
        <v>238</v>
      </c>
      <c r="P155" s="2">
        <v>15154.95</v>
      </c>
    </row>
    <row r="156" spans="15:16" x14ac:dyDescent="0.35">
      <c r="O156" s="4" t="s">
        <v>291</v>
      </c>
      <c r="P156" s="2">
        <v>15114.84</v>
      </c>
    </row>
    <row r="157" spans="15:16" x14ac:dyDescent="0.35">
      <c r="O157" s="4" t="s">
        <v>80</v>
      </c>
      <c r="P157" s="2">
        <v>15078.9</v>
      </c>
    </row>
    <row r="158" spans="15:16" x14ac:dyDescent="0.35">
      <c r="O158" s="4" t="s">
        <v>385</v>
      </c>
      <c r="P158" s="2">
        <v>15078.24</v>
      </c>
    </row>
    <row r="159" spans="15:16" x14ac:dyDescent="0.35">
      <c r="O159" s="4" t="s">
        <v>348</v>
      </c>
      <c r="P159" s="2">
        <v>15063.94</v>
      </c>
    </row>
    <row r="160" spans="15:16" x14ac:dyDescent="0.35">
      <c r="O160" s="4" t="s">
        <v>384</v>
      </c>
      <c r="P160" s="2">
        <v>15052.73</v>
      </c>
    </row>
    <row r="161" spans="15:16" x14ac:dyDescent="0.35">
      <c r="O161" s="4" t="s">
        <v>251</v>
      </c>
      <c r="P161" s="2">
        <v>15047.3</v>
      </c>
    </row>
    <row r="162" spans="15:16" x14ac:dyDescent="0.35">
      <c r="O162" s="4" t="s">
        <v>154</v>
      </c>
      <c r="P162" s="2">
        <v>15042.87</v>
      </c>
    </row>
    <row r="163" spans="15:16" x14ac:dyDescent="0.35">
      <c r="O163" s="4" t="s">
        <v>230</v>
      </c>
      <c r="P163" s="2">
        <v>15012.74</v>
      </c>
    </row>
    <row r="164" spans="15:16" x14ac:dyDescent="0.35">
      <c r="O164" s="4" t="s">
        <v>276</v>
      </c>
      <c r="P164" s="2">
        <v>14988.99</v>
      </c>
    </row>
    <row r="165" spans="15:16" x14ac:dyDescent="0.35">
      <c r="O165" s="4" t="s">
        <v>48</v>
      </c>
      <c r="P165" s="2">
        <v>14972.56</v>
      </c>
    </row>
    <row r="166" spans="15:16" x14ac:dyDescent="0.35">
      <c r="O166" s="4" t="s">
        <v>116</v>
      </c>
      <c r="P166" s="2">
        <v>14972.26</v>
      </c>
    </row>
    <row r="167" spans="15:16" x14ac:dyDescent="0.35">
      <c r="O167" s="4" t="s">
        <v>96</v>
      </c>
      <c r="P167" s="2">
        <v>14967.36</v>
      </c>
    </row>
    <row r="168" spans="15:16" x14ac:dyDescent="0.35">
      <c r="O168" s="4" t="s">
        <v>214</v>
      </c>
      <c r="P168" s="2">
        <v>14960.64</v>
      </c>
    </row>
    <row r="169" spans="15:16" x14ac:dyDescent="0.35">
      <c r="O169" s="4" t="s">
        <v>49</v>
      </c>
      <c r="P169" s="2">
        <v>14959.52</v>
      </c>
    </row>
    <row r="170" spans="15:16" x14ac:dyDescent="0.35">
      <c r="O170" s="4" t="s">
        <v>261</v>
      </c>
      <c r="P170" s="2">
        <v>14950.83</v>
      </c>
    </row>
    <row r="171" spans="15:16" x14ac:dyDescent="0.35">
      <c r="O171" s="4" t="s">
        <v>237</v>
      </c>
      <c r="P171" s="2">
        <v>14897.53</v>
      </c>
    </row>
    <row r="172" spans="15:16" x14ac:dyDescent="0.35">
      <c r="O172" s="4" t="s">
        <v>316</v>
      </c>
      <c r="P172" s="2">
        <v>14878.8</v>
      </c>
    </row>
    <row r="173" spans="15:16" x14ac:dyDescent="0.35">
      <c r="O173" s="4" t="s">
        <v>330</v>
      </c>
      <c r="P173" s="2">
        <v>14869.46</v>
      </c>
    </row>
    <row r="174" spans="15:16" x14ac:dyDescent="0.35">
      <c r="O174" s="4" t="s">
        <v>362</v>
      </c>
      <c r="P174" s="2">
        <v>14796.19</v>
      </c>
    </row>
    <row r="175" spans="15:16" x14ac:dyDescent="0.35">
      <c r="O175" s="4" t="s">
        <v>134</v>
      </c>
      <c r="P175" s="2">
        <v>14792.4</v>
      </c>
    </row>
    <row r="176" spans="15:16" x14ac:dyDescent="0.35">
      <c r="O176" s="4" t="s">
        <v>210</v>
      </c>
      <c r="P176" s="2">
        <v>14772.9</v>
      </c>
    </row>
    <row r="177" spans="15:16" x14ac:dyDescent="0.35">
      <c r="O177" s="4" t="s">
        <v>266</v>
      </c>
      <c r="P177" s="2">
        <v>14768.58</v>
      </c>
    </row>
    <row r="178" spans="15:16" x14ac:dyDescent="0.35">
      <c r="O178" s="4" t="s">
        <v>104</v>
      </c>
      <c r="P178" s="2">
        <v>14758.91</v>
      </c>
    </row>
    <row r="179" spans="15:16" x14ac:dyDescent="0.35">
      <c r="O179" s="4" t="s">
        <v>54</v>
      </c>
      <c r="P179" s="2">
        <v>14754.61</v>
      </c>
    </row>
    <row r="180" spans="15:16" x14ac:dyDescent="0.35">
      <c r="O180" s="4" t="s">
        <v>313</v>
      </c>
      <c r="P180" s="2">
        <v>14751.7</v>
      </c>
    </row>
    <row r="181" spans="15:16" x14ac:dyDescent="0.35">
      <c r="O181" s="4" t="s">
        <v>338</v>
      </c>
      <c r="P181" s="2">
        <v>14751.58</v>
      </c>
    </row>
    <row r="182" spans="15:16" x14ac:dyDescent="0.35">
      <c r="O182" s="4" t="s">
        <v>296</v>
      </c>
      <c r="P182" s="2">
        <v>14729.73</v>
      </c>
    </row>
    <row r="183" spans="15:16" x14ac:dyDescent="0.35">
      <c r="O183" s="4" t="s">
        <v>127</v>
      </c>
      <c r="P183" s="2">
        <v>14687.13</v>
      </c>
    </row>
    <row r="184" spans="15:16" x14ac:dyDescent="0.35">
      <c r="O184" s="4" t="s">
        <v>131</v>
      </c>
      <c r="P184" s="2">
        <v>14658.83</v>
      </c>
    </row>
    <row r="185" spans="15:16" x14ac:dyDescent="0.35">
      <c r="O185" s="4" t="s">
        <v>167</v>
      </c>
      <c r="P185" s="2">
        <v>14651.26</v>
      </c>
    </row>
    <row r="186" spans="15:16" x14ac:dyDescent="0.35">
      <c r="O186" s="4" t="s">
        <v>301</v>
      </c>
      <c r="P186" s="2">
        <v>14651.14</v>
      </c>
    </row>
    <row r="187" spans="15:16" x14ac:dyDescent="0.35">
      <c r="O187" s="4" t="s">
        <v>272</v>
      </c>
      <c r="P187" s="2">
        <v>14647.47</v>
      </c>
    </row>
    <row r="188" spans="15:16" x14ac:dyDescent="0.35">
      <c r="O188" s="4" t="s">
        <v>130</v>
      </c>
      <c r="P188" s="2">
        <v>14627.73</v>
      </c>
    </row>
    <row r="189" spans="15:16" x14ac:dyDescent="0.35">
      <c r="O189" s="4" t="s">
        <v>85</v>
      </c>
      <c r="P189" s="2">
        <v>14600.91</v>
      </c>
    </row>
    <row r="190" spans="15:16" x14ac:dyDescent="0.35">
      <c r="O190" s="4" t="s">
        <v>216</v>
      </c>
      <c r="P190" s="2">
        <v>14599.37</v>
      </c>
    </row>
    <row r="191" spans="15:16" x14ac:dyDescent="0.35">
      <c r="O191" s="4" t="s">
        <v>320</v>
      </c>
      <c r="P191" s="2">
        <v>14521.58</v>
      </c>
    </row>
    <row r="192" spans="15:16" x14ac:dyDescent="0.35">
      <c r="O192" s="4" t="s">
        <v>51</v>
      </c>
      <c r="P192" s="2">
        <v>14511.21</v>
      </c>
    </row>
    <row r="193" spans="15:16" x14ac:dyDescent="0.35">
      <c r="O193" s="4" t="s">
        <v>264</v>
      </c>
      <c r="P193" s="2">
        <v>14507.18</v>
      </c>
    </row>
    <row r="194" spans="15:16" x14ac:dyDescent="0.35">
      <c r="O194" s="4" t="s">
        <v>382</v>
      </c>
      <c r="P194" s="2">
        <v>14486.81</v>
      </c>
    </row>
    <row r="195" spans="15:16" x14ac:dyDescent="0.35">
      <c r="O195" s="4" t="s">
        <v>294</v>
      </c>
      <c r="P195" s="2">
        <v>14449.82</v>
      </c>
    </row>
    <row r="196" spans="15:16" x14ac:dyDescent="0.35">
      <c r="O196" s="4" t="s">
        <v>67</v>
      </c>
      <c r="P196" s="2">
        <v>14447.08</v>
      </c>
    </row>
    <row r="197" spans="15:16" x14ac:dyDescent="0.35">
      <c r="O197" s="4" t="s">
        <v>281</v>
      </c>
      <c r="P197" s="2">
        <v>14369.9</v>
      </c>
    </row>
    <row r="198" spans="15:16" x14ac:dyDescent="0.35">
      <c r="O198" s="4" t="s">
        <v>89</v>
      </c>
      <c r="P198" s="2">
        <v>14328.09</v>
      </c>
    </row>
    <row r="199" spans="15:16" x14ac:dyDescent="0.35">
      <c r="O199" s="4" t="s">
        <v>286</v>
      </c>
      <c r="P199" s="2">
        <v>14319.72</v>
      </c>
    </row>
    <row r="200" spans="15:16" x14ac:dyDescent="0.35">
      <c r="O200" s="4" t="s">
        <v>246</v>
      </c>
      <c r="P200" s="2">
        <v>14313.61</v>
      </c>
    </row>
    <row r="201" spans="15:16" x14ac:dyDescent="0.35">
      <c r="O201" s="4" t="s">
        <v>207</v>
      </c>
      <c r="P201" s="2">
        <v>14260.34</v>
      </c>
    </row>
    <row r="202" spans="15:16" x14ac:dyDescent="0.35">
      <c r="O202" s="4" t="s">
        <v>399</v>
      </c>
      <c r="P202" s="2">
        <v>14251.96</v>
      </c>
    </row>
    <row r="203" spans="15:16" x14ac:dyDescent="0.35">
      <c r="O203" s="4" t="s">
        <v>114</v>
      </c>
      <c r="P203" s="2">
        <v>14236.83</v>
      </c>
    </row>
    <row r="204" spans="15:16" x14ac:dyDescent="0.35">
      <c r="O204" s="4" t="s">
        <v>173</v>
      </c>
      <c r="P204" s="2">
        <v>14234.71</v>
      </c>
    </row>
    <row r="205" spans="15:16" x14ac:dyDescent="0.35">
      <c r="O205" s="4" t="s">
        <v>297</v>
      </c>
      <c r="P205" s="2">
        <v>14197.98</v>
      </c>
    </row>
    <row r="206" spans="15:16" x14ac:dyDescent="0.35">
      <c r="O206" s="4" t="s">
        <v>106</v>
      </c>
      <c r="P206" s="2">
        <v>14183.06</v>
      </c>
    </row>
    <row r="207" spans="15:16" x14ac:dyDescent="0.35">
      <c r="O207" s="4" t="s">
        <v>280</v>
      </c>
      <c r="P207" s="2">
        <v>14173.46</v>
      </c>
    </row>
    <row r="208" spans="15:16" x14ac:dyDescent="0.35">
      <c r="O208" s="4" t="s">
        <v>324</v>
      </c>
      <c r="P208" s="2">
        <v>14158.1</v>
      </c>
    </row>
    <row r="209" spans="15:16" x14ac:dyDescent="0.35">
      <c r="O209" s="4" t="s">
        <v>359</v>
      </c>
      <c r="P209" s="2">
        <v>14139.32</v>
      </c>
    </row>
    <row r="210" spans="15:16" x14ac:dyDescent="0.35">
      <c r="O210" s="4" t="s">
        <v>364</v>
      </c>
      <c r="P210" s="2">
        <v>14129.31</v>
      </c>
    </row>
    <row r="211" spans="15:16" x14ac:dyDescent="0.35">
      <c r="O211" s="4" t="s">
        <v>100</v>
      </c>
      <c r="P211" s="2">
        <v>14126.09</v>
      </c>
    </row>
    <row r="212" spans="15:16" x14ac:dyDescent="0.35">
      <c r="O212" s="4" t="s">
        <v>37</v>
      </c>
      <c r="P212" s="2">
        <v>14122.55</v>
      </c>
    </row>
    <row r="213" spans="15:16" x14ac:dyDescent="0.35">
      <c r="O213" s="4" t="s">
        <v>209</v>
      </c>
      <c r="P213" s="2">
        <v>14117.44</v>
      </c>
    </row>
    <row r="214" spans="15:16" x14ac:dyDescent="0.35">
      <c r="O214" s="4" t="s">
        <v>312</v>
      </c>
      <c r="P214" s="2">
        <v>14105.86</v>
      </c>
    </row>
    <row r="215" spans="15:16" x14ac:dyDescent="0.35">
      <c r="O215" s="4" t="s">
        <v>66</v>
      </c>
      <c r="P215" s="2">
        <v>14067.3</v>
      </c>
    </row>
    <row r="216" spans="15:16" x14ac:dyDescent="0.35">
      <c r="O216" s="4" t="s">
        <v>314</v>
      </c>
      <c r="P216" s="2">
        <v>14034.76</v>
      </c>
    </row>
    <row r="217" spans="15:16" x14ac:dyDescent="0.35">
      <c r="O217" s="4" t="s">
        <v>201</v>
      </c>
      <c r="P217" s="2">
        <v>13994.32</v>
      </c>
    </row>
    <row r="218" spans="15:16" x14ac:dyDescent="0.35">
      <c r="O218" s="4" t="s">
        <v>212</v>
      </c>
      <c r="P218" s="2">
        <v>13986.42</v>
      </c>
    </row>
    <row r="219" spans="15:16" x14ac:dyDescent="0.35">
      <c r="O219" s="4" t="s">
        <v>279</v>
      </c>
      <c r="P219" s="2">
        <v>13944.9</v>
      </c>
    </row>
    <row r="220" spans="15:16" x14ac:dyDescent="0.35">
      <c r="O220" s="4" t="s">
        <v>144</v>
      </c>
      <c r="P220" s="2">
        <v>13914.68</v>
      </c>
    </row>
    <row r="221" spans="15:16" x14ac:dyDescent="0.35">
      <c r="O221" s="4" t="s">
        <v>305</v>
      </c>
      <c r="P221" s="2">
        <v>13914.65</v>
      </c>
    </row>
    <row r="222" spans="15:16" x14ac:dyDescent="0.35">
      <c r="O222" s="4" t="s">
        <v>149</v>
      </c>
      <c r="P222" s="2">
        <v>13914.11</v>
      </c>
    </row>
    <row r="223" spans="15:16" x14ac:dyDescent="0.35">
      <c r="O223" s="4" t="s">
        <v>206</v>
      </c>
      <c r="P223" s="2">
        <v>13911.38</v>
      </c>
    </row>
    <row r="224" spans="15:16" x14ac:dyDescent="0.35">
      <c r="O224" s="4" t="s">
        <v>277</v>
      </c>
      <c r="P224" s="2">
        <v>13895.2</v>
      </c>
    </row>
    <row r="225" spans="15:16" x14ac:dyDescent="0.35">
      <c r="O225" s="4" t="s">
        <v>137</v>
      </c>
      <c r="P225" s="2">
        <v>13872.8</v>
      </c>
    </row>
    <row r="226" spans="15:16" x14ac:dyDescent="0.35">
      <c r="O226" s="4" t="s">
        <v>303</v>
      </c>
      <c r="P226" s="2">
        <v>13859.16</v>
      </c>
    </row>
    <row r="227" spans="15:16" x14ac:dyDescent="0.35">
      <c r="O227" s="4" t="s">
        <v>300</v>
      </c>
      <c r="P227" s="2">
        <v>13857.47</v>
      </c>
    </row>
    <row r="228" spans="15:16" x14ac:dyDescent="0.35">
      <c r="O228" s="4" t="s">
        <v>204</v>
      </c>
      <c r="P228" s="2">
        <v>13777.68</v>
      </c>
    </row>
    <row r="229" spans="15:16" x14ac:dyDescent="0.35">
      <c r="O229" s="4" t="s">
        <v>372</v>
      </c>
      <c r="P229" s="2">
        <v>13765.9</v>
      </c>
    </row>
    <row r="230" spans="15:16" x14ac:dyDescent="0.35">
      <c r="O230" s="4" t="s">
        <v>223</v>
      </c>
      <c r="P230" s="2">
        <v>13758.1</v>
      </c>
    </row>
    <row r="231" spans="15:16" x14ac:dyDescent="0.35">
      <c r="O231" s="4" t="s">
        <v>249</v>
      </c>
      <c r="P231" s="2">
        <v>13745.39</v>
      </c>
    </row>
    <row r="232" spans="15:16" x14ac:dyDescent="0.35">
      <c r="O232" s="4" t="s">
        <v>354</v>
      </c>
      <c r="P232" s="2">
        <v>13690.86</v>
      </c>
    </row>
    <row r="233" spans="15:16" x14ac:dyDescent="0.35">
      <c r="O233" s="4" t="s">
        <v>151</v>
      </c>
      <c r="P233" s="2">
        <v>13680.79</v>
      </c>
    </row>
    <row r="234" spans="15:16" x14ac:dyDescent="0.35">
      <c r="O234" s="4" t="s">
        <v>78</v>
      </c>
      <c r="P234" s="2">
        <v>13660.98</v>
      </c>
    </row>
    <row r="235" spans="15:16" x14ac:dyDescent="0.35">
      <c r="O235" s="4" t="s">
        <v>258</v>
      </c>
      <c r="P235" s="2">
        <v>13655.53</v>
      </c>
    </row>
    <row r="236" spans="15:16" x14ac:dyDescent="0.35">
      <c r="O236" s="4" t="s">
        <v>349</v>
      </c>
      <c r="P236" s="2">
        <v>13616.93</v>
      </c>
    </row>
    <row r="237" spans="15:16" x14ac:dyDescent="0.35">
      <c r="O237" s="4" t="s">
        <v>194</v>
      </c>
      <c r="P237" s="2">
        <v>13614.85</v>
      </c>
    </row>
    <row r="238" spans="15:16" x14ac:dyDescent="0.35">
      <c r="O238" s="4" t="s">
        <v>374</v>
      </c>
      <c r="P238" s="2">
        <v>13586.79</v>
      </c>
    </row>
    <row r="239" spans="15:16" x14ac:dyDescent="0.35">
      <c r="O239" s="4" t="s">
        <v>352</v>
      </c>
      <c r="P239" s="2">
        <v>13573.38</v>
      </c>
    </row>
    <row r="240" spans="15:16" x14ac:dyDescent="0.35">
      <c r="O240" s="4" t="s">
        <v>322</v>
      </c>
      <c r="P240" s="2">
        <v>13570.57</v>
      </c>
    </row>
    <row r="241" spans="15:16" x14ac:dyDescent="0.35">
      <c r="O241" s="4" t="s">
        <v>383</v>
      </c>
      <c r="P241" s="2">
        <v>13560.95</v>
      </c>
    </row>
    <row r="242" spans="15:16" x14ac:dyDescent="0.35">
      <c r="O242" s="4" t="s">
        <v>139</v>
      </c>
      <c r="P242" s="2">
        <v>13544.51</v>
      </c>
    </row>
    <row r="243" spans="15:16" x14ac:dyDescent="0.35">
      <c r="O243" s="4" t="s">
        <v>188</v>
      </c>
      <c r="P243" s="2">
        <v>13540.75</v>
      </c>
    </row>
    <row r="244" spans="15:16" x14ac:dyDescent="0.35">
      <c r="O244" s="4" t="s">
        <v>351</v>
      </c>
      <c r="P244" s="2">
        <v>13530.41</v>
      </c>
    </row>
    <row r="245" spans="15:16" x14ac:dyDescent="0.35">
      <c r="O245" s="4" t="s">
        <v>260</v>
      </c>
      <c r="P245" s="2">
        <v>13525.77</v>
      </c>
    </row>
    <row r="246" spans="15:16" x14ac:dyDescent="0.35">
      <c r="O246" s="4" t="s">
        <v>347</v>
      </c>
      <c r="P246" s="2">
        <v>13517.46</v>
      </c>
    </row>
    <row r="247" spans="15:16" x14ac:dyDescent="0.35">
      <c r="O247" s="4" t="s">
        <v>259</v>
      </c>
      <c r="P247" s="2">
        <v>13494.14</v>
      </c>
    </row>
    <row r="248" spans="15:16" x14ac:dyDescent="0.35">
      <c r="O248" s="4" t="s">
        <v>262</v>
      </c>
      <c r="P248" s="2">
        <v>13490.91</v>
      </c>
    </row>
    <row r="249" spans="15:16" x14ac:dyDescent="0.35">
      <c r="O249" s="4" t="s">
        <v>388</v>
      </c>
      <c r="P249" s="2">
        <v>13481.99</v>
      </c>
    </row>
    <row r="250" spans="15:16" x14ac:dyDescent="0.35">
      <c r="O250" s="4" t="s">
        <v>103</v>
      </c>
      <c r="P250" s="2">
        <v>13463.94</v>
      </c>
    </row>
    <row r="251" spans="15:16" x14ac:dyDescent="0.35">
      <c r="O251" s="4" t="s">
        <v>290</v>
      </c>
      <c r="P251" s="2">
        <v>13447.86</v>
      </c>
    </row>
    <row r="252" spans="15:16" x14ac:dyDescent="0.35">
      <c r="O252" s="4" t="s">
        <v>184</v>
      </c>
      <c r="P252" s="2">
        <v>13414.22</v>
      </c>
    </row>
    <row r="253" spans="15:16" x14ac:dyDescent="0.35">
      <c r="O253" s="4" t="s">
        <v>205</v>
      </c>
      <c r="P253" s="2">
        <v>13411.28</v>
      </c>
    </row>
    <row r="254" spans="15:16" x14ac:dyDescent="0.35">
      <c r="O254" s="4" t="s">
        <v>61</v>
      </c>
      <c r="P254" s="2">
        <v>13395.85</v>
      </c>
    </row>
    <row r="255" spans="15:16" x14ac:dyDescent="0.35">
      <c r="O255" s="4" t="s">
        <v>192</v>
      </c>
      <c r="P255" s="2">
        <v>13385.33</v>
      </c>
    </row>
    <row r="256" spans="15:16" x14ac:dyDescent="0.35">
      <c r="O256" s="4" t="s">
        <v>253</v>
      </c>
      <c r="P256" s="2">
        <v>13378.66</v>
      </c>
    </row>
    <row r="257" spans="15:16" x14ac:dyDescent="0.35">
      <c r="O257" s="4" t="s">
        <v>333</v>
      </c>
      <c r="P257" s="2">
        <v>13353.26</v>
      </c>
    </row>
    <row r="258" spans="15:16" x14ac:dyDescent="0.35">
      <c r="O258" s="4" t="s">
        <v>142</v>
      </c>
      <c r="P258" s="2">
        <v>13326.35</v>
      </c>
    </row>
    <row r="259" spans="15:16" x14ac:dyDescent="0.35">
      <c r="O259" s="4" t="s">
        <v>82</v>
      </c>
      <c r="P259" s="2">
        <v>13319.86</v>
      </c>
    </row>
    <row r="260" spans="15:16" x14ac:dyDescent="0.35">
      <c r="O260" s="4" t="s">
        <v>156</v>
      </c>
      <c r="P260" s="2">
        <v>13316.28</v>
      </c>
    </row>
    <row r="261" spans="15:16" x14ac:dyDescent="0.35">
      <c r="O261" s="4" t="s">
        <v>241</v>
      </c>
      <c r="P261" s="2">
        <v>13312.55</v>
      </c>
    </row>
    <row r="262" spans="15:16" x14ac:dyDescent="0.35">
      <c r="O262" s="4" t="s">
        <v>178</v>
      </c>
      <c r="P262" s="2">
        <v>13301.03</v>
      </c>
    </row>
    <row r="263" spans="15:16" x14ac:dyDescent="0.35">
      <c r="O263" s="4" t="s">
        <v>165</v>
      </c>
      <c r="P263" s="2">
        <v>13300.65</v>
      </c>
    </row>
    <row r="264" spans="15:16" x14ac:dyDescent="0.35">
      <c r="O264" s="4" t="s">
        <v>119</v>
      </c>
      <c r="P264" s="2">
        <v>13297.91</v>
      </c>
    </row>
    <row r="265" spans="15:16" x14ac:dyDescent="0.35">
      <c r="O265" s="4" t="s">
        <v>202</v>
      </c>
      <c r="P265" s="2">
        <v>13280.18</v>
      </c>
    </row>
    <row r="266" spans="15:16" x14ac:dyDescent="0.35">
      <c r="O266" s="4" t="s">
        <v>263</v>
      </c>
      <c r="P266" s="2">
        <v>13273.46</v>
      </c>
    </row>
    <row r="267" spans="15:16" x14ac:dyDescent="0.35">
      <c r="O267" s="4" t="s">
        <v>224</v>
      </c>
      <c r="P267" s="2">
        <v>13253.73</v>
      </c>
    </row>
    <row r="268" spans="15:16" x14ac:dyDescent="0.35">
      <c r="O268" s="4" t="s">
        <v>71</v>
      </c>
      <c r="P268" s="2">
        <v>13250.26</v>
      </c>
    </row>
    <row r="269" spans="15:16" x14ac:dyDescent="0.35">
      <c r="O269" s="4" t="s">
        <v>38</v>
      </c>
      <c r="P269" s="2">
        <v>13244.2</v>
      </c>
    </row>
    <row r="270" spans="15:16" x14ac:dyDescent="0.35">
      <c r="O270" s="4" t="s">
        <v>158</v>
      </c>
      <c r="P270" s="2">
        <v>13223.82</v>
      </c>
    </row>
    <row r="271" spans="15:16" x14ac:dyDescent="0.35">
      <c r="O271" s="4" t="s">
        <v>392</v>
      </c>
      <c r="P271" s="2">
        <v>13221.94</v>
      </c>
    </row>
    <row r="272" spans="15:16" x14ac:dyDescent="0.35">
      <c r="O272" s="4" t="s">
        <v>215</v>
      </c>
      <c r="P272" s="2">
        <v>13167.72</v>
      </c>
    </row>
    <row r="273" spans="15:16" x14ac:dyDescent="0.35">
      <c r="O273" s="4" t="s">
        <v>254</v>
      </c>
      <c r="P273" s="2">
        <v>13064.64</v>
      </c>
    </row>
    <row r="274" spans="15:16" x14ac:dyDescent="0.35">
      <c r="O274" s="4" t="s">
        <v>168</v>
      </c>
      <c r="P274" s="2">
        <v>13063.4</v>
      </c>
    </row>
    <row r="275" spans="15:16" x14ac:dyDescent="0.35">
      <c r="O275" s="4" t="s">
        <v>365</v>
      </c>
      <c r="P275" s="2">
        <v>13031.03</v>
      </c>
    </row>
    <row r="276" spans="15:16" x14ac:dyDescent="0.35">
      <c r="O276" s="4" t="s">
        <v>232</v>
      </c>
      <c r="P276" s="2">
        <v>13017.36</v>
      </c>
    </row>
    <row r="277" spans="15:16" x14ac:dyDescent="0.35">
      <c r="O277" s="4" t="s">
        <v>59</v>
      </c>
      <c r="P277" s="2">
        <v>13007.09</v>
      </c>
    </row>
    <row r="278" spans="15:16" x14ac:dyDescent="0.35">
      <c r="O278" s="4" t="s">
        <v>285</v>
      </c>
      <c r="P278" s="2">
        <v>13003.28</v>
      </c>
    </row>
    <row r="279" spans="15:16" x14ac:dyDescent="0.35">
      <c r="O279" s="4" t="s">
        <v>39</v>
      </c>
      <c r="P279" s="2">
        <v>12975.08</v>
      </c>
    </row>
    <row r="280" spans="15:16" x14ac:dyDescent="0.35">
      <c r="O280" s="4" t="s">
        <v>242</v>
      </c>
      <c r="P280" s="2">
        <v>12974.79</v>
      </c>
    </row>
    <row r="281" spans="15:16" x14ac:dyDescent="0.35">
      <c r="O281" s="4" t="s">
        <v>240</v>
      </c>
      <c r="P281" s="2">
        <v>12923.31</v>
      </c>
    </row>
    <row r="282" spans="15:16" x14ac:dyDescent="0.35">
      <c r="O282" s="4" t="s">
        <v>164</v>
      </c>
      <c r="P282" s="2">
        <v>12893.82</v>
      </c>
    </row>
    <row r="283" spans="15:16" x14ac:dyDescent="0.35">
      <c r="O283" s="4" t="s">
        <v>221</v>
      </c>
      <c r="P283" s="2">
        <v>12856.88</v>
      </c>
    </row>
    <row r="284" spans="15:16" x14ac:dyDescent="0.35">
      <c r="O284" s="4" t="s">
        <v>217</v>
      </c>
      <c r="P284" s="2">
        <v>12805.92</v>
      </c>
    </row>
    <row r="285" spans="15:16" x14ac:dyDescent="0.35">
      <c r="O285" s="4" t="s">
        <v>180</v>
      </c>
      <c r="P285" s="2">
        <v>12741.74</v>
      </c>
    </row>
    <row r="286" spans="15:16" x14ac:dyDescent="0.35">
      <c r="O286" s="4" t="s">
        <v>250</v>
      </c>
      <c r="P286" s="2">
        <v>12739.79</v>
      </c>
    </row>
    <row r="287" spans="15:16" x14ac:dyDescent="0.35">
      <c r="O287" s="4" t="s">
        <v>107</v>
      </c>
      <c r="P287" s="2">
        <v>12739.74</v>
      </c>
    </row>
    <row r="288" spans="15:16" x14ac:dyDescent="0.35">
      <c r="O288" s="4" t="s">
        <v>299</v>
      </c>
      <c r="P288" s="2">
        <v>12738.6</v>
      </c>
    </row>
    <row r="289" spans="15:16" x14ac:dyDescent="0.35">
      <c r="O289" s="4" t="s">
        <v>203</v>
      </c>
      <c r="P289" s="2">
        <v>12729.08</v>
      </c>
    </row>
    <row r="290" spans="15:16" x14ac:dyDescent="0.35">
      <c r="O290" s="4" t="s">
        <v>101</v>
      </c>
      <c r="P290" s="2">
        <v>12665.15</v>
      </c>
    </row>
    <row r="291" spans="15:16" x14ac:dyDescent="0.35">
      <c r="O291" s="4" t="s">
        <v>213</v>
      </c>
      <c r="P291" s="2">
        <v>12608.87</v>
      </c>
    </row>
    <row r="292" spans="15:16" x14ac:dyDescent="0.35">
      <c r="O292" s="4" t="s">
        <v>118</v>
      </c>
      <c r="P292" s="2">
        <v>12582.53</v>
      </c>
    </row>
    <row r="293" spans="15:16" x14ac:dyDescent="0.35">
      <c r="O293" s="4" t="s">
        <v>147</v>
      </c>
      <c r="P293" s="2">
        <v>12540.73</v>
      </c>
    </row>
    <row r="294" spans="15:16" x14ac:dyDescent="0.35">
      <c r="O294" s="4" t="s">
        <v>90</v>
      </c>
      <c r="P294" s="2">
        <v>12515.42</v>
      </c>
    </row>
    <row r="295" spans="15:16" x14ac:dyDescent="0.35">
      <c r="O295" s="4" t="s">
        <v>386</v>
      </c>
      <c r="P295" s="2">
        <v>12511.65</v>
      </c>
    </row>
    <row r="296" spans="15:16" x14ac:dyDescent="0.35">
      <c r="O296" s="4" t="s">
        <v>274</v>
      </c>
      <c r="P296" s="2">
        <v>12491.65</v>
      </c>
    </row>
    <row r="297" spans="15:16" x14ac:dyDescent="0.35">
      <c r="O297" s="4" t="s">
        <v>308</v>
      </c>
      <c r="P297" s="2">
        <v>12467.09</v>
      </c>
    </row>
    <row r="298" spans="15:16" x14ac:dyDescent="0.35">
      <c r="O298" s="4" t="s">
        <v>334</v>
      </c>
      <c r="P298" s="2">
        <v>12402.16</v>
      </c>
    </row>
    <row r="299" spans="15:16" x14ac:dyDescent="0.35">
      <c r="O299" s="4" t="s">
        <v>189</v>
      </c>
      <c r="P299" s="2">
        <v>12392.32</v>
      </c>
    </row>
    <row r="300" spans="15:16" x14ac:dyDescent="0.35">
      <c r="O300" s="4" t="s">
        <v>157</v>
      </c>
      <c r="P300" s="2">
        <v>12369.37</v>
      </c>
    </row>
    <row r="301" spans="15:16" x14ac:dyDescent="0.35">
      <c r="O301" s="4" t="s">
        <v>76</v>
      </c>
      <c r="P301" s="2">
        <v>12353.82</v>
      </c>
    </row>
    <row r="302" spans="15:16" x14ac:dyDescent="0.35">
      <c r="O302" s="4" t="s">
        <v>298</v>
      </c>
      <c r="P302" s="2">
        <v>12329.7</v>
      </c>
    </row>
    <row r="303" spans="15:16" x14ac:dyDescent="0.35">
      <c r="O303" s="4" t="s">
        <v>278</v>
      </c>
      <c r="P303" s="2">
        <v>12284.2</v>
      </c>
    </row>
    <row r="304" spans="15:16" x14ac:dyDescent="0.35">
      <c r="O304" s="4" t="s">
        <v>129</v>
      </c>
      <c r="P304" s="2">
        <v>12273.62</v>
      </c>
    </row>
    <row r="305" spans="15:16" x14ac:dyDescent="0.35">
      <c r="O305" s="4" t="s">
        <v>86</v>
      </c>
      <c r="P305" s="2">
        <v>12267</v>
      </c>
    </row>
    <row r="306" spans="15:16" x14ac:dyDescent="0.35">
      <c r="O306" s="4" t="s">
        <v>143</v>
      </c>
      <c r="P306" s="2">
        <v>12227.41</v>
      </c>
    </row>
    <row r="307" spans="15:16" x14ac:dyDescent="0.35">
      <c r="O307" s="4" t="s">
        <v>235</v>
      </c>
      <c r="P307" s="2">
        <v>12165.74</v>
      </c>
    </row>
    <row r="308" spans="15:16" x14ac:dyDescent="0.35">
      <c r="O308" s="4" t="s">
        <v>368</v>
      </c>
      <c r="P308" s="2">
        <v>12152.65</v>
      </c>
    </row>
    <row r="309" spans="15:16" x14ac:dyDescent="0.35">
      <c r="O309" s="4" t="s">
        <v>387</v>
      </c>
      <c r="P309" s="2">
        <v>12106.36</v>
      </c>
    </row>
    <row r="310" spans="15:16" x14ac:dyDescent="0.35">
      <c r="O310" s="4" t="s">
        <v>121</v>
      </c>
      <c r="P310" s="2">
        <v>12080.35</v>
      </c>
    </row>
    <row r="311" spans="15:16" x14ac:dyDescent="0.35">
      <c r="O311" s="4" t="s">
        <v>109</v>
      </c>
      <c r="P311" s="2">
        <v>12045.71</v>
      </c>
    </row>
    <row r="312" spans="15:16" x14ac:dyDescent="0.35">
      <c r="O312" s="4" t="s">
        <v>375</v>
      </c>
      <c r="P312" s="2">
        <v>12015.46</v>
      </c>
    </row>
    <row r="313" spans="15:16" x14ac:dyDescent="0.35">
      <c r="O313" s="4" t="s">
        <v>88</v>
      </c>
      <c r="P313" s="2">
        <v>11973.24</v>
      </c>
    </row>
    <row r="314" spans="15:16" x14ac:dyDescent="0.35">
      <c r="O314" s="4" t="s">
        <v>269</v>
      </c>
      <c r="P314" s="2">
        <v>11935.7</v>
      </c>
    </row>
    <row r="315" spans="15:16" x14ac:dyDescent="0.35">
      <c r="O315" s="4" t="s">
        <v>99</v>
      </c>
      <c r="P315" s="2">
        <v>11818.46</v>
      </c>
    </row>
    <row r="316" spans="15:16" x14ac:dyDescent="0.35">
      <c r="O316" s="4" t="s">
        <v>332</v>
      </c>
      <c r="P316" s="2">
        <v>11801.56</v>
      </c>
    </row>
    <row r="317" spans="15:16" x14ac:dyDescent="0.35">
      <c r="O317" s="4" t="s">
        <v>123</v>
      </c>
      <c r="P317" s="2">
        <v>11789.19</v>
      </c>
    </row>
    <row r="318" spans="15:16" x14ac:dyDescent="0.35">
      <c r="O318" s="4" t="s">
        <v>57</v>
      </c>
      <c r="P318" s="2">
        <v>11788.29</v>
      </c>
    </row>
    <row r="319" spans="15:16" x14ac:dyDescent="0.35">
      <c r="O319" s="4" t="s">
        <v>211</v>
      </c>
      <c r="P319" s="2">
        <v>11752.88</v>
      </c>
    </row>
    <row r="320" spans="15:16" x14ac:dyDescent="0.35">
      <c r="O320" s="4" t="s">
        <v>141</v>
      </c>
      <c r="P320" s="2">
        <v>11742.96</v>
      </c>
    </row>
    <row r="321" spans="15:16" x14ac:dyDescent="0.35">
      <c r="O321" s="4" t="s">
        <v>84</v>
      </c>
      <c r="P321" s="2">
        <v>11723.24</v>
      </c>
    </row>
    <row r="322" spans="15:16" x14ac:dyDescent="0.35">
      <c r="O322" s="4" t="s">
        <v>356</v>
      </c>
      <c r="P322" s="2">
        <v>11709.79</v>
      </c>
    </row>
    <row r="323" spans="15:16" x14ac:dyDescent="0.35">
      <c r="O323" s="4" t="s">
        <v>355</v>
      </c>
      <c r="P323" s="2">
        <v>11675.22</v>
      </c>
    </row>
    <row r="324" spans="15:16" x14ac:dyDescent="0.35">
      <c r="O324" s="4" t="s">
        <v>97</v>
      </c>
      <c r="P324" s="2">
        <v>11664.38</v>
      </c>
    </row>
    <row r="325" spans="15:16" x14ac:dyDescent="0.35">
      <c r="O325" s="4" t="s">
        <v>255</v>
      </c>
      <c r="P325" s="2">
        <v>11631.61</v>
      </c>
    </row>
    <row r="326" spans="15:16" x14ac:dyDescent="0.35">
      <c r="O326" s="4" t="s">
        <v>390</v>
      </c>
      <c r="P326" s="2">
        <v>11495.38</v>
      </c>
    </row>
    <row r="327" spans="15:16" x14ac:dyDescent="0.35">
      <c r="O327" s="4" t="s">
        <v>126</v>
      </c>
      <c r="P327" s="2">
        <v>11487.41</v>
      </c>
    </row>
    <row r="328" spans="15:16" x14ac:dyDescent="0.35">
      <c r="O328" s="4" t="s">
        <v>370</v>
      </c>
      <c r="P328" s="2">
        <v>11440.82</v>
      </c>
    </row>
    <row r="329" spans="15:16" x14ac:dyDescent="0.35">
      <c r="O329" s="4" t="s">
        <v>283</v>
      </c>
      <c r="P329" s="2">
        <v>11367.46</v>
      </c>
    </row>
    <row r="330" spans="15:16" x14ac:dyDescent="0.35">
      <c r="O330" s="4" t="s">
        <v>81</v>
      </c>
      <c r="P330" s="2">
        <v>11253.82</v>
      </c>
    </row>
    <row r="331" spans="15:16" x14ac:dyDescent="0.35">
      <c r="O331" s="4" t="s">
        <v>56</v>
      </c>
      <c r="P331" s="2">
        <v>11225.2</v>
      </c>
    </row>
    <row r="332" spans="15:16" x14ac:dyDescent="0.35">
      <c r="O332" s="4" t="s">
        <v>219</v>
      </c>
      <c r="P332" s="2">
        <v>11061.95</v>
      </c>
    </row>
    <row r="333" spans="15:16" x14ac:dyDescent="0.35">
      <c r="O333" s="4" t="s">
        <v>268</v>
      </c>
      <c r="P333" s="2">
        <v>11013.31</v>
      </c>
    </row>
    <row r="334" spans="15:16" x14ac:dyDescent="0.35">
      <c r="O334" s="4" t="s">
        <v>176</v>
      </c>
      <c r="P334" s="2">
        <v>11008.13</v>
      </c>
    </row>
    <row r="335" spans="15:16" x14ac:dyDescent="0.35">
      <c r="O335" s="4" t="s">
        <v>171</v>
      </c>
      <c r="P335" s="2">
        <v>10979.63</v>
      </c>
    </row>
    <row r="336" spans="15:16" x14ac:dyDescent="0.35">
      <c r="O336" s="4" t="s">
        <v>318</v>
      </c>
      <c r="P336" s="2">
        <v>10954.46</v>
      </c>
    </row>
    <row r="337" spans="15:16" x14ac:dyDescent="0.35">
      <c r="O337" s="4" t="s">
        <v>353</v>
      </c>
      <c r="P337" s="2">
        <v>10944.14</v>
      </c>
    </row>
    <row r="338" spans="15:16" x14ac:dyDescent="0.35">
      <c r="O338" s="4" t="s">
        <v>227</v>
      </c>
      <c r="P338" s="2">
        <v>10934.83</v>
      </c>
    </row>
    <row r="339" spans="15:16" x14ac:dyDescent="0.35">
      <c r="O339" s="4" t="s">
        <v>179</v>
      </c>
      <c r="P339" s="2">
        <v>10932.99</v>
      </c>
    </row>
    <row r="340" spans="15:16" x14ac:dyDescent="0.35">
      <c r="O340" s="4" t="s">
        <v>122</v>
      </c>
      <c r="P340" s="2">
        <v>10720.35</v>
      </c>
    </row>
    <row r="341" spans="15:16" x14ac:dyDescent="0.35">
      <c r="O341" s="4" t="s">
        <v>342</v>
      </c>
      <c r="P341" s="2">
        <v>10604.12</v>
      </c>
    </row>
    <row r="342" spans="15:16" x14ac:dyDescent="0.35">
      <c r="O342" s="4" t="s">
        <v>65</v>
      </c>
      <c r="P342" s="2">
        <v>10601.59</v>
      </c>
    </row>
    <row r="343" spans="15:16" x14ac:dyDescent="0.35">
      <c r="O343" s="4" t="s">
        <v>302</v>
      </c>
      <c r="P343" s="2">
        <v>10571.76</v>
      </c>
    </row>
    <row r="344" spans="15:16" x14ac:dyDescent="0.35">
      <c r="O344" s="4" t="s">
        <v>271</v>
      </c>
      <c r="P344" s="2">
        <v>10556.04</v>
      </c>
    </row>
    <row r="345" spans="15:16" x14ac:dyDescent="0.35">
      <c r="O345" s="4" t="s">
        <v>358</v>
      </c>
      <c r="P345" s="2">
        <v>10501.04</v>
      </c>
    </row>
    <row r="346" spans="15:16" x14ac:dyDescent="0.35">
      <c r="O346" s="4" t="s">
        <v>110</v>
      </c>
      <c r="P346" s="2">
        <v>10492.73</v>
      </c>
    </row>
    <row r="347" spans="15:16" x14ac:dyDescent="0.35">
      <c r="O347" s="4" t="s">
        <v>398</v>
      </c>
      <c r="P347" s="2">
        <v>10380.59</v>
      </c>
    </row>
    <row r="348" spans="15:16" x14ac:dyDescent="0.35">
      <c r="O348" s="4" t="s">
        <v>229</v>
      </c>
      <c r="P348" s="2">
        <v>10326.620000000001</v>
      </c>
    </row>
    <row r="349" spans="15:16" x14ac:dyDescent="0.35">
      <c r="O349" s="4" t="s">
        <v>335</v>
      </c>
      <c r="P349" s="2">
        <v>10303.07</v>
      </c>
    </row>
    <row r="350" spans="15:16" x14ac:dyDescent="0.35">
      <c r="O350" s="4" t="s">
        <v>360</v>
      </c>
      <c r="P350" s="2">
        <v>10278.31</v>
      </c>
    </row>
    <row r="351" spans="15:16" x14ac:dyDescent="0.35">
      <c r="O351" s="4" t="s">
        <v>309</v>
      </c>
      <c r="P351" s="2">
        <v>10163.43</v>
      </c>
    </row>
    <row r="352" spans="15:16" x14ac:dyDescent="0.35">
      <c r="O352" s="4" t="s">
        <v>160</v>
      </c>
      <c r="P352" s="2">
        <v>10113.56</v>
      </c>
    </row>
    <row r="353" spans="15:16" x14ac:dyDescent="0.35">
      <c r="O353" s="4" t="s">
        <v>193</v>
      </c>
      <c r="P353" s="2">
        <v>10042.89</v>
      </c>
    </row>
    <row r="354" spans="15:16" x14ac:dyDescent="0.35">
      <c r="O354" s="4" t="s">
        <v>166</v>
      </c>
      <c r="P354" s="2">
        <v>9977.9699999999993</v>
      </c>
    </row>
    <row r="355" spans="15:16" x14ac:dyDescent="0.35">
      <c r="O355" s="4" t="s">
        <v>50</v>
      </c>
      <c r="P355" s="2">
        <v>9859.15</v>
      </c>
    </row>
    <row r="356" spans="15:16" x14ac:dyDescent="0.35">
      <c r="O356" s="4" t="s">
        <v>239</v>
      </c>
      <c r="P356" s="2">
        <v>9807.61</v>
      </c>
    </row>
    <row r="357" spans="15:16" x14ac:dyDescent="0.35">
      <c r="O357" s="4" t="s">
        <v>326</v>
      </c>
      <c r="P357" s="2">
        <v>9738.92</v>
      </c>
    </row>
    <row r="358" spans="15:16" x14ac:dyDescent="0.35">
      <c r="O358" s="4" t="s">
        <v>344</v>
      </c>
      <c r="P358" s="2">
        <v>9652.77</v>
      </c>
    </row>
    <row r="359" spans="15:16" x14ac:dyDescent="0.35">
      <c r="O359" s="4" t="s">
        <v>366</v>
      </c>
      <c r="P359" s="2">
        <v>9651.48</v>
      </c>
    </row>
    <row r="360" spans="15:16" x14ac:dyDescent="0.35">
      <c r="O360" s="4" t="s">
        <v>396</v>
      </c>
      <c r="P360" s="2">
        <v>9648.93</v>
      </c>
    </row>
    <row r="361" spans="15:16" x14ac:dyDescent="0.35">
      <c r="O361" s="4" t="s">
        <v>182</v>
      </c>
      <c r="P361" s="2">
        <v>9365.74</v>
      </c>
    </row>
    <row r="362" spans="15:16" x14ac:dyDescent="0.35">
      <c r="O362" s="4" t="s">
        <v>327</v>
      </c>
      <c r="P362" s="2">
        <v>9213.6200000000008</v>
      </c>
    </row>
    <row r="363" spans="15:16" x14ac:dyDescent="0.35">
      <c r="O363" s="4" t="s">
        <v>329</v>
      </c>
      <c r="P363" s="2">
        <v>8656.36</v>
      </c>
    </row>
    <row r="364" spans="15:16" x14ac:dyDescent="0.35">
      <c r="O364" s="4" t="s">
        <v>306</v>
      </c>
      <c r="P364" s="2">
        <v>8605.7000000000007</v>
      </c>
    </row>
    <row r="365" spans="15:16" x14ac:dyDescent="0.35">
      <c r="O365" s="4" t="s">
        <v>245</v>
      </c>
      <c r="P365" s="2">
        <v>8414.2099999999991</v>
      </c>
    </row>
    <row r="366" spans="15:16" x14ac:dyDescent="0.35">
      <c r="O366" s="4" t="s">
        <v>361</v>
      </c>
      <c r="P366" s="2">
        <v>8215.35</v>
      </c>
    </row>
    <row r="367" spans="15:16" x14ac:dyDescent="0.35">
      <c r="O367" s="4" t="s">
        <v>270</v>
      </c>
      <c r="P367" s="2">
        <v>7993.46</v>
      </c>
    </row>
    <row r="368" spans="15:16" x14ac:dyDescent="0.35">
      <c r="O368" s="4" t="s">
        <v>2</v>
      </c>
      <c r="P368" s="2">
        <v>5343313.0999999996</v>
      </c>
    </row>
  </sheetData>
  <mergeCells count="15">
    <mergeCell ref="AM21:AN21"/>
    <mergeCell ref="AJ25:AK25"/>
    <mergeCell ref="AM26:AN26"/>
    <mergeCell ref="AJ8:AK8"/>
    <mergeCell ref="AM9:AN9"/>
    <mergeCell ref="AJ14:AK14"/>
    <mergeCell ref="AM15:AN15"/>
    <mergeCell ref="AJ20:AK20"/>
    <mergeCell ref="W1:X1"/>
    <mergeCell ref="AA1:AB1"/>
    <mergeCell ref="AE1:AF1"/>
    <mergeCell ref="B1:C1"/>
    <mergeCell ref="E1:H1"/>
    <mergeCell ref="J1:M1"/>
    <mergeCell ref="O1:Q1"/>
  </mergeCells>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ADCE4-97F5-4801-ADA8-0B0A8F667BB3}">
  <sheetPr>
    <tabColor rgb="FF00B050"/>
  </sheetPr>
  <dimension ref="A5"/>
  <sheetViews>
    <sheetView showGridLines="0" zoomScale="50" zoomScaleNormal="50" workbookViewId="0"/>
  </sheetViews>
  <sheetFormatPr defaultRowHeight="14.5" x14ac:dyDescent="0.35"/>
  <cols>
    <col min="34" max="34" width="8.7265625" customWidth="1"/>
    <col min="35" max="35" width="8.453125" customWidth="1"/>
  </cols>
  <sheetData>
    <row r="5" spans="1:1" x14ac:dyDescent="0.35">
      <c r="A5" s="9"/>
    </row>
  </sheetData>
  <sheetProtection select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97243-06CD-432E-8441-AE358566CBF0}">
  <sheetPr>
    <tabColor rgb="FFFFFF00"/>
  </sheetPr>
  <dimension ref="B1:O30"/>
  <sheetViews>
    <sheetView topLeftCell="E1" workbookViewId="0"/>
  </sheetViews>
  <sheetFormatPr defaultRowHeight="14.5" x14ac:dyDescent="0.35"/>
  <cols>
    <col min="2" max="2" width="12.453125" bestFit="1" customWidth="1"/>
    <col min="3" max="3" width="11.08984375" bestFit="1" customWidth="1"/>
    <col min="4" max="4" width="19.36328125" bestFit="1" customWidth="1"/>
    <col min="7" max="7" width="12.453125" bestFit="1" customWidth="1"/>
    <col min="8" max="8" width="19.90625" customWidth="1"/>
    <col min="9" max="9" width="19.36328125" bestFit="1" customWidth="1"/>
    <col min="10" max="10" width="19.36328125" customWidth="1"/>
    <col min="11" max="11" width="8.1796875" customWidth="1"/>
    <col min="13" max="13" width="11.453125" bestFit="1" customWidth="1"/>
  </cols>
  <sheetData>
    <row r="1" spans="2:15" x14ac:dyDescent="0.35">
      <c r="B1" s="18" t="s">
        <v>412</v>
      </c>
      <c r="C1" s="18"/>
      <c r="D1" s="18"/>
      <c r="G1" s="18" t="s">
        <v>425</v>
      </c>
      <c r="H1" s="18"/>
      <c r="I1" s="8"/>
      <c r="J1" s="8"/>
      <c r="K1" s="8"/>
      <c r="L1" s="5"/>
      <c r="M1" s="5"/>
      <c r="N1" s="5"/>
      <c r="O1" s="5"/>
    </row>
    <row r="2" spans="2:15" x14ac:dyDescent="0.35">
      <c r="M2" s="7"/>
    </row>
    <row r="3" spans="2:15" x14ac:dyDescent="0.35">
      <c r="B3" s="3" t="s">
        <v>1</v>
      </c>
      <c r="C3" t="s">
        <v>0</v>
      </c>
      <c r="D3" t="s">
        <v>413</v>
      </c>
      <c r="G3" s="3" t="s">
        <v>1</v>
      </c>
      <c r="H3" t="s">
        <v>421</v>
      </c>
      <c r="I3" t="s">
        <v>413</v>
      </c>
    </row>
    <row r="4" spans="2:15" x14ac:dyDescent="0.35">
      <c r="B4" s="4" t="s">
        <v>414</v>
      </c>
      <c r="C4" s="2">
        <v>548423.81999999995</v>
      </c>
      <c r="D4" s="6">
        <v>418186</v>
      </c>
      <c r="G4" s="13">
        <v>44927</v>
      </c>
      <c r="H4" s="2">
        <v>5446809.4699999997</v>
      </c>
      <c r="I4" s="6">
        <v>439042</v>
      </c>
      <c r="J4" s="6"/>
      <c r="K4" s="6"/>
    </row>
    <row r="5" spans="2:15" x14ac:dyDescent="0.35">
      <c r="B5" s="4" t="s">
        <v>2</v>
      </c>
      <c r="C5" s="2">
        <v>548423.81999999995</v>
      </c>
      <c r="D5" s="6">
        <v>418186</v>
      </c>
      <c r="G5" s="13">
        <v>44928</v>
      </c>
      <c r="H5" s="2">
        <v>5446809.4699999997</v>
      </c>
      <c r="I5" s="6">
        <v>431279</v>
      </c>
      <c r="J5" s="6"/>
      <c r="K5" s="6"/>
      <c r="L5" s="18" t="s">
        <v>419</v>
      </c>
      <c r="M5" s="18"/>
      <c r="N5" s="18"/>
    </row>
    <row r="6" spans="2:15" x14ac:dyDescent="0.35">
      <c r="G6" s="13">
        <v>44929</v>
      </c>
      <c r="H6" s="2">
        <v>5446809.4699999997</v>
      </c>
      <c r="I6" s="6">
        <v>445591</v>
      </c>
      <c r="J6" s="6"/>
      <c r="K6" s="6"/>
      <c r="M6" s="2">
        <f>C14</f>
        <v>0</v>
      </c>
    </row>
    <row r="7" spans="2:15" x14ac:dyDescent="0.35">
      <c r="G7" s="13">
        <v>44930</v>
      </c>
      <c r="H7" s="2">
        <v>5446809.4699999997</v>
      </c>
      <c r="I7" s="6">
        <v>453071</v>
      </c>
      <c r="J7" s="6"/>
      <c r="K7" s="6"/>
    </row>
    <row r="8" spans="2:15" x14ac:dyDescent="0.35">
      <c r="G8" s="13">
        <v>44931</v>
      </c>
      <c r="H8" s="2">
        <v>5446809.4699999997</v>
      </c>
      <c r="I8" s="6">
        <v>444167</v>
      </c>
      <c r="J8" s="6"/>
      <c r="K8" s="6"/>
    </row>
    <row r="9" spans="2:15" x14ac:dyDescent="0.35">
      <c r="G9" s="13">
        <v>44932</v>
      </c>
      <c r="H9" s="2">
        <v>5446809.4699999997</v>
      </c>
      <c r="I9" s="6">
        <v>421979</v>
      </c>
      <c r="J9" s="6"/>
      <c r="K9" s="6"/>
      <c r="L9" s="18" t="s">
        <v>420</v>
      </c>
      <c r="M9" s="18"/>
      <c r="N9" s="18"/>
    </row>
    <row r="10" spans="2:15" x14ac:dyDescent="0.35">
      <c r="G10" s="13">
        <v>44933</v>
      </c>
      <c r="H10" s="2">
        <v>5446809.4699999997</v>
      </c>
      <c r="I10" s="6">
        <v>456718</v>
      </c>
      <c r="J10" s="6"/>
      <c r="K10" s="6"/>
      <c r="M10" s="6">
        <f>D14</f>
        <v>0</v>
      </c>
    </row>
    <row r="11" spans="2:15" x14ac:dyDescent="0.35">
      <c r="G11" s="13">
        <v>44934</v>
      </c>
      <c r="H11" s="2">
        <v>5446809.4699999997</v>
      </c>
      <c r="I11" s="6">
        <v>431727</v>
      </c>
      <c r="J11" s="6"/>
      <c r="K11" s="6"/>
    </row>
    <row r="12" spans="2:15" x14ac:dyDescent="0.35">
      <c r="G12" s="13">
        <v>44935</v>
      </c>
      <c r="H12" s="2">
        <v>5446809.4699999997</v>
      </c>
      <c r="I12" s="6">
        <v>446912</v>
      </c>
      <c r="J12" s="6"/>
      <c r="K12" s="6"/>
    </row>
    <row r="13" spans="2:15" x14ac:dyDescent="0.35">
      <c r="G13" s="13">
        <v>44936</v>
      </c>
      <c r="H13" s="2">
        <v>5446809.4699999997</v>
      </c>
      <c r="I13" s="6">
        <v>414360</v>
      </c>
      <c r="J13" s="6"/>
      <c r="K13" s="6"/>
    </row>
    <row r="14" spans="2:15" x14ac:dyDescent="0.35">
      <c r="G14" s="13">
        <v>44937</v>
      </c>
      <c r="H14" s="2">
        <v>5446809.4699999997</v>
      </c>
      <c r="I14" s="6">
        <v>413371</v>
      </c>
      <c r="J14" s="6"/>
      <c r="K14" s="6"/>
    </row>
    <row r="15" spans="2:15" x14ac:dyDescent="0.35">
      <c r="G15" s="13">
        <v>44938</v>
      </c>
      <c r="H15" s="2">
        <v>5446809.4699999997</v>
      </c>
      <c r="I15" s="6">
        <v>456773</v>
      </c>
      <c r="J15" s="6"/>
      <c r="K15" s="6"/>
    </row>
    <row r="16" spans="2:15" x14ac:dyDescent="0.35">
      <c r="G16" s="4" t="s">
        <v>2</v>
      </c>
      <c r="H16" s="2">
        <v>5446809.4699999997</v>
      </c>
      <c r="I16" s="6">
        <v>5254990</v>
      </c>
      <c r="J16" s="6"/>
      <c r="K16" s="6"/>
    </row>
    <row r="17" spans="2:11" x14ac:dyDescent="0.35">
      <c r="B17" s="11">
        <v>5446809.4699999997</v>
      </c>
      <c r="C17" s="12">
        <v>5254990</v>
      </c>
      <c r="J17" s="6"/>
      <c r="K17" s="6"/>
    </row>
    <row r="18" spans="2:11" x14ac:dyDescent="0.35">
      <c r="J18" s="6"/>
      <c r="K18" s="6"/>
    </row>
    <row r="19" spans="2:11" x14ac:dyDescent="0.35">
      <c r="G19" s="13">
        <v>44927</v>
      </c>
      <c r="H19" s="14">
        <f>_xlfn.VAR.P(GETPIVOTDATA("[Measures].[Sum of Total]",$G$3,"[monthly_store_targets].[Month]","[monthly_store_targets].[Month].&amp;[2023-01-01T00:00:00]"),GETPIVOTDATA("[Measures].[Sum of Monthly Target]",$G$3,"[monthly_store_targets].[Month]","[monthly_store_targets].[Month].&amp;[2023-01-01T00:00:00]"))</f>
        <v>6269433758397.5508</v>
      </c>
    </row>
    <row r="20" spans="2:11" x14ac:dyDescent="0.35">
      <c r="B20" s="4"/>
      <c r="C20" s="2"/>
      <c r="D20" s="6"/>
      <c r="G20" s="13">
        <v>44928</v>
      </c>
      <c r="H20" s="14">
        <f>_xlfn.VAR.P(H5,I5)</f>
        <v>6288886473874.6055</v>
      </c>
    </row>
    <row r="21" spans="2:11" x14ac:dyDescent="0.35">
      <c r="B21" s="18" t="s">
        <v>426</v>
      </c>
      <c r="C21" s="18"/>
      <c r="D21" s="6"/>
      <c r="G21" s="13">
        <v>44929</v>
      </c>
      <c r="H21" s="14">
        <f t="shared" ref="H21:H30" si="0">_xlfn.VAR.P(H6,I6)</f>
        <v>6253046546167.2852</v>
      </c>
    </row>
    <row r="22" spans="2:11" x14ac:dyDescent="0.35">
      <c r="B22" s="4"/>
      <c r="C22" s="2"/>
      <c r="D22" s="6"/>
      <c r="G22" s="13">
        <v>44930</v>
      </c>
      <c r="H22" s="14">
        <f t="shared" si="0"/>
        <v>6234355976689.4854</v>
      </c>
    </row>
    <row r="23" spans="2:11" x14ac:dyDescent="0.35">
      <c r="B23" s="4"/>
      <c r="C23" s="2"/>
      <c r="D23" s="6"/>
      <c r="G23" s="13">
        <v>44931</v>
      </c>
      <c r="H23" s="14">
        <f t="shared" si="0"/>
        <v>6256607920661.9258</v>
      </c>
    </row>
    <row r="24" spans="2:11" x14ac:dyDescent="0.35">
      <c r="B24" s="3" t="s">
        <v>1</v>
      </c>
      <c r="C24" t="s">
        <v>0</v>
      </c>
      <c r="D24" s="6"/>
      <c r="G24" s="13">
        <v>44932</v>
      </c>
      <c r="H24" s="14">
        <f t="shared" si="0"/>
        <v>6312230313060.1055</v>
      </c>
    </row>
    <row r="25" spans="2:11" x14ac:dyDescent="0.35">
      <c r="B25" s="4" t="s">
        <v>11</v>
      </c>
      <c r="C25" s="2">
        <v>1384874.54</v>
      </c>
      <c r="D25" s="17">
        <f>C28</f>
        <v>1336248.31</v>
      </c>
      <c r="G25" s="13">
        <v>44933</v>
      </c>
      <c r="H25" s="14">
        <f t="shared" si="0"/>
        <v>6225253219741.6904</v>
      </c>
    </row>
    <row r="26" spans="2:11" x14ac:dyDescent="0.35">
      <c r="B26" s="4" t="s">
        <v>14</v>
      </c>
      <c r="C26" s="2">
        <v>1362939.54</v>
      </c>
      <c r="D26" s="17">
        <f>C25</f>
        <v>1384874.54</v>
      </c>
      <c r="G26" s="13">
        <v>44934</v>
      </c>
      <c r="H26" s="14">
        <f t="shared" si="0"/>
        <v>6287763045225.3252</v>
      </c>
    </row>
    <row r="27" spans="2:11" x14ac:dyDescent="0.35">
      <c r="B27" s="4" t="s">
        <v>18</v>
      </c>
      <c r="C27" s="2">
        <v>1362747.08</v>
      </c>
      <c r="D27" s="17">
        <f>C26</f>
        <v>1362939.54</v>
      </c>
      <c r="G27" s="13">
        <v>44935</v>
      </c>
      <c r="H27" s="14">
        <f t="shared" si="0"/>
        <v>6249743677628.1006</v>
      </c>
    </row>
    <row r="28" spans="2:11" x14ac:dyDescent="0.35">
      <c r="B28" s="4" t="s">
        <v>9</v>
      </c>
      <c r="C28" s="2">
        <v>1336248.31</v>
      </c>
      <c r="D28" s="17">
        <f>C27</f>
        <v>1362747.08</v>
      </c>
      <c r="G28" s="13">
        <v>44936</v>
      </c>
      <c r="H28" s="14">
        <f t="shared" si="0"/>
        <v>6331386917025.8203</v>
      </c>
    </row>
    <row r="29" spans="2:11" x14ac:dyDescent="0.35">
      <c r="B29" s="4" t="s">
        <v>2</v>
      </c>
      <c r="C29" s="2">
        <v>5446809.4699999997</v>
      </c>
      <c r="D29" s="6"/>
      <c r="G29" s="13">
        <v>44937</v>
      </c>
      <c r="H29" s="14">
        <f t="shared" si="0"/>
        <v>6333875707818.9854</v>
      </c>
    </row>
    <row r="30" spans="2:11" x14ac:dyDescent="0.35">
      <c r="G30" s="13">
        <v>44938</v>
      </c>
      <c r="H30" s="14">
        <f t="shared" si="0"/>
        <v>6225115992982.5156</v>
      </c>
    </row>
  </sheetData>
  <mergeCells count="5">
    <mergeCell ref="B21:C21"/>
    <mergeCell ref="B1:D1"/>
    <mergeCell ref="G1:H1"/>
    <mergeCell ref="L5:N5"/>
    <mergeCell ref="L9:N9"/>
  </mergeCells>
  <conditionalFormatting sqref="H19:H30">
    <cfRule type="colorScale" priority="1">
      <colorScale>
        <cfvo type="min"/>
        <cfvo type="percentile" val="50"/>
        <cfvo type="max"/>
        <color rgb="FFF8696B"/>
        <color rgb="FFFFEB84"/>
        <color rgb="FF63BE7B"/>
      </colorScale>
    </cfRule>
  </conditionalFormatting>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61BDB-0CE0-4E3F-97A4-1F03D16CAE7B}">
  <sheetPr>
    <tabColor rgb="FFFF0000"/>
  </sheetPr>
  <dimension ref="A1"/>
  <sheetViews>
    <sheetView showGridLines="0" showRowColHeaders="0" zoomScale="50" zoomScaleNormal="50" workbookViewId="0"/>
  </sheetViews>
  <sheetFormatPr defaultRowHeight="14.5" x14ac:dyDescent="0.35"/>
  <cols>
    <col min="27" max="27" width="8.726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B7D0-E5E9-4380-8BEB-AD5BF5B6F4EE}">
  <sheetPr>
    <tabColor rgb="FF0070C0"/>
  </sheetPr>
  <dimension ref="A1"/>
  <sheetViews>
    <sheetView showGridLines="0" showRowColHeaders="0" tabSelected="1" zoomScale="90" zoomScaleNormal="90" workbookViewId="0"/>
  </sheetViews>
  <sheetFormatPr defaultRowHeight="14.5" x14ac:dyDescent="0.35"/>
  <cols>
    <col min="1" max="16384" width="8.7265625" style="9"/>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t a b l e _ c b e a 6 a 0 0 - 1 4 5 9 - 4 e c 2 - b 7 2 7 - e 6 c 0 1 a 5 8 e 3 6 7 " > < 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 P r o d u c t   N a m e < / s t r i n g > < / k e y > < v a l u e > < i n t > 1 8 7 < / i n t > < / v a l u e > < / i t e m > < i t e m > < k e y > < s t r i n g > C a t e g o r y < / s t r i n g > < / k e y > < v a l u e > < i n t > 1 3 5 < / i n t > < / v a l u e > < / i t e m > < i t e m > < k e y > < s t r i n g > S a l e s   P r i c e < / s t r i n g > < / k e y > < v a l u e > < i n t > 1 5 8 < / i n t > < / v a l u e > < / i t e m > < i t e m > < k e y > < s t r i n g > C o s t   P r i c e < / s t r i n g > < / k e y > < v a l u e > < i n t > 1 4 8 < / 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 2 0 2 5 - 0 7 - 0 1 T 1 8 : 1 0 : 4 4 . 6 0 4 9 1 5 9 + 0 1 : 0 0 < / L a s t P r o c e s s e d T i m e > < / D a t a M o d e l i n g S a n d b o x . S e r i a l i z e d S a n d b o x E r r o r C a c h e > ] ] > < / C u s t o m C o n t e n t > < / G e m i n i > 
</file>

<file path=customXml/item11.xml>��< ? x m l   v e r s i o n = " 1 . 0 "   e n c o d i n g = " U T F - 1 6 " ? > < G e m i n i   x m l n s = " h t t p : / / g e m i n i / p i v o t c u s t o m i z a t i o n / T a b l e X M L _ m o n t h l y _ s t o r e _ t a r g e t s _ c 0 4 c f 2 9 1 - d f e b - 4 6 5 3 - b 9 f 2 - 4 c 6 1 3 1 6 5 5 6 8 9 " > < C u s t o m C o n t e n t > < ! [ C D A T A [ < T a b l e W i d g e t G r i d S e r i a l i z a t i o n   x m l n s : x s d = " h t t p : / / w w w . w 3 . o r g / 2 0 0 1 / X M L S c h e m a "   x m l n s : x s i = " h t t p : / / w w w . w 3 . o r g / 2 0 0 1 / X M L S c h e m a - i n s t a n c e " > < C o l u m n S u g g e s t e d T y p e > < i t e m > < k e y > < s t r i n g > M o n t h l y   T a r g e t < / s t r i n g > < / k e y > < v a l u e > < s t r i n g > E m p t y < / s t r i n g > < / v a l u e > < / i t e m > < / C o l u m n S u g g e s t e d T y p e > < C o l u m n F o r m a t   / > < C o l u m n A c c u r a c y   / > < C o l u m n C u r r e n c y S y m b o l   / > < C o l u m n P o s i t i v e P a t t e r n   / > < C o l u m n N e g a t i v e P a t t e r n   / > < C o l u m n W i d t h s > < i t e m > < k e y > < s t r i n g > S t o r e   I D < / s t r i n g > < / k e y > < v a l u e > < i n t > 1 2 7 < / i n t > < / v a l u e > < / i t e m > < i t e m > < k e y > < s t r i n g > M o n t h < / s t r i n g > < / k e y > < v a l u e > < i n t > 1 0 7 < / i n t > < / v a l u e > < / i t e m > < i t e m > < k e y > < s t r i n g > M o n t h l y   T a r g e t < / s t r i n g > < / k e y > < v a l u e > < i n t > 1 9 0 < / i n t > < / v a l u e > < / i t e m > < / C o l u m n W i d t h s > < C o l u m n D i s p l a y I n d e x > < i t e m > < k e y > < s t r i n g > S t o r e   I D < / s t r i n g > < / k e y > < v a l u e > < i n t > 0 < / i n t > < / v a l u e > < / i t e m > < i t e m > < k e y > < s t r i n g > M o n t h < / 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4 6 8 7 e e 7 - b 5 f 5 - 4 b b 5 - 8 5 f d - 1 1 e a 5 2 3 2 d 0 0 3 " > < C u s t o m C o n t e n t > < ! [ C D A T A [ < ? x m l   v e r s i o n = " 1 . 0 "   e n c o d i n g = " u t f - 1 6 " ? > < S e t t i n g s > < C a l c u l a t e d F i e l d s > < i t e m > < M e a s u r e N a m e > R e v e n u e < / M e a s u r e N a m e > < D i s p l a y N a m e > R e v e n u e < / D i s p l a y N a m e > < V i s i b l e > F a l s e < / V i s i b l e > < S u b c o l u m n s > < i t e m > < R o l e > V a l u e < / R o l e > < D i s p l a y N a m e > R e v e n u e   V a l u e < / D i s p l a y N a m e > < V i s i b l e > F a l s e < / V i s i b l e > < / i t e m > < i t e m > < R o l e > S t a t u s < / R o l e > < D i s p l a y N a m e > R e v e n u e   S t a t u s < / D i s p l a y N a m e > < V i s i b l e > F a l s e < / V i s i b l e > < / i t e m > < i t e m > < R o l e > G o a l < / R o l e > < D i s p l a y N a m e > R e v e n u e   T a r g e t < / D i s p l a y N a m e > < V i s i b l e > F a l s e < / V i s i b l e > < / i t e m > < / S u b c o l u m n s > < / i t e m > < / C a l c u l a t e d F i e l d s > < S A H o s t H a s h > 0 < / S A H o s t H a s h > < G e m i n i F i e l d L i s t V i s i b l e > T r u e < / G e m i n i F i e l d L i s t V i s i b l e > < / S e t t i n g s > ] ] > < / C u s t o m C o n t e n t > < / G e m i n i > 
</file>

<file path=customXml/item13.xml>��< ? x m l   v e r s i o n = " 1 . 0 "   e n c o d i n g = " U T F - 1 6 " ? > < G e m i n i   x m l n s = " h t t p : / / g e m i n i / p i v o t c u s t o m i z a t i o n / T a b l e X M L _ c u s t o m e r s _ t a b l e _ 0 8 d 3 a 1 a d - 4 4 b d - 4 5 7 4 - 8 1 c 6 - 2 8 5 7 b 9 7 7 6 6 f 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 F i r s t   N a m e < / s t r i n g > < / k e y > < v a l u e > < i n t > 1 5 4 < / i n t > < / v a l u e > < / i t e m > < i t e m > < k e y > < s t r i n g > L a s t   N a m e < / s t r i n g > < / k e y > < v a l u e > < i n t > 1 5 3 < / i n t > < / v a l u e > < / i t e m > < i t e m > < k e y > < s t r i n g > G e n d e r < / s t r i n g > < / k e y > < v a l u e > < i n t > 1 1 9 < / i n t > < / v a l u e > < / i t e m > < i t e m > < k e y > < s t r i n g > L o c a t i o n < / s t r i n g > < / k e y > < v a l u e > < i n t > 1 2 9 < / i n t > < / v a l u e > < / i t e m > < i t e m > < k e y > < s t r i n g > D a t e   o f   B i r t h < / s t r i n g > < / k e y > < v a l u e > < i n t > 1 6 8 < / i n t > < / v a l u e > < / i t e m > < i t e m > < k e y > < s t r i n g > D a t e   o f   B i r t h   ( Q u a r t e r ) < / s t r i n g > < / k e y > < v a l u e > < i n t > 2 6 1 < / i n t > < / v a l u e > < / i t e m > < i t e m > < k e y > < s t r i n g > D a t e   o f   B i r t h   ( Y e a r ) < / s t r i n g > < / k e y > < v a l u e > < i n t > 2 3 5 < / i n t > < / v a l u e > < / i t e m > < i t e m > < k e y > < s t r i n g > D a t e   o f   B i r t h   ( M o n t h   I n d e x ) < / s t r i n g > < / k e y > < v a l u e > < i n t > 3 0 7 < / i n t > < / v a l u e > < / i t e m > < i t e m > < k e y > < s t r i n g > D a t e   o f   B i r t h   ( M o n t h ) < / s t r i n g > < / k e y > < v a l u e > < i n t > 2 4 8 < / i n t > < / v a l u e > < / i t e m > < / C o l u m n W i d t h s > < C o l u m n D i s p l a y I n d e x > < i t e m > < k e y > < s t r i n g > C u s t o m e r   I D < / s t r i n g > < / k e y > < v a l u e > < i n t > 0 < / i n t > < / v a l u e > < / i t e m > < i t e m > < k e y > < s t r i n g > F i r s t   N a m e < / s t r i n g > < / k e y > < v a l u e > < i n t > 1 < / i n t > < / v a l u e > < / i t e m > < i t e m > < k e y > < s t r i n g > L a s t   N a m e < / s t r i n g > < / k e y > < v a l u e > < i n t > 2 < / i n t > < / v a l u e > < / i t e m > < i t e m > < k e y > < s t r i n g > G e n d e r < / s t r i n g > < / k e y > < v a l u e > < i n t > 3 < / i n t > < / v a l u e > < / i t e m > < i t e m > < k e y > < s t r i n g > L o c a t i o n < / s t r i n g > < / k e y > < v a l u e > < i n t > 4 < / i n t > < / v a l u e > < / i t e m > < i t e m > < k e y > < s t r i n g > D a t e   o f   B i r t h < / s t r i n g > < / k e y > < v a l u e > < i n t > 5 < / i n t > < / v a l u e > < / i t e m > < i t e m > < k e y > < s t r i n g > D a t e   o f   B i r t h   ( Q u a r t e r ) < / s t r i n g > < / k e y > < v a l u e > < i n t > 7 < / i n t > < / v a l u e > < / i t e m > < i t e m > < k e y > < s t r i n g > D a t e   o f   B i r t h   ( Y e a r ) < / s t r i n g > < / k e y > < v a l u e > < i n t > 6 < / i n t > < / v a l u e > < / i t e m > < i t e m > < k e y > < s t r i n g > D a t e   o f   B i r t h   ( M o n t h   I n d e x ) < / s t r i n g > < / k e y > < v a l u e > < i n t > 8 < / i n t > < / v a l u e > < / i t e m > < i t e m > < k e y > < s t r i n g > D a t e   o f   B i r t h   ( M o n t h ) < / 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a l e s _ p e r s o n s _ t a b l e _ 4 2 b 3 9 a 1 c - 5 3 8 3 - 4 a b 6 - a e 6 7 - a 8 d e 1 9 a 0 e 9 b 8 " > < 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 2 0 5 < / i n t > < / v a l u e > < / i t e m > < i t e m > < k e y > < s t r i n g > F i r s t   N a m e < / s t r i n g > < / k e y > < v a l u e > < i n t > 1 5 4 < / i n t > < / v a l u e > < / i t e m > < i t e m > < k e y > < s t r i n g > L a s t   N a m e < / s t r i n g > < / k e y > < v a l u e > < i n t > 1 5 3 < / i n t > < / v a l u e > < / i t e m > < i t e m > < k e y > < s t r i n g > S t o r e   N a m e < / s t r i n g > < / k e y > < v a l u e > < i n t > 1 6 4 < / i n t > < / v a l u e > < / i t e m > < i t e m > < k e y > < s t r i n g > D a t e   o f   B i r t h < / s t r i n g > < / k e y > < v a l u e > < i n t > 1 6 8 < / i n t > < / v a l u e > < / i t e m > < / C o l u m n W i d t h s > < C o l u m n D i s p l a y I n d e x > < i t e m > < k e y > < s t r i n g > S a l e s   P e r s o n   I D < / s t r i n g > < / k e y > < v a l u e > < i n t > 0 < / i n t > < / v a l u e > < / i t e m > < i t e m > < k e y > < s t r i n g > F i r s t   N a m e < / s t r i n g > < / k e y > < v a l u e > < i n t > 1 < / i n t > < / v a l u e > < / i t e m > < i t e m > < k e y > < s t r i n g > L a s t   N a m e < / s t r i n g > < / k e y > < v a l u e > < i n t > 2 < / i n t > < / v a l u e > < / i t e m > < i t e m > < k e y > < s t r i n g > S t o r e   N a m e < / s t r i n g > < / k e y > < v a l u e > < i n t > 3 < / i n t > < / v a l u e > < / i t e m > < i t e m > < k e y > < s t r i n g > D a t e   o f   B i r t h < / 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9.xml>��< ? x m l   v e r s i o n = " 1 . 0 "   e n c o d i n g = " U T F - 1 6 " ? > < G e m i n i   x m l n s = " h t t p : / / g e m i n i / p i v o t c u s t o m i z a t i o n / 7 a 8 3 4 8 8 0 - 8 a 4 8 - 4 5 3 2 - b e 4 4 - e 7 0 1 6 f 0 6 c d 1 4 " > < C u s t o m C o n t e n t > < ! [ C D A T A [ < ? x m l   v e r s i o n = " 1 . 0 "   e n c o d i n g = " u t f - 1 6 " ? > < S e t t i n g s > < C a l c u l a t e d F i e l d s > < i t e m > < M e a s u r e N a m e > R e v e n u e < / M e a s u r e N a m e > < D i s p l a y N a m e > R e v e n u e < / D i s p l a y N a m e > < V i s i b l e > F a l s e < / V i s i b l e > < S u b c o l u m n s > < i t e m > < R o l e > V a l u e < / R o l e > < D i s p l a y N a m e > R e v e n u e   V a l u e < / D i s p l a y N a m e > < V i s i b l e > F a l s e < / V i s i b l e > < / i t e m > < i t e m > < R o l e > S t a t u s < / R o l e > < D i s p l a y N a m e > R e v e n u e   S t a t u s < / D i s p l a y N a m e > < V i s i b l e > F a l s e < / V i s i b l e > < / i t e m > < i t e m > < R o l e > G o a l < / R o l e > < D i s p l a y N a m e > R e v e n u e   T a r g e t < / D i s p l a y N a m e > < V i s i b l e > F a l s e < / V i s i b l e > < / i t e m > < / S u b c o l u m n s > < / i t e m > < i t e m > < M e a s u r e N a m e > T o t a l   p r o f i t < / M e a s u r e N a m e > < D i s p l a y N a m e > T o t a l   p r o f i t < / D i s p l a y N a m e > < V i s i b l e > F a l s e < / V i s i b l e > < S u b c o l u m n s > < i t e m > < R o l e > V a l u e < / R o l e > < D i s p l a y N a m e > T o t a l   p r o f i t   V a l u e < / D i s p l a y N a m e > < V i s i b l e > F a l s e < / V i s i b l e > < / i t e m > < i t e m > < R o l e > S t a t u s < / R o l e > < D i s p l a y N a m e > T o t a l   p r o f i t   S t a t u s < / D i s p l a y N a m e > < V i s i b l e > F a l s e < / V i s i b l e > < / i t e m > < i t e m > < R o l e > G o a l < / R o l e > < D i s p l a y N a m e > T o t a l   p r o f i t   T a r g e t < / D i s p l a y N a m e > < V i s i b l e > F a l s e < / V i s i b l e > < / i t e m > < / S u b c o l u m n s > < / i t e m > < i t e m > < M e a s u r e N a m e > T o t a l   q u a n t i t y   s o l d < / M e a s u r e N a m e > < D i s p l a y N a m e > T o t a l   q u a n t i t y   s o l d < / D i s p l a y N a m e > < V i s i b l e > F a l s e < / V i s i b l e > < S u b c o l u m n s > < i t e m > < R o l e > V a l u e < / R o l e > < D i s p l a y N a m e > T o t a l   q u a n t i t y   s o l d   V a l u e < / D i s p l a y N a m e > < V i s i b l e > F a l s e < / V i s i b l e > < / i t e m > < i t e m > < R o l e > S t a t u s < / R o l e > < D i s p l a y N a m e > T o t a l   q u a n t i t y   s o l d   S t a t u s < / D i s p l a y N a m e > < V i s i b l e > F a l s e < / V i s i b l e > < / i t e m > < i t e m > < R o l e > G o a l < / R o l e > < D i s p l a y N a m e > T o t a l   q u a n t i t y   s o l d   T a r g e t < / D i s p l a y N a m e > < V i s i b l e > F a l s e < / V i s i b l e > < / i t e m > < / S u b c o l u m n s > < / i t e m > < i t e m > < M e a s u r e N a m e > R e t u r n e d   q u a n t i t y < / M e a s u r e N a m e > < D i s p l a y N a m e > R e t u r n e d   q u a n t i t y < / D i s p l a y N a m e > < V i s i b l e > F a l s e < / V i s i b l e > < S u b c o l u m n s > < i t e m > < R o l e > V a l u e < / R o l e > < D i s p l a y N a m e > R e t u r n e d   q u a n t i t y   V a l u e < / D i s p l a y N a m e > < V i s i b l e > F a l s e < / V i s i b l e > < / i t e m > < i t e m > < R o l e > S t a t u s < / R o l e > < D i s p l a y N a m e > R e t u r n e d   q u a n t i t y   S t a t u s < / D i s p l a y N a m e > < V i s i b l e > F a l s e < / V i s i b l e > < / i t e m > < i t e m > < R o l e > G o a l < / R o l e > < D i s p l a y N a m e > R e t u r n e d   q u a n t i t y   T a r g e t < / D i s p l a y N a m e > < V i s i b l e > F a l s e < / V i s i b l e > < / i t e m > < / S u b c o l u m n s > < / i t e m > < / C a l c u l a t e d F i e l d s > < S A H o s t H a s h > 0 < / S A H o s t H a s h > < G e m i n i F i e l d L i s t V i s i b l e > T r u e < / G e m i n i F i e l d L i s t V i s i b l e > < / S e t t i n g s > ] ] > < / 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S a n d b o x N o n E m p t y " > < C u s t o m C o n t e n t > < ! [ C D A T A [ 1 ] ] > < / 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 c u s t o m e r s _ t a b l e _ 0 8 d 3 a 1 a d - 4 4 b d - 4 5 7 4 - 8 1 c 6 - 2 8 5 7 b 9 7 7 6 6 f f < / K e y > < V a l u e   x m l n s : a = " h t t p : / / s c h e m a s . d a t a c o n t r a c t . o r g / 2 0 0 4 / 0 7 / M i c r o s o f t . A n a l y s i s S e r v i c e s . C o m m o n " > < a : H a s F o c u s > t r u e < / a : H a s F o c u s > < a : S i z e A t D p i 9 6 > 1 4 3 < / a : S i z e A t D p i 9 6 > < a : V i s i b l e > t r u e < / a : V i s i b l e > < / V a l u e > < / K e y V a l u e O f s t r i n g S a n d b o x E d i t o r . M e a s u r e G r i d S t a t e S c d E 3 5 R y > < K e y V a l u e O f s t r i n g S a n d b o x E d i t o r . M e a s u r e G r i d S t a t e S c d E 3 5 R y > < K e y > f a c t _ t a b l e _ 7 f 6 9 b 7 5 b - a a a 6 - 4 7 2 6 - 8 6 b 8 - 0 a 9 e 6 6 d a a 9 b 4 < / K e y > < V a l u e   x m l n s : a = " h t t p : / / s c h e m a s . d a t a c o n t r a c t . o r g / 2 0 0 4 / 0 7 / M i c r o s o f t . A n a l y s i s S e r v i c e s . C o m m o n " > < a : H a s F o c u s > t r u e < / a : H a s F o c u s > < a : S i z e A t D p i 9 6 > 1 4 3 < / a : S i z e A t D p i 9 6 > < a : V i s i b l e > t r u e < / a : V i s i b l e > < / V a l u e > < / K e y V a l u e O f s t r i n g S a n d b o x E d i t o r . M e a s u r e G r i d S t a t e S c d E 3 5 R y > < K e y V a l u e O f s t r i n g S a n d b o x E d i t o r . M e a s u r e G r i d S t a t e S c d E 3 5 R y > < K e y > m o n t h l y _ s t o r e _ t a r g e t s _ c 0 4 c f 2 9 1 - d f e b - 4 6 5 3 - b 9 f 2 - 4 c 6 1 3 1 6 5 5 6 8 9 < / K e y > < V a l u e   x m l n s : a = " h t t p : / / s c h e m a s . d a t a c o n t r a c t . o r g / 2 0 0 4 / 0 7 / M i c r o s o f t . A n a l y s i s S e r v i c e s . C o m m o n " > < a : H a s F o c u s > t r u e < / a : H a s F o c u s > < a : S i z e A t D p i 9 6 > 1 4 3 < / a : S i z e A t D p i 9 6 > < a : V i s i b l e > t r u e < / a : V i s i b l e > < / V a l u e > < / K e y V a l u e O f s t r i n g S a n d b o x E d i t o r . M e a s u r e G r i d S t a t e S c d E 3 5 R y > < K e y V a l u e O f s t r i n g S a n d b o x E d i t o r . M e a s u r e G r i d S t a t e S c d E 3 5 R y > < K e y > p r o d u c t s _ t a b l e _ c b e a 6 a 0 0 - 1 4 5 9 - 4 e c 2 - b 7 2 7 - e 6 c 0 1 a 5 8 e 3 6 7 < / K e y > < V a l u e   x m l n s : a = " h t t p : / / s c h e m a s . d a t a c o n t r a c t . o r g / 2 0 0 4 / 0 7 / M i c r o s o f t . A n a l y s i s S e r v i c e s . C o m m o n " > < a : H a s F o c u s > t r u e < / a : H a s F o c u s > < a : S i z e A t D p i 9 6 > 1 4 3 < / a : S i z e A t D p i 9 6 > < a : V i s i b l e > t r u e < / a : V i s i b l e > < / V a l u e > < / K e y V a l u e O f s t r i n g S a n d b o x E d i t o r . M e a s u r e G r i d S t a t e S c d E 3 5 R y > < K e y V a l u e O f s t r i n g S a n d b o x E d i t o r . M e a s u r e G r i d S t a t e S c d E 3 5 R y > < K e y > s a l e s _ p e r s o n s _ t a b l e _ 4 2 b 3 9 a 1 c - 5 3 8 3 - 4 a b 6 - a e 6 7 - a 8 d e 1 9 a 0 e 9 b 8 < / K e y > < V a l u e   x m l n s : a = " h t t p : / / s c h e m a s . d a t a c o n t r a c t . o r g / 2 0 0 4 / 0 7 / M i c r o s o f t . A n a l y s i s S e r v i c e s . C o m m o n " > < a : H a s F o c u s > t r u e < / a : H a s F o c u s > < a : S i z e A t D p i 9 6 > 1 4 2 < / a : S i z e A t D p i 9 6 > < a : V i s i b l e > t r u e < / a : V i s i b l e > < / V a l u e > < / K e y V a l u e O f s t r i n g S a n d b o x E d i t o r . M e a s u r e G r i d S t a t e S c d E 3 5 R y > < / A r r a y O f K e y V a l u e O f s t r i n g S a n d b o x E d i t o r . M e a s u r e G r i d S t a t e S c d E 3 5 R y > ] ] > < / 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 C o l u m n s \ O r d e r   D a t e   ( D a y   I n d e x ) < / K e y > < / a : K e y > < a : V a l u e   i : t y p e = " T a b l e W i d g e t B a s e V i e w S t a t e " / > < / a : K e y V a l u e O f D i a g r a m O b j e c t K e y a n y T y p e z b w N T n L X > < a : K e y V a l u e O f D i a g r a m O b j e c t K e y a n y T y p e z b w N T n L X > < a : K e y > < K e y > C o l u m n s \ O r d e r   D a t e   ( D a y ) < / K e y > < / a : K e y > < a : V a l u e   i : t y p e = " T a b l e W i d g e t B a s e V i e w S t a t e " / > < / a : K e y V a l u e O f D i a g r a m O b j e c t K e y a n y T y p e z b w N T n L X > < a : K e y V a l u e O f D i a g r a m O b j e c t K e y a n y T y p e z b w N T n L X > < a : K e y > < K e y > C o l u m n s \ O r d e r   D a t e   ( H o u r ) < / K e y > < / a : K e y > < a : V a l u e   i : t y p e = " T a b l e W i d g e t B a s e V i e w S t a t e " / > < / a : K e y V a l u e O f D i a g r a m O b j e c t K e y a n y T y p e z b w N T n L X > < a : K e y V a l u e O f D i a g r a m O b j e c t K e y a n y T y p e z b w N T n L X > < a : K e y > < K e y > C o l u m n s \ O r d e r   D a t e   ( M i n u t e ) < / 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 C o l u m n s \ D a t e   o f   B i r t h   ( Y e a r ) < / K e y > < / a : K e y > < a : V a l u e   i : t y p e = " T a b l e W i d g e t B a s e V i e w S t a t e " / > < / a : K e y V a l u e O f D i a g r a m O b j e c t K e y a n y T y p e z b w N T n L X > < a : K e y V a l u e O f D i a g r a m O b j e c t K e y a n y T y p e z b w N T n L X > < a : K e y > < K e y > C o l u m n s \ D a t e   o f   B i r t h   ( Q u a r t e r ) < / K e y > < / a : K e y > < a : V a l u e   i : t y p e = " T a b l e W i d g e t B a s e V i e w S t a t e " / > < / a : K e y V a l u e O f D i a g r a m O b j e c t K e y a n y T y p e z b w N T n L X > < a : K e y V a l u e O f D i a g r a m O b j e c t K e y a n y T y p e z b w N T n L X > < a : K e y > < K e y > C o l u m n s \ D a t e   o f   B i r t h   ( M o n t h   I n d e x ) < / K e y > < / a : K e y > < a : V a l u e   i : t y p e = " T a b l e W i d g e t B a s e V i e w S t a t e " / > < / a : K e y V a l u e O f D i a g r a m O b j e c t K e y a n y T y p e z b w N T n L X > < a : K e y V a l u e O f D i a g r a m O b j e c t K e y a n y T y p e z b w N T n L X > < a : K e y > < K e y > C o l u m n s \ D a t e   o f   B i r t h 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 s a l e s _ p e r s o n s _ t a b l e 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 s a l e s _ p e r s o n s _ t a b l e 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T a b l e X M L _ f a c t _ t a b l e _ 7 f 6 9 b 7 5 b - a a a 6 - 4 7 2 6 - 8 6 b 8 - 0 a 9 e 6 6 d a a 9 b 4 " > < C u s t o m C o n t e n t > < ! [ C D A T A [ < T a b l e W i d g e t G r i d S e r i a l i z a t i o n   x m l n s : x s d = " h t t p : / / w w w . w 3 . o r g / 2 0 0 1 / X M L S c h e m a "   x m l n s : x s i = " h t t p : / / w w w . w 3 . o r g / 2 0 0 1 / X M L S c h e m a - i n s t a n c e " > < C o l u m n S u g g e s t e d T y p e > < i t e m > < k e y > < s t r i n g > T o t a l < / s t r i n g > < / k e y > < v a l u e > < s t r i n g > E m p t y < / s t r i n g > < / v a l u e > < / i t e m > < i t e m > < k e y > < s t r i n g > p r o f i t < / s t r i n g > < / k e y > < v a l u e > < s t r i n g > E m p t y < / s t r i n g > < / v a l u e > < / i t e m > < / C o l u m n S u g g e s t e d T y p e > < C o l u m n F o r m a t   / > < C o l u m n A c c u r a c y   / > < C o l u m n C u r r e n c y S y m b o l   / > < C o l u m n P o s i t i v e P a t t e r n   / > < C o l u m n N e g a t i v e P a t t e r n   / > < C o l u m n W i d t h s > < i t e m > < k e y > < s t r i n g > P r o d u c t   I D < / s t r i n g > < / k e y > < v a l u e > < i n t > 1 5 0 < / i n t > < / v a l u e > < / i t e m > < i t e m > < k e y > < s t r i n g > C u s t o m e r   I D < / s t r i n g > < / k e y > < v a l u e > < i n t > 1 7 0 < / i n t > < / v a l u e > < / i t e m > < i t e m > < k e y > < s t r i n g > S a l e s   P e r s o n   I D < / s t r i n g > < / k e y > < v a l u e > < i n t > 2 0 5 < / i n t > < / v a l u e > < / i t e m > < i t e m > < k e y > < s t r i n g > Q u a n t i t y   S o l d < / s t r i n g > < / k e y > < v a l u e > < i n t > 1 7 8 < / i n t > < / v a l u e > < / i t e m > < i t e m > < k e y > < s t r i n g > P a y m e n t   M e t h o d < / s t r i n g > < / k e y > < v a l u e > < i n t > 2 1 2 < / i n t > < / v a l u e > < / i t e m > < i t e m > < k e y > < s t r i n g > Q u a n t i t y   R e t u r n e d < / s t r i n g > < / k e y > < v a l u e > < i n t > 2 2 3 < / i n t > < / v a l u e > < / i t e m > < i t e m > < k e y > < s t r i n g > O r d e r   D a t e < / s t r i n g > < / k e y > < v a l u e > < i n t > 1 5 4 < / i n t > < / v a l u e > < / i t e m > < i t e m > < k e y > < s t r i n g > T o t a l < / s t r i n g > < / k e y > < v a l u e > < i n t > 2 5 0 < / i n t > < / v a l u e > < / i t e m > < i t e m > < k e y > < s t r i n g > p r o f i t < / s t r i n g > < / k e y > < v a l u e > < i n t > 2 5 0 < / i n t > < / v a l u e > < / i t e m > < i t e m > < k e y > < s t r i n g > O r d e r   D a t e   ( M o n t h   I n d e x ) < / s t r i n g > < / k e y > < v a l u e > < i n t > 2 9 3 < / i n t > < / v a l u e > < / i t e m > < i t e m > < k e y > < s t r i n g > O r d e r   D a t e   ( M o n t h ) < / s t r i n g > < / k e y > < v a l u e > < i n t > 2 3 4 < / i n t > < / v a l u e > < / i t e m > < i t e m > < k e y > < s t r i n g > O r d e r   D a t e   ( D a y   I n d e x ) < / s t r i n g > < / k e y > < v a l u e > < i n t > 2 7 2 < / i n t > < / v a l u e > < / i t e m > < i t e m > < k e y > < s t r i n g > O r d e r   D a t e   ( D a y ) < / s t r i n g > < / k e y > < v a l u e > < i n t > 2 1 3 < / i n t > < / v a l u e > < / i t e m > < i t e m > < k e y > < s t r i n g > O r d e r   D a t e   ( H o u r ) < / s t r i n g > < / k e y > < v a l u e > < i n t > 2 2 1 < / i n t > < / v a l u e > < / i t e m > < i t e m > < k e y > < s t r i n g > O r d e r   D a t e   ( M i n u t e ) < / s t r i n g > < / k e y > < v a l u e > < i n t > 2 3 9 < / i n t > < / v a l u e > < / i t e m > < i t e m > < k e y > < s t r i n g > O r d e r   D a t e   ( Y e a r ) < / s t r i n g > < / k e y > < v a l u e > < i n t > 2 2 1 < / i n t > < / v a l u e > < / i t e m > < i t e m > < k e y > < s t r i n g > O r d e r   D a t e   ( Q u a r t e r ) < / s t r i n g > < / k e y > < v a l u e > < i n t > 2 4 7 < / 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i t e m > < k e y > < s t r i n g > T o t a l < / s t r i n g > < / k e y > < v a l u e > < i n t > 7 < / i n t > < / v a l u e > < / i t e m > < i t e m > < k e y > < s t r i n g > p r o f i t < / s t r i n g > < / k e y > < v a l u e > < i n t > 8 < / i n t > < / v a l u e > < / i t e m > < i t e m > < k e y > < s t r i n g > O r d e r   D a t e   ( M o n t h   I n d e x ) < / s t r i n g > < / k e y > < v a l u e > < i n t > 9 < / i n t > < / v a l u e > < / i t e m > < i t e m > < k e y > < s t r i n g > O r d e r   D a t e   ( M o n t h ) < / s t r i n g > < / k e y > < v a l u e > < i n t > 1 0 < / i n t > < / v a l u e > < / i t e m > < i t e m > < k e y > < s t r i n g > O r d e r   D a t e   ( D a y   I n d e x ) < / s t r i n g > < / k e y > < v a l u e > < i n t > 1 1 < / i n t > < / v a l u e > < / i t e m > < i t e m > < k e y > < s t r i n g > O r d e r   D a t e   ( D a y ) < / s t r i n g > < / k e y > < v a l u e > < i n t > 1 2 < / i n t > < / v a l u e > < / i t e m > < i t e m > < k e y > < s t r i n g > O r d e r   D a t e   ( H o u r ) < / s t r i n g > < / k e y > < v a l u e > < i n t > 1 3 < / i n t > < / v a l u e > < / i t e m > < i t e m > < k e y > < s t r i n g > O r d e r   D a t e   ( M i n u t e ) < / s t r i n g > < / k e y > < v a l u e > < i n t > 1 4 < / i n t > < / v a l u e > < / i t e m > < i t e m > < k e y > < s t r i n g > O r d e r   D a t e   ( Y e a r ) < / s t r i n g > < / k e y > < v a l u e > < i n t > 1 5 < / i n t > < / v a l u e > < / i t e m > < i t e m > < k e y > < s t r i n g > O r d e r   D a t e   ( Q u a r t e r ) < / s t r i n g > < / k e y > < v a l u e > < i n t > 1 6 < / i n t > < / v a l u e > < / i t e m > < / C o l u m n D i s p l a y I n d e x > < C o l u m n F r o z e n   / > < C o l u m n C h e c k e d   / > < C o l u m n F i l t e r   / > < S e l e c t i o n F i l t e r   / > < F i l t e r P a r a m e t e r s   / > < S o r t B y C o l u m n 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 T a g s \ T a b l e s \ & l t ; T a b l e s \ c u s t o m e r s _ t a b l e & g t ; < / K e y > < / D i a g r a m O b j e c t K e y > < D i a g r a m O b j e c t K e y > < K e y > D y n a m i c   T a g s \ T a b l e s \ & l t ; T a b l e s \ f a c t _ t a b l e & g t ; < / K e y > < / D i a g r a m O b j e c t K e y > < D i a g r a m O b j e c t K e y > < K e y > D y n a m i c   T a g s \ T a b l e s \ & l t ; T a b l e s \ m o n t h l y _ s t o r e _ t a r g e t s & g t ; < / K e y > < / D i a g r a m O b j e c t K e y > < D i a g r a m O b j e c t K e y > < K e y > D y n a m i c   T a g s \ T a b l e s \ & l t ; T a b l e s \ p r o d u c t s _ t a b l e & g t ; < / K e y > < / D i a g r a m O b j e c t K e y > < D i a g r a m O b j e c t K e y > < K e y > D y n a m i c   T a g s \ T a b l e s \ & l t ; T a b l e s \ s a l e s _ p e r s o n s _ t a b l e & g t ; < / K e y > < / D i a g r a m O b j e c t K e y > < D i a g r a m O b j e c t K e y > < K e y > T a b l e s \ c u s t o m e r s _ t a b l e < / K e y > < / D i a g r a m O b j e c t K e y > < D i a g r a m O b j e c t K e y > < K e y > T a b l e s \ c u s t o m e r s _ t a b l e \ C o l u m n s \ C u s t o m e r   I D < / K e y > < / D i a g r a m O b j e c t K e y > < D i a g r a m O b j e c t K e y > < K e y > T a b l e s \ c u s t o m e r s _ t a b l e \ C o l u m n s \ F i r s t   N a m e < / K e y > < / D i a g r a m O b j e c t K e y > < D i a g r a m O b j e c t K e y > < K e y > T a b l e s \ c u s t o m e r s _ t a b l e \ C o l u m n s \ L a s t   N a m e < / K e y > < / D i a g r a m O b j e c t K e y > < D i a g r a m O b j e c t K e y > < K e y > T a b l e s \ c u s t o m e r s _ t a b l e \ C o l u m n s \ G e n d e r < / K e y > < / D i a g r a m O b j e c t K e y > < D i a g r a m O b j e c t K e y > < K e y > T a b l e s \ c u s t o m e r s _ t a b l e \ C o l u m n s \ L o c a t i o n < / K e y > < / D i a g r a m O b j e c t K e y > < D i a g r a m O b j e c t K e y > < K e y > T a b l e s \ c u s t o m e r s _ t a b l e \ C o l u m n s \ D a t e   o f   B i r t h < / K e y > < / D i a g r a m O b j e c t K e y > < D i a g r a m O b j e c t K e y > < K e y > T a b l e s \ c u s t o m e r s _ t a b l e \ C o l u m n s \ D a t e   o f   B i r t h   ( Y e a r ) < / K e y > < / D i a g r a m O b j e c t K e y > < D i a g r a m O b j e c t K e y > < K e y > T a b l e s \ c u s t o m e r s _ t a b l e \ C o l u m n s \ D a t e   o f   B i r t h   ( Q u a r t e r ) < / K e y > < / D i a g r a m O b j e c t K e y > < D i a g r a m O b j e c t K e y > < K e y > T a b l e s \ c u s t o m e r s _ t a b l e \ C o l u m n s \ D a t e   o f   B i r t h   ( M o n t h   I n d e x ) < / K e y > < / D i a g r a m O b j e c t K e y > < D i a g r a m O b j e c t K e y > < K e y > T a b l e s \ c u s t o m e r s _ t a b l e \ C o l u m n s \ D a t e   o f   B i r t h   ( M o n t h ) < / 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 T a b l e s \ f a c t _ t a b l e \ C o l u m n s \ T o t a l < / K e y > < / D i a g r a m O b j e c t K e y > < D i a g r a m O b j e c t K e y > < K e y > T a b l e s \ f a c t _ t a b l e \ C o l u m n s \ p r o f i t < / K e y > < / D i a g r a m O b j e c t K e y > < D i a g r a m O b j e c t K e y > < K e y > T a b l e s \ f a c t _ t a b l e \ C o l u m n s \ O r d e r   D a t e   ( M o n t h   I n d e x ) < / K e y > < / D i a g r a m O b j e c t K e y > < D i a g r a m O b j e c t K e y > < K e y > T a b l e s \ f a c t _ t a b l e \ C o l u m n s \ O r d e r   D a t e   ( M o n t h ) < / K e y > < / D i a g r a m O b j e c t K e y > < D i a g r a m O b j e c t K e y > < K e y > T a b l e s \ f a c t _ t a b l e \ C o l u m n s \ O r d e r   D a t e   ( D a y   I n d e x ) < / K e y > < / D i a g r a m O b j e c t K e y > < D i a g r a m O b j e c t K e y > < K e y > T a b l e s \ f a c t _ t a b l e \ C o l u m n s \ O r d e r   D a t e   ( D a y ) < / K e y > < / D i a g r a m O b j e c t K e y > < D i a g r a m O b j e c t K e y > < K e y > T a b l e s \ f a c t _ t a b l e \ C o l u m n s \ O r d e r   D a t e   ( H o u r ) < / K e y > < / D i a g r a m O b j e c t K e y > < D i a g r a m O b j e c t K e y > < K e y > T a b l e s \ f a c t _ t a b l e \ C o l u m n s \ O r d e r   D a t e   ( M i n u t e ) < / K e y > < / D i a g r a m O b j e c t K e y > < D i a g r a m O b j e c t K e y > < K e y > T a b l e s \ f a c t _ t a b l e \ C o l u m n s \ O r d e r   D a t e   ( Y e a r ) < / K e y > < / D i a g r a m O b j e c t K e y > < D i a g r a m O b j e c t K e y > < K e y > T a b l e s \ f a c t _ t a b l e \ C o l u m n s \ O r d e r   D a t e   ( Q u a r t e r ) < / K e y > < / D i a g r a m O b j e c t K e y > < D i a g r a m O b j e c t K e y > < K e y > T a b l e s \ f a c t _ t a b l e \ M e a s u r e s \ S u m   o f   T o t a l < / K e y > < / D i a g r a m O b j e c t K e y > < D i a g r a m O b j e c t K e y > < K e y > T a b l e s \ f a c t _ t a b l e \ S u m   o f   T o t a l \ A d d i t i o n a l   I n f o \ I m p l i c i t   M e a s u r e < / K e y > < / D i a g r a m O b j e c t K e y > < D i a g r a m O b j e c t K e y > < K e y > T a b l e s \ f a c t _ t a b l e \ M e a s u r e s \ S u m   o f   p r o f i t < / K e y > < / D i a g r a m O b j e c t K e y > < D i a g r a m O b j e c t K e y > < K e y > T a b l e s \ f a c t _ t a b l e \ S u m   o f   p r o f i t \ A d d i t i o n a l   I n f o \ I m p l i c i t   M e a s u r e < / K e y > < / D i a g r a m O b j e c t K e y > < D i a g r a m O b j e c t K e y > < K e y > T a b l e s \ f a c t _ t a b l e \ M e a s u r e s \ S u m   o f   Q u a n t i t y   R e t u r n e d < / K e y > < / D i a g r a m O b j e c t K e y > < D i a g r a m O b j e c t K e y > < K e y > T a b l e s \ f a c t _ t a b l e \ S u m   o f   Q u a n t i t y   R e t u r n e d \ A d d i t i o n a l   I n f o \ I m p l i c i t   M e a s u r e < / K e y > < / D i a g r a m O b j e c t K e y > < D i a g r a m O b j e c t K e y > < K e y > T a b l e s \ f a c t _ t a b l e \ M e a s u r e s \ S u m   o f   Q u a n t i t y   S o l d < / K e y > < / D i a g r a m O b j e c t K e y > < D i a g r a m O b j e c t K e y > < K e y > T a b l e s \ f a c t _ t a b l e \ S u m   o f   Q u a n t i t y   S o l d \ A d d i t i o n a l   I n f o \ I m p l i c i t   M e a s u r e < / K e y > < / D i a g r a m O b j e c t K e y > < D i a g r a m O b j e c t K e y > < K e y > T a b l e s \ m o n t h l y _ s t o r e _ t a r g e t s < / K e y > < / D i a g r a m O b j e c t K e y > < D i a g r a m O b j e c t K e y > < K e y > T a b l e s \ m o n t h l y _ s t o r e _ t a r g e t s \ C o l u m n s \ S t o r e   I D < / K e y > < / D i a g r a m O b j e c t K e y > < D i a g r a m O b j e c t K e y > < K e y > T a b l e s \ m o n t h l y _ s t o r e _ t a r g e t s \ C o l u m n s \ M o n t h < / K e y > < / D i a g r a m O b j e c t K e y > < D i a g r a m O b j e c t K e y > < K e y > T a b l e s \ m o n t h l y _ s t o r e _ t a r g e t s \ C o l u m n s \ M o n t h l y   T a r g e t < / K e y > < / D i a g r a m O b j e c t K e y > < D i a g r a m O b j e c t K e y > < K e y > T a b l e s \ m o n t h l y _ s t o r e _ t a r g e t s \ M e a s u r e s \ S u m   o f   M o n t h l y   T a r g e t < / K e y > < / D i a g r a m O b j e c t K e y > < D i a g r a m O b j e c t K e y > < K e y > T a b l e s \ m o n t h l y _ s t o r e _ t a r g e t s \ S u m   o f   M o n t h l y   T a r g e t \ A d d i t i o n a l   I n f o \ I m p l i c i t   M e a s u r e < / 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 T a b l e s \ p r o d u c t s _ t a b l e \ M e a s u r e s \ S u m   o f   P r o d u c t   I D < / K e y > < / D i a g r a m O b j e c t K e y > < D i a g r a m O b j e c t K e y > < K e y > T a b l e s \ p r o d u c t s _ t a b l e \ S u m   o f   P r o d u c t   I D \ A d d i t i o n a l   I n f o \ I m p l i c i t   M e a s u r e < / K e y > < / D i a g r a m O b j e c t K e y > < D i a g r a m O b j e c t K e y > < K e y > T a b l e s \ s a l e s _ p e r s o n s _ t a b l e < / K e y > < / D i a g r a m O b j e c t K e y > < D i a g r a m O b j e c t K e y > < K e y > T a b l e s \ s a l e s _ p e r s o n s _ t a b l e \ C o l u m n s \ S a l e s   P e r s o n   I D < / K e y > < / D i a g r a m O b j e c t K e y > < D i a g r a m O b j e c t K e y > < K e y > T a b l e s \ s a l e s _ p e r s o n s _ t a b l e \ C o l u m n s \ F i r s t   N a m e < / K e y > < / D i a g r a m O b j e c t K e y > < D i a g r a m O b j e c t K e y > < K e y > T a b l e s \ s a l e s _ p e r s o n s _ t a b l e \ C o l u m n s \ L a s t   N a m e < / K e y > < / D i a g r a m O b j e c t K e y > < D i a g r a m O b j e c t K e y > < K e y > T a b l e s \ s a l e s _ p e r s o n s _ t a b l e \ C o l u m n s \ S t o r e   N a m e < / K e y > < / D i a g r a m O b j e c t K e y > < D i a g r a m O b j e c t K e y > < K e y > T a b l e s \ s a l e s _ p e r s o n s _ t a b l e \ C o l u m n s \ D a t e   o f   B i r t h < / 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 R e l a t i o n s h i p s \ & l t ; T a b l e s \ f a c t _ t a b l e \ C o l u m n s \ C u s t o m e r   I D & g t ; - & l t ; T a b l e s \ c u s t o m e r s _ t a b l e \ C o l u m n s \ C u s t o m e r   I D & g t ; < / K e y > < / D i a g r a m O b j e c t K e y > < D i a g r a m O b j e c t K e y > < K e y > R e l a t i o n s h i p s \ & l t ; T a b l e s \ f a c t _ t a b l e \ C o l u m n s \ C u s t o m e r   I D & g t ; - & l t ; T a b l e s \ c u s t o m e r s _ t a b l e \ C o l u m n s \ C u s t o m e r   I D & g t ; \ F K < / K e y > < / D i a g r a m O b j e c t K e y > < D i a g r a m O b j e c t K e y > < K e y > R e l a t i o n s h i p s \ & l t ; T a b l e s \ f a c t _ t a b l e \ C o l u m n s \ C u s t o m e r   I D & g t ; - & l t ; T a b l e s \ c u s t o m e r s _ t a b l e \ C o l u m n s \ C u s t o m e r   I D & g t ; \ P K < / K e y > < / D i a g r a m O b j e c t K e y > < D i a g r a m O b j e c t K e y > < K e y > R e l a t i o n s h i p s \ & l t ; T a b l e s \ f a c t _ t a b l e \ C o l u m n s \ C u s t o m e r   I D & g t ; - & l t ; T a b l e s \ c u s t o m e r s _ t a b l e \ C o l u m n s \ C u s t o m e r   I D & g t ; \ C r o s s F i l t e r < / K e y > < / D i a g r a m O b j e c t K e y > < D i a g r a m O b j e c t K e y > < K e y > R e l a t i o n s h i p s \ & l t ; T a b l e s \ f a c t _ t a b l e \ C o l u m n s \ S a l e s   P e r s o n   I D & g t ; - & l t ; T a b l e s \ s a l e s _ p e r s o n s _ t a b l e \ C o l u m n s \ S a l e s   P e r s o n   I D & g t ; < / K e y > < / D i a g r a m O b j e c t K e y > < D i a g r a m O b j e c t K e y > < K e y > R e l a t i o n s h i p s \ & l t ; T a b l e s \ f a c t _ t a b l e \ C o l u m n s \ S a l e s   P e r s o n   I D & g t ; - & l t ; T a b l e s \ s a l e s _ p e r s o n s _ t a b l e \ C o l u m n s \ S a l e s   P e r s o n   I D & g t ; \ F K < / K e y > < / D i a g r a m O b j e c t K e y > < D i a g r a m O b j e c t K e y > < K e y > R e l a t i o n s h i p s \ & l t ; T a b l e s \ f a c t _ t a b l e \ C o l u m n s \ S a l e s   P e r s o n   I D & g t ; - & l t ; T a b l e s \ s a l e s _ p e r s o n s _ t a b l e \ C o l u m n s \ S a l e s   P e r s o n   I D & g t ; \ P K < / K e y > < / D i a g r a m O b j e c t K e y > < D i a g r a m O b j e c t K e y > < K e y > R e l a t i o n s h i p s \ & l t ; T a b l e s \ f a c t _ t a b l e \ C o l u m n s \ S a l e s   P e r s o n   I D & g t ; - & l t ; T a b l e s \ s a l e s _ p e r s o n s _ t a b l e \ C o l u m n s \ S a l e s   P e r s o n   I D & g t ; \ C r o s s F i l t e r < / K e y > < / D i a g r a m O b j e c t K e y > < D i a g r a m O b j e c t K e y > < K e y > R e l a t i o n s h i p s \ & l t ; T a b l e s \ m o n t h l y _ s t o r e _ t a r g e t s \ C o l u m n s \ S t o r e   I D & g t ; - & l t ; T a b l e s \ s a l e s _ p e r s o n s _ t a b l e \ C o l u m n s \ S a l e s   P e r s o n   I D & g t ; < / K e y > < / D i a g r a m O b j e c t K e y > < D i a g r a m O b j e c t K e y > < K e y > R e l a t i o n s h i p s \ & l t ; T a b l e s \ m o n t h l y _ s t o r e _ t a r g e t s \ C o l u m n s \ S t o r e   I D & g t ; - & l t ; T a b l e s \ s a l e s _ p e r s o n s _ t a b l e \ C o l u m n s \ S a l e s   P e r s o n   I D & g t ; \ F K < / K e y > < / D i a g r a m O b j e c t K e y > < D i a g r a m O b j e c t K e y > < K e y > R e l a t i o n s h i p s \ & l t ; T a b l e s \ m o n t h l y _ s t o r e _ t a r g e t s \ C o l u m n s \ S t o r e   I D & g t ; - & l t ; T a b l e s \ s a l e s _ p e r s o n s _ t a b l e \ C o l u m n s \ S a l e s   P e r s o n   I D & g t ; \ P K < / K e y > < / D i a g r a m O b j e c t K e y > < D i a g r a m O b j e c t K e y > < K e y > R e l a t i o n s h i p s \ & l t ; T a b l e s \ m o n t h l y _ s t o r e _ t a r g e t s \ C o l u m n s \ S t o r e   I D & g t ; - & l t ; T a b l e s \ s a l e s _ p e r s o n s _ t a b l e \ C o l u m n s \ S a l e s   P e r s o n   I D & g t ; \ C r o s s F i l t e r < / K e y > < / D i a g r a m O b j e c t K e y > < / A l l K e y s > < S e l e c t e d K e y s > < D i a g r a m O b j e c t K e y > < K e y > R e l a t i o n s h i p s \ & l t ; T a b l e s \ m o n t h l y _ s t o r e _ t a r g e t s \ C o l u m n s \ S t o r e   I D & g t ; - & l t ; T a b l e s \ s a l e s _ p e r s o n s _ t a b l e \ C o l u m n s \ S a l e s 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 T a g s \ T a b l e s \ & l t ; T a b l e s \ c u s t o m e r s _ t a b l e & g t ; 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 T a g s \ T a b l e s \ & l t ; T a b l e s \ s a l e s _ p e r s o n s _ t a b l e & g t ; < / K e y > < / a : K e y > < a : V a l u e   i : t y p e = " D i a g r a m D i s p l a y T a g V i e w S t a t e " > < I s N o t F i l t e r e d O u t > t r u e < / I s N o t F i l t e r e d O u t > < / a : V a l u e > < / a : K e y V a l u e O f D i a g r a m O b j e c t K e y a n y T y p e z b w N T n L X > < a : K e y V a l u e O f D i a g r a m O b j e c t K e y a n y T y p e z b w N T n L X > < a : K e y > < K e y > T a b l e s \ c u s t o m e r s _ t a b l e < / K e y > < / a : K e y > < a : V a l u e   i : t y p e = " D i a g r a m D i s p l a y N o d e V i e w S t a t e " > < H e i g h t > 1 8 2 . 6 6 6 6 6 6 6 6 6 6 6 6 6 9 < / H e i g h t > < I s E x p a n d e d > t r u e < / I s E x p a n d e d > < L a y e d O u t > t r u e < / L a y e d O u t > < L e f t > 1 0 4 < / L e f t > < T o p > 8 . 6 6 6 6 6 6 6 6 6 6 6 6 6 5 7 2 < / T o p > < W i d t h > 2 0 0 < / W i d t h > < / a : V a l u e > < / a : K e y V a l u e O f D i a g r a m O b j e c t K e y a n y T y p e z b w N T n L X > < a : K e y V a l u e O f D i a g r a m O b j e c t K e y a n y T y p e z b w N T n L X > < a : K e y > < K e y > T a b l e s \ c u s t o m e r s _ t a b l e \ C o l u m n s \ C u s t o m e r   I D < / K e y > < / a : K e y > < a : V a l u e   i : t y p e = " D i a g r a m D i s p l a y N o d e V i e w S t a t e " > < H e i g h t > 1 5 0 < / H e i g h t > < I s E x p a n d e d > t r u e < / I s E x p a n d e d > < W i d t h > 2 0 0 < / W i d t h > < / a : V a l u e > < / a : K e y V a l u e O f D i a g r a m O b j e c t K e y a n y T y p e z b w N T n L X > < a : K e y V a l u e O f D i a g r a m O b j e c t K e y a n y T y p e z b w N T n L X > < a : K e y > < K e y > T a b l e s \ c u s t o m e r s _ t a b l e \ C o l u m n s \ F i r s t   N a m e < / K e y > < / a : K e y > < a : V a l u e   i : t y p e = " D i a g r a m D i s p l a y N o d e V i e w S t a t e " > < H e i g h t > 1 5 0 < / H e i g h t > < I s E x p a n d e d > t r u e < / I s E x p a n d e d > < W i d t h > 2 0 0 < / W i d t h > < / a : V a l u e > < / a : K e y V a l u e O f D i a g r a m O b j e c t K e y a n y T y p e z b w N T n L X > < a : K e y V a l u e O f D i a g r a m O b j e c t K e y a n y T y p e z b w N T n L X > < a : K e y > < K e y > T a b l e s \ c u s t o m e r s _ t a b l e \ C o l u m n s \ L a s t   N a m e < / K e y > < / a : K e y > < a : V a l u e   i : t y p e = " D i a g r a m D i s p l a y N o d e V i e w S t a t e " > < H e i g h t > 1 5 0 < / H e i g h t > < I s E x p a n d e d > t r u e < / I s E x p a n d e d > < W i d t h > 2 0 0 < / W i d t h > < / a : V a l u e > < / a : K e y V a l u e O f D i a g r a m O b j e c t K e y a n y T y p e z b w N T n L X > < a : K e y V a l u e O f D i a g r a m O b j e c t K e y a n y T y p e z b w N T n L X > < a : K e y > < K e y > T a b l e s \ c u s t o m e r s _ t a b l e \ C o l u m n s \ G e n d e r < / K e y > < / a : K e y > < a : V a l u e   i : t y p e = " D i a g r a m D i s p l a y N o d e V i e w S t a t e " > < H e i g h t > 1 5 0 < / H e i g h t > < I s E x p a n d e d > t r u e < / I s E x p a n d e d > < W i d t h > 2 0 0 < / W i d t h > < / a : V a l u e > < / a : K e y V a l u e O f D i a g r a m O b j e c t K e y a n y T y p e z b w N T n L X > < a : K e y V a l u e O f D i a g r a m O b j e c t K e y a n y T y p e z b w N T n L X > < a : K e y > < K e y > T a b l e s \ c u s t o m e r s _ t a b l e \ C o l u m n s \ L o c a t i o n < / K e y > < / a : K e y > < a : V a l u e   i : t y p e = " D i a g r a m D i s p l a y N o d e V i e w S t a t e " > < H e i g h t > 1 5 0 < / H e i g h t > < I s E x p a n d e d > t r u e < / I s E x p a n d e d > < W i d t h > 2 0 0 < / W i d t h > < / a : V a l u e > < / a : K e y V a l u e O f D i a g r a m O b j e c t K e y a n y T y p e z b w N T n L X > < a : K e y V a l u e O f D i a g r a m O b j e c t K e y a n y T y p e z b w N T n L X > < a : K e y > < K e y > T a b l e s \ c u s t o m e r s _ t a b l e \ C o l u m n s \ D a t e   o f   B i r t h < / K e y > < / a : K e y > < a : V a l u e   i : t y p e = " D i a g r a m D i s p l a y N o d e V i e w S t a t e " > < H e i g h t > 1 5 0 < / H e i g h t > < I s E x p a n d e d > t r u e < / I s E x p a n d e d > < W i d t h > 2 0 0 < / W i d t h > < / a : V a l u e > < / a : K e y V a l u e O f D i a g r a m O b j e c t K e y a n y T y p e z b w N T n L X > < a : K e y V a l u e O f D i a g r a m O b j e c t K e y a n y T y p e z b w N T n L X > < a : K e y > < K e y > T a b l e s \ c u s t o m e r s _ t a b l e \ C o l u m n s \ D a t e   o f   B i r t h   ( Y e a r ) < / K e y > < / a : K e y > < a : V a l u e   i : t y p e = " D i a g r a m D i s p l a y N o d e V i e w S t a t e " > < H e i g h t > 1 5 0 < / H e i g h t > < I s E x p a n d e d > t r u e < / I s E x p a n d e d > < W i d t h > 2 0 0 < / W i d t h > < / a : V a l u e > < / a : K e y V a l u e O f D i a g r a m O b j e c t K e y a n y T y p e z b w N T n L X > < a : K e y V a l u e O f D i a g r a m O b j e c t K e y a n y T y p e z b w N T n L X > < a : K e y > < K e y > T a b l e s \ c u s t o m e r s _ t a b l e \ C o l u m n s \ D a t e   o f   B i r t h   ( Q u a r t e r ) < / K e y > < / a : K e y > < a : V a l u e   i : t y p e = " D i a g r a m D i s p l a y N o d e V i e w S t a t e " > < H e i g h t > 1 5 0 < / H e i g h t > < I s E x p a n d e d > t r u e < / I s E x p a n d e d > < W i d t h > 2 0 0 < / W i d t h > < / a : V a l u e > < / a : K e y V a l u e O f D i a g r a m O b j e c t K e y a n y T y p e z b w N T n L X > < a : K e y V a l u e O f D i a g r a m O b j e c t K e y a n y T y p e z b w N T n L X > < a : K e y > < K e y > T a b l e s \ c u s t o m e r s _ t a b l e \ C o l u m n s \ D a t e   o f   B i r t h   ( M o n t h   I n d e x ) < / K e y > < / a : K e y > < a : V a l u e   i : t y p e = " D i a g r a m D i s p l a y N o d e V i e w S t a t e " > < H e i g h t > 1 5 0 < / H e i g h t > < I s E x p a n d e d > t r u e < / I s E x p a n d e d > < W i d t h > 2 0 0 < / W i d t h > < / a : V a l u e > < / a : K e y V a l u e O f D i a g r a m O b j e c t K e y a n y T y p e z b w N T n L X > < a : K e y V a l u e O f D i a g r a m O b j e c t K e y a n y T y p e z b w N T n L X > < a : K e y > < K e y > T a b l e s \ c u s t o m e r s _ t a b l e \ C o l u m n s \ D a t e   o f   B i r t h   ( M o n t h ) < / K e y > < / a : K e y > < a : V a l u e   i : t y p e = " D i a g r a m D i s p l a y N o d e V i e w S t a t e " > < H e i g h t > 1 5 0 < / H e i g h t > < I s E x p a n d e d > t r u e < / I s E x p a n d e d > < W i d t h > 2 0 0 < / W i d t h > < / a : V a l u e > < / a : K e y V a l u e O f D i a g r a m O b j e c t K e y a n y T y p e z b w N T n L X > < a : K e y V a l u e O f D i a g r a m O b j e c t K e y a n y T y p e z b w N T n L X > < a : K e y > < K e y > T a b l e s \ f a c t _ t a b l e < / K e y > < / a : K e y > < a : V a l u e   i : t y p e = " D i a g r a m D i s p l a y N o d e V i e w S t a t e " > < H e i g h t > 2 1 9 . 3 3 3 3 3 3 3 3 3 3 3 3 3 4 < / H e i g h t > < I s E x p a n d e d > t r u e < / I s E x p a n d e d > < L a y e d O u t > t r u e < / L a y e d O u t > < L e f t > 3 8 1 . 9 0 3 8 1 0 5 6 7 6 6 5 6 9 < / L e f t > < T a b I n d e x > 1 < / T a b I n d e x > < T o p > 5 6 . 0 0 0 0 0 0 0 0 0 0 0 0 0 1 4 < / T o p > < 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 T a b l e s \ f a c t _ t a b l e \ C o l u m n s \ T o t a l < / K e y > < / a : K e y > < a : V a l u e   i : t y p e = " D i a g r a m D i s p l a y N o d e V i e w S t a t e " > < H e i g h t > 1 5 0 < / H e i g h t > < I s E x p a n d e d > t r u e < / I s E x p a n d e d > < W i d t h > 2 0 0 < / W i d t h > < / a : V a l u e > < / a : K e y V a l u e O f D i a g r a m O b j e c t K e y a n y T y p e z b w N T n L X > < a : K e y V a l u e O f D i a g r a m O b j e c t K e y a n y T y p e z b w N T n L X > < a : K e y > < K e y > T a b l e s \ f a c t _ t a b l e \ C o l u m n s \ p r o f i t < / K e y > < / a : K e y > < a : V a l u e   i : t y p e = " D i a g r a m D i s p l a y N o d e V i e w S t a t e " > < H e i g h t > 1 5 0 < / H e i g h t > < I s E x p a n d e d > t r u e < / I s E x p a n d e d > < W i d t h > 2 0 0 < / W i d t h > < / a : V a l u e > < / a : K e y V a l u e O f D i a g r a m O b j e c t K e y a n y T y p e z b w N T n L X > < a : K e y V a l u e O f D i a g r a m O b j e c t K e y a n y T y p e z b w N T n L X > < a : K e y > < K e y > T a b l e s \ f a c t _ t a b l e \ C o l u m n s \ O r d e r   D a t e   ( M o n t h   I n d e x ) < / K e y > < / a : K e y > < a : V a l u e   i : t y p e = " D i a g r a m D i s p l a y N o d e V i e w S t a t e " > < H e i g h t > 1 5 0 < / H e i g h t > < I s E x p a n d e d > t r u e < / I s E x p a n d e d > < W i d t h > 2 0 0 < / W i d t h > < / a : V a l u e > < / a : K e y V a l u e O f D i a g r a m O b j e c t K e y a n y T y p e z b w N T n L X > < a : K e y V a l u e O f D i a g r a m O b j e c t K e y a n y T y p e z b w N T n L X > < a : K e y > < K e y > T a b l e s \ f a c t _ t a b l e \ C o l u m n s \ O r d e r   D a t e   ( M o n t h ) < / K e y > < / a : K e y > < a : V a l u e   i : t y p e = " D i a g r a m D i s p l a y N o d e V i e w S t a t e " > < H e i g h t > 1 5 0 < / H e i g h t > < I s E x p a n d e d > t r u e < / I s E x p a n d e d > < W i d t h > 2 0 0 < / W i d t h > < / a : V a l u e > < / a : K e y V a l u e O f D i a g r a m O b j e c t K e y a n y T y p e z b w N T n L X > < a : K e y V a l u e O f D i a g r a m O b j e c t K e y a n y T y p e z b w N T n L X > < a : K e y > < K e y > T a b l e s \ f a c t _ t a b l e \ C o l u m n s \ O r d e r   D a t e   ( D a y   I n d e x ) < / K e y > < / a : K e y > < a : V a l u e   i : t y p e = " D i a g r a m D i s p l a y N o d e V i e w S t a t e " > < H e i g h t > 1 5 0 < / H e i g h t > < I s E x p a n d e d > t r u e < / I s E x p a n d e d > < W i d t h > 2 0 0 < / W i d t h > < / a : V a l u e > < / a : K e y V a l u e O f D i a g r a m O b j e c t K e y a n y T y p e z b w N T n L X > < a : K e y V a l u e O f D i a g r a m O b j e c t K e y a n y T y p e z b w N T n L X > < a : K e y > < K e y > T a b l e s \ f a c t _ t a b l e \ C o l u m n s \ O r d e r   D a t e   ( D a y ) < / K e y > < / a : K e y > < a : V a l u e   i : t y p e = " D i a g r a m D i s p l a y N o d e V i e w S t a t e " > < H e i g h t > 1 5 0 < / H e i g h t > < I s E x p a n d e d > t r u e < / I s E x p a n d e d > < W i d t h > 2 0 0 < / W i d t h > < / a : V a l u e > < / a : K e y V a l u e O f D i a g r a m O b j e c t K e y a n y T y p e z b w N T n L X > < a : K e y V a l u e O f D i a g r a m O b j e c t K e y a n y T y p e z b w N T n L X > < a : K e y > < K e y > T a b l e s \ f a c t _ t a b l e \ C o l u m n s \ O r d e r   D a t e   ( H o u r ) < / K e y > < / a : K e y > < a : V a l u e   i : t y p e = " D i a g r a m D i s p l a y N o d e V i e w S t a t e " > < H e i g h t > 1 5 0 < / H e i g h t > < I s E x p a n d e d > t r u e < / I s E x p a n d e d > < W i d t h > 2 0 0 < / W i d t h > < / a : V a l u e > < / a : K e y V a l u e O f D i a g r a m O b j e c t K e y a n y T y p e z b w N T n L X > < a : K e y V a l u e O f D i a g r a m O b j e c t K e y a n y T y p e z b w N T n L X > < a : K e y > < K e y > T a b l e s \ f a c t _ t a b l e \ C o l u m n s \ O r d e r   D a t e   ( M i n u t e ) < / K e y > < / a : K e y > < a : V a l u e   i : t y p e = " D i a g r a m D i s p l a y N o d e V i e w S t a t e " > < H e i g h t > 1 5 0 < / H e i g h t > < I s E x p a n d e d > t r u e < / I s E x p a n d e d > < W i d t h > 2 0 0 < / W i d t h > < / a : V a l u e > < / a : K e y V a l u e O f D i a g r a m O b j e c t K e y a n y T y p e z b w N T n L X > < a : K e y V a l u e O f D i a g r a m O b j e c t K e y a n y T y p e z b w N T n L X > < a : K e y > < K e y > T a b l e s \ f a c t _ t a b l e \ C o l u m n s \ O r d e r   D a t e   ( Y e a r ) < / K e y > < / a : K e y > < a : V a l u e   i : t y p e = " D i a g r a m D i s p l a y N o d e V i e w S t a t e " > < H e i g h t > 1 5 0 < / H e i g h t > < I s E x p a n d e d > t r u e < / I s E x p a n d e d > < W i d t h > 2 0 0 < / W i d t h > < / a : V a l u e > < / a : K e y V a l u e O f D i a g r a m O b j e c t K e y a n y T y p e z b w N T n L X > < a : K e y V a l u e O f D i a g r a m O b j e c t K e y a n y T y p e z b w N T n L X > < a : K e y > < K e y > T a b l e s \ f a c t _ t a b l e \ C o l u m n s \ O r d e r   D a t e   ( Q u a r t e r ) < / K e y > < / a : K e y > < a : V a l u e   i : t y p e = " D i a g r a m D i s p l a y N o d e V i e w S t a t e " > < H e i g h t > 1 5 0 < / H e i g h t > < I s E x p a n d e d > t r u e < / I s E x p a n d e d > < W i d t h > 2 0 0 < / W i d t h > < / a : V a l u e > < / a : K e y V a l u e O f D i a g r a m O b j e c t K e y a n y T y p e z b w N T n L X > < a : K e y V a l u e O f D i a g r a m O b j e c t K e y a n y T y p e z b w N T n L X > < a : K e y > < K e y > T a b l e s \ f a c t _ t a b l e \ M e a s u r e s \ S u m   o f   T o t a l < / K e y > < / a : K e y > < a : V a l u e   i : t y p e = " D i a g r a m D i s p l a y N o d e V i e w S t a t e " > < H e i g h t > 1 5 0 < / H e i g h t > < I s E x p a n d e d > t r u e < / I s E x p a n d e d > < W i d t h > 2 0 0 < / W i d t h > < / a : V a l u e > < / a : K e y V a l u e O f D i a g r a m O b j e c t K e y a n y T y p e z b w N T n L X > < a : K e y V a l u e O f D i a g r a m O b j e c t K e y a n y T y p e z b w N T n L X > < a : K e y > < K e y > T a b l e s \ f a c t _ t a b l e \ S u m   o f   T o t a l \ A d d i t i o n a l   I n f o \ I m p l i c i t   M e a s u r e < / K e y > < / a : K e y > < a : V a l u e   i : t y p e = " D i a g r a m D i s p l a y V i e w S t a t e I D i a g r a m T a g A d d i t i o n a l I n f o " / > < / a : K e y V a l u e O f D i a g r a m O b j e c t K e y a n y T y p e z b w N T n L X > < a : K e y V a l u e O f D i a g r a m O b j e c t K e y a n y T y p e z b w N T n L X > < a : K e y > < K e y > T a b l e s \ f a c t _ t a b l e \ M e a s u r e s \ S u m   o f   p r o f i t < / K e y > < / a : K e y > < a : V a l u e   i : t y p e = " D i a g r a m D i s p l a y N o d e V i e w S t a t e " > < H e i g h t > 1 5 0 < / H e i g h t > < I s E x p a n d e d > t r u e < / I s E x p a n d e d > < W i d t h > 2 0 0 < / W i d t h > < / a : V a l u e > < / a : K e y V a l u e O f D i a g r a m O b j e c t K e y a n y T y p e z b w N T n L X > < a : K e y V a l u e O f D i a g r a m O b j e c t K e y a n y T y p e z b w N T n L X > < a : K e y > < K e y > T a b l e s \ f a c t _ t a b l e \ S u m   o f   p r o f i t \ A d d i t i o n a l   I n f o \ I m p l i c i t   M e a s u r e < / K e y > < / a : K e y > < a : V a l u e   i : t y p e = " D i a g r a m D i s p l a y V i e w S t a t e I D i a g r a m T a g A d d i t i o n a l I n f o " / > < / a : K e y V a l u e O f D i a g r a m O b j e c t K e y a n y T y p e z b w N T n L X > < a : K e y V a l u e O f D i a g r a m O b j e c t K e y a n y T y p e z b w N T n L X > < a : K e y > < K e y > T a b l e s \ f a c t _ t a b l e \ M e a s u r e s \ S u m   o f   Q u a n t i t y   R e t u r n e d < / K e y > < / a : K e y > < a : V a l u e   i : t y p e = " D i a g r a m D i s p l a y N o d e V i e w S t a t e " > < H e i g h t > 1 5 0 < / H e i g h t > < I s E x p a n d e d > t r u e < / I s E x p a n d e d > < W i d t h > 2 0 0 < / W i d t h > < / a : V a l u e > < / a : K e y V a l u e O f D i a g r a m O b j e c t K e y a n y T y p e z b w N T n L X > < a : K e y V a l u e O f D i a g r a m O b j e c t K e y a n y T y p e z b w N T n L X > < a : K e y > < K e y > T a b l e s \ f a c t _ t a b l e \ S u m   o f   Q u a n t i t y   R e t u r n e d \ A d d i t i o n a l   I n f o \ I m p l i c i t   M e a s u r e < / K e y > < / a : K e y > < a : V a l u e   i : t y p e = " D i a g r a m D i s p l a y V i e w S t a t e I D i a g r a m T a g A d d i t i o n a l I n f o " / > < / a : K e y V a l u e O f D i a g r a m O b j e c t K e y a n y T y p e z b w N T n L X > < a : K e y V a l u e O f D i a g r a m O b j e c t K e y a n y T y p e z b w N T n L X > < a : K e y > < K e y > T a b l e s \ f a c t _ t a b l e \ M e a s u r e s \ S u m   o f   Q u a n t i t y   S o l d < / K e y > < / a : K e y > < a : V a l u e   i : t y p e = " D i a g r a m D i s p l a y N o d e V i e w S t a t e " > < H e i g h t > 1 5 0 < / H e i g h t > < I s E x p a n d e d > t r u e < / I s E x p a n d e d > < W i d t h > 2 0 0 < / W i d t h > < / a : V a l u e > < / a : K e y V a l u e O f D i a g r a m O b j e c t K e y a n y T y p e z b w N T n L X > < a : K e y V a l u e O f D i a g r a m O b j e c t K e y a n y T y p e z b w N T n L X > < a : K e y > < K e y > T a b l e s \ f a c t _ t a b l e \ S u m   o f   Q u a n t i t y   S o l d \ A d d i t i o n a l   I n f o \ I m p l i c i t   M e a s u r e < / K e y > < / a : K e y > < a : V a l u e   i : t y p e = " D i a g r a m D i s p l a y V i e w S t a t e I D i a g r a m T a g A d d i t i o n a l I n f o " / > < / a : K e y V a l u e O f D i a g r a m O b j e c t K e y a n y T y p e z b w N T n L X > < a : K e y V a l u e O f D i a g r a m O b j e c t K e y a n y T y p e z b w N T n L X > < a : K e y > < K e y > T a b l e s \ m o n t h l y _ s t o r e _ t a r g e t s < / K e y > < / a : K e y > < a : V a l u e   i : t y p e = " D i a g r a m D i s p l a y N o d e V i e w S t a t e " > < H e i g h t > 1 0 8 . 0 0 0 0 0 0 0 0 0 0 0 0 0 3 < / H e i g h t > < I s E x p a n d e d > t r u e < / I s E x p a n d e d > < L a y e d O u t > t r u e < / L a y e d O u t > < L e f t > 4 5 5 . 8 0 7 6 2 1 1 3 5 3 3 1 4 9 < / L e f t > < T a b I n d e x > 4 < / T a b I n d e x > < T o p > 3 1 7 . 3 3 3 3 3 3 3 3 3 3 3 3 3 7 < / 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 T a b l e s \ m o n t h l y _ s t o r e _ t a r g e t s \ C o l u m n s \ M o n t h < / 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 T a b l e s \ m o n t h l y _ s t o r e _ t a r g e t s \ M e a s u r e s \ S u m   o f   M o n t h l y   T a r g e t < / K e y > < / a : K e y > < a : V a l u e   i : t y p e = " D i a g r a m D i s p l a y N o d e V i e w S t a t e " > < H e i g h t > 1 5 0 < / H e i g h t > < I s E x p a n d e d > t r u e < / I s E x p a n d e d > < W i d t h > 2 0 0 < / W i d t h > < / a : V a l u e > < / a : K e y V a l u e O f D i a g r a m O b j e c t K e y a n y T y p e z b w N T n L X > < a : K e y V a l u e O f D i a g r a m O b j e c t K e y a n y T y p e z b w N T n L X > < a : K e y > < K e y > T a b l e s \ m o n t h l y _ s t o r e _ t a r g e t s \ S u m   o f   M o n t h l y   T a r g e t \ A d d i t i o n a l   I n f o \ I m p l i c i t   M e a s u r e < / K e y > < / a : K e y > < a : V a l u e   i : t y p e = " D i a g r a m D i s p l a y V i e w S t a t e I D i a g r a m T a g A d d i t i o n a l I n f o " / > < / a : K e y V a l u e O f D i a g r a m O b j e c t K e y a n y T y p e z b w N T n L X > < a : K e y V a l u e O f D i a g r a m O b j e c t K e y a n y T y p e z b w N T n L X > < a : K e y > < K e y > T a b l e s \ p r o d u c t s _ t a b l e < / K e y > < / a : K e y > < a : V a l u e   i : t y p e = " D i a g r a m D i s p l a y N o d e V i e w S t a t e " > < H e i g h t > 1 6 1 . 3 3 3 3 3 3 3 3 3 3 3 3 3 4 < / H e i g h t > < I s E x p a n d e d > t r u e < / I s E x p a n d e d > < L a y e d O u t > t r u e < / L a y e d O u t > < L e f t > 6 5 4 . 3 7 8 0 9 8 3 6 9 6 6 4 < / L e f t > < T a b I n d e x > 2 < / T a b I n d e x > < 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 T a b l e s \ p r o d u c t s _ t a b l e \ M e a s u r e s \ S u m   o f   P r o d u c t   I D < / K e y > < / a : K e y > < a : V a l u e   i : t y p e = " D i a g r a m D i s p l a y N o d e V i e w S t a t e " > < H e i g h t > 1 5 0 < / H e i g h t > < I s E x p a n d e d > t r u e < / I s E x p a n d e d > < W i d t h > 2 0 0 < / W i d t h > < / a : V a l u e > < / a : K e y V a l u e O f D i a g r a m O b j e c t K e y a n y T y p e z b w N T n L X > < a : K e y V a l u e O f D i a g r a m O b j e c t K e y a n y T y p e z b w N T n L X > < a : K e y > < K e y > T a b l e s \ p r o d u c t s _ t a b l e \ S u m   o f   P r o d u c t   I D \ A d d i t i o n a l   I n f o \ I m p l i c i t   M e a s u r e < / K e y > < / a : K e y > < a : V a l u e   i : t y p e = " D i a g r a m D i s p l a y V i e w S t a t e I D i a g r a m T a g A d d i t i o n a l I n f o " / > < / a : K e y V a l u e O f D i a g r a m O b j e c t K e y a n y T y p e z b w N T n L X > < a : K e y V a l u e O f D i a g r a m O b j e c t K e y a n y T y p e z b w N T n L X > < a : K e y > < K e y > T a b l e s \ s a l e s _ p e r s o n s _ t a b l e < / K e y > < / a : K e y > < a : V a l u e   i : t y p e = " D i a g r a m D i s p l a y N o d e V i e w S t a t e " > < H e i g h t > 1 5 2 < / H e i g h t > < I s E x p a n d e d > t r u e < / I s E x p a n d e d > < L a y e d O u t > t r u e < / L a y e d O u t > < L e f t > 9 8 . 2 8 1 9 0 8 9 3 7 3 2 9 8 3 1 < / L e f t > < T a b I n d e x > 3 < / T a b I n d e x > < T o p > 2 1 7 . 3 3 3 3 3 3 3 3 3 3 3 3 3 1 < / T o p > < W i d t h > 2 0 0 < / W i d t h > < / a : V a l u e > < / a : K e y V a l u e O f D i a g r a m O b j e c t K e y a n y T y p e z b w N T n L X > < a : K e y V a l u e O f D i a g r a m O b j e c t K e y a n y T y p e z b w N T n L X > < a : K e y > < K e y > T a b l e s \ s a l e s _ p e r s o n s _ t a b l e \ C o l u m n s \ S a l e s   P e r s o n   I D < / K e y > < / a : K e y > < a : V a l u e   i : t y p e = " D i a g r a m D i s p l a y N o d e V i e w S t a t e " > < H e i g h t > 1 5 0 < / H e i g h t > < I s E x p a n d e d > t r u e < / I s E x p a n d e d > < W i d t h > 2 0 0 < / W i d t h > < / a : V a l u e > < / a : K e y V a l u e O f D i a g r a m O b j e c t K e y a n y T y p e z b w N T n L X > < a : K e y V a l u e O f D i a g r a m O b j e c t K e y a n y T y p e z b w N T n L X > < a : K e y > < K e y > T a b l e s \ s a l e s _ p e r s o n s _ t a b l e \ C o l u m n s \ F i r s t   N a m e < / K e y > < / a : K e y > < a : V a l u e   i : t y p e = " D i a g r a m D i s p l a y N o d e V i e w S t a t e " > < H e i g h t > 1 5 0 < / H e i g h t > < I s E x p a n d e d > t r u e < / I s E x p a n d e d > < W i d t h > 2 0 0 < / W i d t h > < / a : V a l u e > < / a : K e y V a l u e O f D i a g r a m O b j e c t K e y a n y T y p e z b w N T n L X > < a : K e y V a l u e O f D i a g r a m O b j e c t K e y a n y T y p e z b w N T n L X > < a : K e y > < K e y > T a b l e s \ s a l e s _ p e r s o n s _ t a b l e \ C o l u m n s \ L a s t   N a m e < / K e y > < / a : K e y > < a : V a l u e   i : t y p e = " D i a g r a m D i s p l a y N o d e V i e w S t a t e " > < H e i g h t > 1 5 0 < / H e i g h t > < I s E x p a n d e d > t r u e < / I s E x p a n d e d > < W i d t h > 2 0 0 < / W i d t h > < / a : V a l u e > < / a : K e y V a l u e O f D i a g r a m O b j e c t K e y a n y T y p e z b w N T n L X > < a : K e y V a l u e O f D i a g r a m O b j e c t K e y a n y T y p e z b w N T n L X > < a : K e y > < K e y > T a b l e s \ s a l e s _ p e r s o n s _ t a b l e \ C o l u m n s \ S t o r e   N a m e < / K e y > < / a : K e y > < a : V a l u e   i : t y p e = " D i a g r a m D i s p l a y N o d e V i e w S t a t e " > < H e i g h t > 1 5 0 < / H e i g h t > < I s E x p a n d e d > t r u e < / I s E x p a n d e d > < W i d t h > 2 0 0 < / W i d t h > < / a : V a l u e > < / a : K e y V a l u e O f D i a g r a m O b j e c t K e y a n y T y p e z b w N T n L X > < a : K e y V a l u e O f D i a g r a m O b j e c t K e y a n y T y p e z b w N T n L X > < a : K e y > < K e y > T a b l e s \ s a l e s _ p e r s o n s _ t a b l e \ C o l u m n s \ D a t e   o f   B i r t h < / K e y > < / a : K e y > < a : V a l u e   i : t y p e = " D i a g r a m D i s p l a y N o d e V i e w S t a t e " > < H e i g h t > 1 5 0 < / H e i g h t > < I s E x p a n d e d > t r u e < / I s E x p a n d e d > < W i d t h > 2 0 0 < / W i d t h > < / a : V a l u e > < / a : K e y V a l u e O f D i a g r a m O b j e c t K e y a n y T y p e z b w N T n L X > < a : K e y V a l u e O f D i a g r a m O b j e c t K e y a n y T y p e z b w N T n L X > < a : K e y > < K e y > R e l a t i o n s h i p s \ & l t ; T a b l e s \ f a c t _ t a b l e \ C o l u m n s \ P r o d u c t   I D & g t ; - & l t ; T a b l e s \ p r o d u c t s _ t a b l e \ C o l u m n s \ P r o d u c t   I D & g t ; < / K e y > < / a : K e y > < a : V a l u e   i : t y p e = " D i a g r a m D i s p l a y L i n k V i e w S t a t e " > < A u t o m a t i o n P r o p e r t y H e l p e r T e x t > E n d   p o i n t   1 :   ( 5 9 7 . 9 0 3 8 1 0 5 6 7 6 6 6 , 1 6 5 . 6 6 6 6 6 7 ) .   E n d   p o i n t   2 :   ( 6 3 8 . 3 7 8 0 9 8 3 6 9 6 6 4 , 8 0 . 6 6 6 6 6 7 )   < / A u t o m a t i o n P r o p e r t y H e l p e r T e x t > < L a y e d O u t > t r u e < / L a y e d O u t > < P o i n t s   x m l n s : b = " h t t p : / / s c h e m a s . d a t a c o n t r a c t . o r g / 2 0 0 4 / 0 7 / S y s t e m . W i n d o w s " > < b : P o i n t > < b : _ x > 5 9 7 . 9 0 3 8 1 0 5 6 7 6 6 5 6 9 < / b : _ x > < b : _ y > 1 6 5 . 6 6 6 6 6 7 < / b : _ y > < / b : P o i n t > < b : P o i n t > < b : _ x > 6 1 6 . 1 4 0 9 5 4 5 < / b : _ x > < b : _ y > 1 6 5 . 6 6 6 6 6 7 < / b : _ y > < / b : P o i n t > < b : P o i n t > < b : _ x > 6 1 8 . 1 4 0 9 5 4 5 < / b : _ x > < b : _ y > 1 6 3 . 6 6 6 6 6 7 < / b : _ y > < / b : P o i n t > < b : P o i n t > < b : _ x > 6 1 8 . 1 4 0 9 5 4 5 < / b : _ x > < b : _ y > 8 2 . 6 6 6 6 6 7 < / b : _ y > < / b : P o i n t > < b : P o i n t > < b : _ x > 6 2 0 . 1 4 0 9 5 4 5 < / b : _ x > < b : _ y > 8 0 . 6 6 6 6 6 7 < / b : _ y > < / b : P o i n t > < b : P o i n t > < b : _ x > 6 3 8 . 3 7 8 0 9 8 3 6 9 6 6 4 < / b : _ x > < b : _ y > 8 0 . 6 6 6 6 6 7 < / 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 5 8 1 . 9 0 3 8 1 0 5 6 7 6 6 5 6 9 < / b : _ x > < b : _ y > 1 5 7 . 6 6 6 6 6 7 < / b : _ y > < / L a b e l L o c a t i o n > < L o c a t i o n   x m l n s : b = " h t t p : / / s c h e m a s . d a t a c o n t r a c t . o r g / 2 0 0 4 / 0 7 / S y s t e m . W i n d o w s " > < b : _ x > 5 8 1 . 9 0 3 8 1 0 5 6 7 6 6 5 6 9 < / b : _ x > < b : _ y > 1 6 5 . 6 6 6 6 6 7 < / b : _ y > < / L o c a t i o n > < S h a p e R o t a t e A n g l e > 3 6 0 < / 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 6 3 8 . 3 7 8 0 9 8 3 6 9 6 6 4 < / b : _ x > < b : _ y > 7 2 . 6 6 6 6 6 7 < / b : _ y > < / L a b e l L o c a t i o n > < L o c a t i o n   x m l n s : b = " h t t p : / / s c h e m a s . d a t a c o n t r a c t . o r g / 2 0 0 4 / 0 7 / S y s t e m . W i n d o w s " > < b : _ x > 6 5 4 . 3 7 8 0 9 8 3 6 9 6 6 4 < / b : _ x > < b : _ y > 8 0 . 6 6 6 6 6 7 < / b : _ y > < / L o c a t i o n > < S h a p e R o t a t e A n g l e > 1 8 0 < / 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 5 9 7 . 9 0 3 8 1 0 5 6 7 6 6 5 6 9 < / b : _ x > < b : _ y > 1 6 5 . 6 6 6 6 6 7 < / b : _ y > < / b : P o i n t > < b : P o i n t > < b : _ x > 6 1 6 . 1 4 0 9 5 4 5 < / b : _ x > < b : _ y > 1 6 5 . 6 6 6 6 6 7 < / b : _ y > < / b : P o i n t > < b : P o i n t > < b : _ x > 6 1 8 . 1 4 0 9 5 4 5 < / b : _ x > < b : _ y > 1 6 3 . 6 6 6 6 6 7 < / b : _ y > < / b : P o i n t > < b : P o i n t > < b : _ x > 6 1 8 . 1 4 0 9 5 4 5 < / b : _ x > < b : _ y > 8 2 . 6 6 6 6 6 7 < / b : _ y > < / b : P o i n t > < b : P o i n t > < b : _ x > 6 2 0 . 1 4 0 9 5 4 5 < / b : _ x > < b : _ y > 8 0 . 6 6 6 6 6 7 < / b : _ y > < / b : P o i n t > < b : P o i n t > < b : _ x > 6 3 8 . 3 7 8 0 9 8 3 6 9 6 6 4 < / b : _ x > < b : _ y > 8 0 . 6 6 6 6 6 7 < / b : _ y > < / b : P o i n t > < / P o i n t s > < / a : V a l u e > < / a : K e y V a l u e O f D i a g r a m O b j e c t K e y a n y T y p e z b w N T n L X > < a : K e y V a l u e O f D i a g r a m O b j e c t K e y a n y T y p e z b w N T n L X > < a : K e y > < K e y > R e l a t i o n s h i p s \ & l t ; T a b l e s \ f a c t _ t a b l e \ C o l u m n s \ C u s t o m e r   I D & g t ; - & l t ; T a b l e s \ c u s t o m e r s _ t a b l e \ C o l u m n s \ C u s t o m e r   I D & g t ; < / K e y > < / a : K e y > < a : V a l u e   i : t y p e = " D i a g r a m D i s p l a y L i n k V i e w S t a t e " > < A u t o m a t i o n P r o p e r t y H e l p e r T e x t > E n d   p o i n t   1 :   ( 3 6 5 . 9 0 3 8 1 0 5 6 7 6 6 6 , 1 6 5 . 6 6 6 6 6 7 ) .   E n d   p o i n t   2 :   ( 3 2 0 , 1 0 0 )   < / A u t o m a t i o n P r o p e r t y H e l p e r T e x t > < L a y e d O u t > t r u e < / L a y e d O u t > < P o i n t s   x m l n s : b = " h t t p : / / s c h e m a s . d a t a c o n t r a c t . o r g / 2 0 0 4 / 0 7 / S y s t e m . W i n d o w s " > < b : P o i n t > < b : _ x > 3 6 5 . 9 0 3 8 1 0 5 6 7 6 6 5 6 9 < / b : _ x > < b : _ y > 1 6 5 . 6 6 6 6 6 7 0 0 0 0 0 0 0 2 < / b : _ y > < / b : P o i n t > < b : P o i n t > < b : _ x > 3 4 4 . 9 5 1 9 0 5 5 < / b : _ x > < b : _ y > 1 6 5 . 6 6 6 6 6 7 < / b : _ y > < / b : P o i n t > < b : P o i n t > < b : _ x > 3 4 2 . 9 5 1 9 0 5 5 < / b : _ x > < b : _ y > 1 6 3 . 6 6 6 6 6 7 < / b : _ y > < / b : P o i n t > < b : P o i n t > < b : _ x > 3 4 2 . 9 5 1 9 0 5 5 < / b : _ x > < b : _ y > 1 0 2 < / b : _ y > < / b : P o i n t > < b : P o i n t > < b : _ x > 3 4 0 . 9 5 1 9 0 5 5 < / b : _ x > < b : _ y > 1 0 0 < / b : _ y > < / b : P o i n t > < b : P o i n t > < b : _ x > 3 1 9 . 9 9 9 9 9 9 9 9 9 9 9 9 9 4 < / b : _ x > < b : _ y > 1 0 0 < / b : _ y > < / b : P o i n t > < / P o i n t s > < / a : V a l u e > < / a : K e y V a l u e O f D i a g r a m O b j e c t K e y a n y T y p e z b w N T n L X > < a : K e y V a l u e O f D i a g r a m O b j e c t K e y a n y T y p e z b w N T n L X > < a : K e y > < K e y > R e l a t i o n s h i p s \ & l t ; T a b l e s \ f a c t _ t a b l e \ C o l u m n s \ C u s t o m e r   I D & g t ; - & l t ; T a b l e s \ c u s t o m e r s _ t a b l e \ C o l u m n s \ C u s t o m e r   I D & g t ; \ F K < / K e y > < / a : K e y > < a : V a l u e   i : t y p e = " D i a g r a m D i s p l a y L i n k E n d p o i n t V i e w S t a t e " > < H e i g h t > 1 6 < / H e i g h t > < L a b e l L o c a t i o n   x m l n s : b = " h t t p : / / s c h e m a s . d a t a c o n t r a c t . o r g / 2 0 0 4 / 0 7 / S y s t e m . W i n d o w s " > < b : _ x > 3 6 5 . 9 0 3 8 1 0 5 6 7 6 6 5 6 9 < / b : _ x > < b : _ y > 1 5 7 . 6 6 6 6 6 7 0 0 0 0 0 0 0 2 < / b : _ y > < / L a b e l L o c a t i o n > < L o c a t i o n   x m l n s : b = " h t t p : / / s c h e m a s . d a t a c o n t r a c t . o r g / 2 0 0 4 / 0 7 / S y s t e m . W i n d o w s " > < b : _ x > 3 8 1 . 9 0 3 8 1 0 5 6 7 6 6 5 6 9 < / b : _ x > < b : _ y > 1 6 5 . 6 6 6 6 6 7 < / b : _ y > < / L o c a t i o n > < S h a p e R o t a t e A n g l e > 1 7 9 . 9 9 9 9 9 9 9 9 9 9 9 9 8 9 < / S h a p e R o t a t e A n g l e > < W i d t h > 1 6 < / W i d t h > < / a : V a l u e > < / a : K e y V a l u e O f D i a g r a m O b j e c t K e y a n y T y p e z b w N T n L X > < a : K e y V a l u e O f D i a g r a m O b j e c t K e y a n y T y p e z b w N T n L X > < a : K e y > < K e y > R e l a t i o n s h i p s \ & l t ; T a b l e s \ f a c t _ t a b l e \ C o l u m n s \ C u s t o m e r   I D & g t ; - & l t ; T a b l e s \ c u s t o m e r s _ t a b l e \ C o l u m n s \ C u s t o m e r   I D & g t ; \ P K < / K e y > < / a : K e y > < a : V a l u e   i : t y p e = " D i a g r a m D i s p l a y L i n k E n d p o i n t V i e w S t a t e " > < H e i g h t > 1 6 < / H e i g h t > < L a b e l L o c a t i o n   x m l n s : b = " h t t p : / / s c h e m a s . d a t a c o n t r a c t . o r g / 2 0 0 4 / 0 7 / S y s t e m . W i n d o w s " > < b : _ x > 3 0 3 . 9 9 9 9 9 9 9 9 9 9 9 9 9 4 < / b : _ x > < b : _ y > 9 2 < / b : _ y > < / L a b e l L o c a t i o n > < L o c a t i o n   x m l n s : b = " h t t p : / / s c h e m a s . d a t a c o n t r a c t . o r g / 2 0 0 4 / 0 7 / S y s t e m . W i n d o w s " > < b : _ x > 3 0 3 . 9 9 9 9 9 9 9 9 9 9 9 9 9 4 < / b : _ x > < b : _ y > 1 0 0 < / b : _ y > < / L o c a t i o n > < S h a p e R o t a t e A n g l e > 3 6 0 < / S h a p e R o t a t e A n g l e > < W i d t h > 1 6 < / W i d t h > < / a : V a l u e > < / a : K e y V a l u e O f D i a g r a m O b j e c t K e y a n y T y p e z b w N T n L X > < a : K e y V a l u e O f D i a g r a m O b j e c t K e y a n y T y p e z b w N T n L X > < a : K e y > < K e y > R e l a t i o n s h i p s \ & l t ; T a b l e s \ f a c t _ t a b l e \ C o l u m n s \ C u s t o m e r   I D & g t ; - & l t ; T a b l e s \ c u s t o m e r s _ t a b l e \ C o l u m n s \ C u s t o m e r   I D & g t ; \ C r o s s F i l t e r < / K e y > < / a : K e y > < a : V a l u e   i : t y p e = " D i a g r a m D i s p l a y L i n k C r o s s F i l t e r V i e w S t a t e " > < P o i n t s   x m l n s : b = " h t t p : / / s c h e m a s . d a t a c o n t r a c t . o r g / 2 0 0 4 / 0 7 / S y s t e m . W i n d o w s " > < b : P o i n t > < b : _ x > 3 6 5 . 9 0 3 8 1 0 5 6 7 6 6 5 6 9 < / b : _ x > < b : _ y > 1 6 5 . 6 6 6 6 6 7 0 0 0 0 0 0 0 2 < / b : _ y > < / b : P o i n t > < b : P o i n t > < b : _ x > 3 4 4 . 9 5 1 9 0 5 5 < / b : _ x > < b : _ y > 1 6 5 . 6 6 6 6 6 7 < / b : _ y > < / b : P o i n t > < b : P o i n t > < b : _ x > 3 4 2 . 9 5 1 9 0 5 5 < / b : _ x > < b : _ y > 1 6 3 . 6 6 6 6 6 7 < / b : _ y > < / b : P o i n t > < b : P o i n t > < b : _ x > 3 4 2 . 9 5 1 9 0 5 5 < / b : _ x > < b : _ y > 1 0 2 < / b : _ y > < / b : P o i n t > < b : P o i n t > < b : _ x > 3 4 0 . 9 5 1 9 0 5 5 < / b : _ x > < b : _ y > 1 0 0 < / b : _ y > < / b : P o i n t > < b : P o i n t > < b : _ x > 3 1 9 . 9 9 9 9 9 9 9 9 9 9 9 9 9 4 < / b : _ x > < b : _ y > 1 0 0 < / b : _ y > < / b : P o i n t > < / P o i n t s > < / a : V a l u e > < / a : K e y V a l u e O f D i a g r a m O b j e c t K e y a n y T y p e z b w N T n L X > < a : K e y V a l u e O f D i a g r a m O b j e c t K e y a n y T y p e z b w N T n L X > < a : K e y > < K e y > R e l a t i o n s h i p s \ & l t ; T a b l e s \ f a c t _ t a b l e \ C o l u m n s \ S a l e s   P e r s o n   I D & g t ; - & l t ; T a b l e s \ s a l e s _ p e r s o n s _ t a b l e \ C o l u m n s \ S a l e s   P e r s o n   I D & g t ; < / K e y > < / a : K e y > < a : V a l u e   i : t y p e = " D i a g r a m D i s p l a y L i n k V i e w S t a t e " > < A u t o m a t i o n P r o p e r t y H e l p e r T e x t > E n d   p o i n t   1 :   ( 4 8 1 . 9 0 3 8 1 1 , 2 9 1 . 3 3 3 3 3 3 3 3 3 3 3 3 ) .   E n d   p o i n t   2 :   ( 3 1 4 . 2 8 1 9 0 8 9 3 7 3 3 , 2 9 6 . 3 3 3 3 3 3 )   < / A u t o m a t i o n P r o p e r t y H e l p e r T e x t > < L a y e d O u t > t r u e < / L a y e d O u t > < P o i n t s   x m l n s : b = " h t t p : / / s c h e m a s . d a t a c o n t r a c t . o r g / 2 0 0 4 / 0 7 / S y s t e m . W i n d o w s " > < b : P o i n t > < b : _ x > 4 8 1 . 9 0 3 8 1 1 < / b : _ x > < b : _ y > 2 9 1 . 3 3 3 3 3 3 3 3 3 3 3 3 3 7 < / b : _ y > < / b : P o i n t > < b : P o i n t > < b : _ x > 4 8 1 . 9 0 3 8 1 1 < / b : _ x > < b : _ y > 2 9 4 . 3 3 3 3 3 3 < / b : _ y > < / b : P o i n t > < b : P o i n t > < b : _ x > 4 7 9 . 9 0 3 8 1 1 < / b : _ x > < b : _ y > 2 9 6 . 3 3 3 3 3 3 < / b : _ y > < / b : P o i n t > < b : P o i n t > < b : _ x > 3 1 4 . 2 8 1 9 0 8 9 3 7 3 2 9 7 7 < / b : _ x > < b : _ y > 2 9 6 . 3 3 3 3 3 3 < / b : _ y > < / b : P o i n t > < / P o i n t s > < / a : V a l u e > < / a : K e y V a l u e O f D i a g r a m O b j e c t K e y a n y T y p e z b w N T n L X > < a : K e y V a l u e O f D i a g r a m O b j e c t K e y a n y T y p e z b w N T n L X > < a : K e y > < K e y > R e l a t i o n s h i p s \ & l t ; T a b l e s \ f a c t _ t a b l e \ C o l u m n s \ S a l e s   P e r s o n   I D & g t ; - & l t ; T a b l e s \ s a l e s _ p e r s o n s _ t a b l e \ C o l u m n s \ S a l e s   P e r s o n   I D & g t ; \ F K < / K e y > < / a : K e y > < a : V a l u e   i : t y p e = " D i a g r a m D i s p l a y L i n k E n d p o i n t V i e w S t a t e " > < H e i g h t > 1 6 < / H e i g h t > < L a b e l L o c a t i o n   x m l n s : b = " h t t p : / / s c h e m a s . d a t a c o n t r a c t . o r g / 2 0 0 4 / 0 7 / S y s t e m . W i n d o w s " > < b : _ x > 4 7 3 . 9 0 3 8 1 1 < / b : _ x > < b : _ y > 2 7 5 . 3 3 3 3 3 3 3 3 3 3 3 3 3 7 < / b : _ y > < / L a b e l L o c a t i o n > < L o c a t i o n   x m l n s : b = " h t t p : / / s c h e m a s . d a t a c o n t r a c t . o r g / 2 0 0 4 / 0 7 / S y s t e m . W i n d o w s " > < b : _ x > 4 8 1 . 9 0 3 8 1 1 < / b : _ x > < b : _ y > 2 7 5 . 3 3 3 3 3 3 3 3 3 3 3 3 3 7 < / b : _ y > < / L o c a t i o n > < S h a p e R o t a t e A n g l e > 9 0 < / S h a p e R o t a t e A n g l e > < W i d t h > 1 6 < / W i d t h > < / a : V a l u e > < / a : K e y V a l u e O f D i a g r a m O b j e c t K e y a n y T y p e z b w N T n L X > < a : K e y V a l u e O f D i a g r a m O b j e c t K e y a n y T y p e z b w N T n L X > < a : K e y > < K e y > R e l a t i o n s h i p s \ & l t ; T a b l e s \ f a c t _ t a b l e \ C o l u m n s \ S a l e s   P e r s o n   I D & g t ; - & l t ; T a b l e s \ s a l e s _ p e r s o n s _ t a b l e \ C o l u m n s \ S a l e s   P e r s o n   I D & g t ; \ P K < / K e y > < / a : K e y > < a : V a l u e   i : t y p e = " D i a g r a m D i s p l a y L i n k E n d p o i n t V i e w S t a t e " > < H e i g h t > 1 6 < / H e i g h t > < L a b e l L o c a t i o n   x m l n s : b = " h t t p : / / s c h e m a s . d a t a c o n t r a c t . o r g / 2 0 0 4 / 0 7 / S y s t e m . W i n d o w s " > < b : _ x > 2 9 8 . 2 8 1 9 0 8 9 3 7 3 2 9 7 7 < / b : _ x > < b : _ y > 2 8 8 . 3 3 3 3 3 3 < / b : _ y > < / L a b e l L o c a t i o n > < L o c a t i o n   x m l n s : b = " h t t p : / / s c h e m a s . d a t a c o n t r a c t . o r g / 2 0 0 4 / 0 7 / S y s t e m . W i n d o w s " > < b : _ x > 2 9 8 . 2 8 1 9 0 8 9 3 7 3 2 9 8 3 < / b : _ x > < b : _ y > 2 9 6 . 3 3 3 3 3 3 < / b : _ y > < / L o c a t i o n > < S h a p e R o t a t e A n g l e > 3 6 0 < / S h a p e R o t a t e A n g l e > < W i d t h > 1 6 < / W i d t h > < / a : V a l u e > < / a : K e y V a l u e O f D i a g r a m O b j e c t K e y a n y T y p e z b w N T n L X > < a : K e y V a l u e O f D i a g r a m O b j e c t K e y a n y T y p e z b w N T n L X > < a : K e y > < K e y > R e l a t i o n s h i p s \ & l t ; T a b l e s \ f a c t _ t a b l e \ C o l u m n s \ S a l e s   P e r s o n   I D & g t ; - & l t ; T a b l e s \ s a l e s _ p e r s o n s _ t a b l e \ C o l u m n s \ S a l e s   P e r s o n   I D & g t ; \ C r o s s F i l t e r < / K e y > < / a : K e y > < a : V a l u e   i : t y p e = " D i a g r a m D i s p l a y L i n k C r o s s F i l t e r V i e w S t a t e " > < P o i n t s   x m l n s : b = " h t t p : / / s c h e m a s . d a t a c o n t r a c t . o r g / 2 0 0 4 / 0 7 / S y s t e m . W i n d o w s " > < b : P o i n t > < b : _ x > 4 8 1 . 9 0 3 8 1 1 < / b : _ x > < b : _ y > 2 9 1 . 3 3 3 3 3 3 3 3 3 3 3 3 3 7 < / b : _ y > < / b : P o i n t > < b : P o i n t > < b : _ x > 4 8 1 . 9 0 3 8 1 1 < / b : _ x > < b : _ y > 2 9 4 . 3 3 3 3 3 3 < / b : _ y > < / b : P o i n t > < b : P o i n t > < b : _ x > 4 7 9 . 9 0 3 8 1 1 < / b : _ x > < b : _ y > 2 9 6 . 3 3 3 3 3 3 < / b : _ y > < / b : P o i n t > < b : P o i n t > < b : _ x > 3 1 4 . 2 8 1 9 0 8 9 3 7 3 2 9 7 7 < / b : _ x > < b : _ y > 2 9 6 . 3 3 3 3 3 3 < / b : _ y > < / b : P o i n t > < / P o i n t s > < / a : V a l u e > < / a : K e y V a l u e O f D i a g r a m O b j e c t K e y a n y T y p e z b w N T n L X > < a : K e y V a l u e O f D i a g r a m O b j e c t K e y a n y T y p e z b w N T n L X > < a : K e y > < K e y > R e l a t i o n s h i p s \ & l t ; T a b l e s \ m o n t h l y _ s t o r e _ t a r g e t s \ C o l u m n s \ S t o r e   I D & g t ; - & l t ; T a b l e s \ s a l e s _ p e r s o n s _ t a b l e \ C o l u m n s \ S a l e s   P e r s o n   I D & g t ; < / K e y > < / a : K e y > < a : V a l u e   i : t y p e = " D i a g r a m D i s p l a y L i n k V i e w S t a t e " > < A u t o m a t i o n P r o p e r t y H e l p e r T e x t > E n d   p o i n t   1 :   ( 4 3 9 . 8 0 7 6 2 1 1 3 5 3 3 1 , 3 7 1 . 3 3 3 3 3 3 ) .   E n d   p o i n t   2 :   ( 3 1 4 . 2 8 1 9 0 8 9 3 7 3 3 , 3 0 6 . 3 3 3 3 3 3 )   < / A u t o m a t i o n P r o p e r t y H e l p e r T e x t > < I s F o c u s e d > t r u e < / I s F o c u s e d > < L a y e d O u t > t r u e < / L a y e d O u t > < P o i n t s   x m l n s : b = " h t t p : / / s c h e m a s . d a t a c o n t r a c t . o r g / 2 0 0 4 / 0 7 / S y s t e m . W i n d o w s " > < b : P o i n t > < b : _ x > 4 3 9 . 8 0 7 6 2 1 1 3 5 3 3 1 4 9 < / b : _ x > < b : _ y > 3 7 1 . 3 3 3 3 3 3 0 0 0 0 0 0 0 4 < / b : _ y > < / b : P o i n t > < b : P o i n t > < b : _ x > 3 7 9 . 0 4 4 7 6 5 < / b : _ x > < b : _ y > 3 7 1 . 3 3 3 3 3 3 < / b : _ y > < / b : P o i n t > < b : P o i n t > < b : _ x > 3 7 7 . 0 4 4 7 6 5 < / b : _ x > < b : _ y > 3 6 9 . 3 3 3 3 3 3 < / b : _ y > < / b : P o i n t > < b : P o i n t > < b : _ x > 3 7 7 . 0 4 4 7 6 5 < / b : _ x > < b : _ y > 3 0 8 . 3 3 3 3 3 3 < / b : _ y > < / b : P o i n t > < b : P o i n t > < b : _ x > 3 7 5 . 0 4 4 7 6 5 < / b : _ x > < b : _ y > 3 0 6 . 3 3 3 3 3 3 < / b : _ y > < / b : P o i n t > < b : P o i n t > < b : _ x > 3 1 4 . 2 8 1 9 0 8 9 3 7 3 2 9 8 9 < / b : _ x > < b : _ y > 3 0 6 . 3 3 3 3 3 3 < / b : _ y > < / b : P o i n t > < / P o i n t s > < / a : V a l u e > < / a : K e y V a l u e O f D i a g r a m O b j e c t K e y a n y T y p e z b w N T n L X > < a : K e y V a l u e O f D i a g r a m O b j e c t K e y a n y T y p e z b w N T n L X > < a : K e y > < K e y > R e l a t i o n s h i p s \ & l t ; T a b l e s \ m o n t h l y _ s t o r e _ t a r g e t s \ C o l u m n s \ S t o r e   I D & g t ; - & l t ; T a b l e s \ s a l e s _ p e r s o n s _ t a b l e \ C o l u m n s \ S a l e s   P e r s o n   I D & g t ; \ F K < / K e y > < / a : K e y > < a : V a l u e   i : t y p e = " D i a g r a m D i s p l a y L i n k E n d p o i n t V i e w S t a t e " > < H e i g h t > 1 6 < / H e i g h t > < L a b e l L o c a t i o n   x m l n s : b = " h t t p : / / s c h e m a s . d a t a c o n t r a c t . o r g / 2 0 0 4 / 0 7 / S y s t e m . W i n d o w s " > < b : _ x > 4 3 9 . 8 0 7 6 2 1 1 3 5 3 3 1 4 9 < / b : _ x > < b : _ y > 3 6 3 . 3 3 3 3 3 3 0 0 0 0 0 0 0 4 < / b : _ y > < / L a b e l L o c a t i o n > < L o c a t i o n   x m l n s : b = " h t t p : / / s c h e m a s . d a t a c o n t r a c t . o r g / 2 0 0 4 / 0 7 / S y s t e m . W i n d o w s " > < b : _ x > 4 5 5 . 8 0 7 6 2 1 1 3 5 3 3 1 4 9 < / b : _ x > < b : _ y > 3 7 1 . 3 3 3 3 3 3 < / b : _ y > < / L o c a t i o n > < S h a p e R o t a t e A n g l e > 1 7 9 . 9 9 9 9 9 9 9 9 9 9 9 9 8 < / S h a p e R o t a t e A n g l e > < W i d t h > 1 6 < / W i d t h > < / a : V a l u e > < / a : K e y V a l u e O f D i a g r a m O b j e c t K e y a n y T y p e z b w N T n L X > < a : K e y V a l u e O f D i a g r a m O b j e c t K e y a n y T y p e z b w N T n L X > < a : K e y > < K e y > R e l a t i o n s h i p s \ & l t ; T a b l e s \ m o n t h l y _ s t o r e _ t a r g e t s \ C o l u m n s \ S t o r e   I D & g t ; - & l t ; T a b l e s \ s a l e s _ p e r s o n s _ t a b l e \ C o l u m n s \ S a l e s   P e r s o n   I D & g t ; \ P K < / K e y > < / a : K e y > < a : V a l u e   i : t y p e = " D i a g r a m D i s p l a y L i n k E n d p o i n t V i e w S t a t e " > < H e i g h t > 1 6 < / H e i g h t > < L a b e l L o c a t i o n   x m l n s : b = " h t t p : / / s c h e m a s . d a t a c o n t r a c t . o r g / 2 0 0 4 / 0 7 / S y s t e m . W i n d o w s " > < b : _ x > 2 9 8 . 2 8 1 9 0 8 9 3 7 3 2 9 8 9 < / b : _ x > < b : _ y > 2 9 8 . 3 3 3 3 3 3 < / b : _ y > < / L a b e l L o c a t i o n > < L o c a t i o n   x m l n s : b = " h t t p : / / s c h e m a s . d a t a c o n t r a c t . o r g / 2 0 0 4 / 0 7 / S y s t e m . W i n d o w s " > < b : _ x > 2 9 8 . 2 8 1 9 0 8 9 3 7 3 2 9 8 9 < / b : _ x > < b : _ y > 3 0 6 . 3 3 3 3 3 3 < / b : _ y > < / L o c a t i o n > < S h a p e R o t a t e A n g l e > 3 6 0 < / S h a p e R o t a t e A n g l e > < W i d t h > 1 6 < / W i d t h > < / a : V a l u e > < / a : K e y V a l u e O f D i a g r a m O b j e c t K e y a n y T y p e z b w N T n L X > < a : K e y V a l u e O f D i a g r a m O b j e c t K e y a n y T y p e z b w N T n L X > < a : K e y > < K e y > R e l a t i o n s h i p s \ & l t ; T a b l e s \ m o n t h l y _ s t o r e _ t a r g e t s \ C o l u m n s \ S t o r e   I D & g t ; - & l t ; T a b l e s \ s a l e s _ p e r s o n s _ t a b l e \ C o l u m n s \ S a l e s   P e r s o n   I D & g t ; \ C r o s s F i l t e r < / K e y > < / a : K e y > < a : V a l u e   i : t y p e = " D i a g r a m D i s p l a y L i n k C r o s s F i l t e r V i e w S t a t e " > < P o i n t s   x m l n s : b = " h t t p : / / s c h e m a s . d a t a c o n t r a c t . o r g / 2 0 0 4 / 0 7 / S y s t e m . W i n d o w s " > < b : P o i n t > < b : _ x > 4 3 9 . 8 0 7 6 2 1 1 3 5 3 3 1 4 9 < / b : _ x > < b : _ y > 3 7 1 . 3 3 3 3 3 3 0 0 0 0 0 0 0 4 < / b : _ y > < / b : P o i n t > < b : P o i n t > < b : _ x > 3 7 9 . 0 4 4 7 6 5 < / b : _ x > < b : _ y > 3 7 1 . 3 3 3 3 3 3 < / b : _ y > < / b : P o i n t > < b : P o i n t > < b : _ x > 3 7 7 . 0 4 4 7 6 5 < / b : _ x > < b : _ y > 3 6 9 . 3 3 3 3 3 3 < / b : _ y > < / b : P o i n t > < b : P o i n t > < b : _ x > 3 7 7 . 0 4 4 7 6 5 < / b : _ x > < b : _ y > 3 0 8 . 3 3 3 3 3 3 < / b : _ y > < / b : P o i n t > < b : P o i n t > < b : _ x > 3 7 5 . 0 4 4 7 6 5 < / b : _ x > < b : _ y > 3 0 6 . 3 3 3 3 3 3 < / b : _ y > < / b : P o i n t > < b : P o i n t > < b : _ x > 3 1 4 . 2 8 1 9 0 8 9 3 7 3 2 9 8 9 < / b : _ x > < b : _ y > 3 0 6 . 3 3 3 3 3 3 < / b : _ y > < / b : P o i n t > < / P o i n t s > < / a : V a l u e > < / a : K e y V a l u e O f D i a g r a m O b j e c t K e y a n y T y p e z b w N T n L X > < / V i e w S t a t e s > < / D i a g r a m M a n a g e r . S e r i a l i z a b l e D i a g r a m > < 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  N a m e < / K e y > < / D i a g r a m O b j e c t K e y > < D i a g r a m O b j e c t K e y > < K e y > C o l u m n s \ L a s t   N a m e < / K e y > < / D i a g r a m O b j e c t K e y > < D i a g r a m O b j e c t K e y > < K e y > C o l u m n s \ G e n d e r < / K e y > < / D i a g r a m O b j e c t K e y > < D i a g r a m O b j e c t K e y > < K e y > C o l u m n s \ L o c a t i o n < / K e y > < / D i a g r a m O b j e c t K e y > < D i a g r a m O b j e c t K e y > < K e y > C o l u m n s \ D a t e   o f   B i r t h < / K e y > < / D i a g r a m O b j e c t K e y > < D i a g r a m O b j e c t K e y > < K e y > C o l u m n s \ D a t e   o f   B i r t h   ( Y e a r ) < / K e y > < / D i a g r a m O b j e c t K e y > < D i a g r a m O b j e c t K e y > < K e y > C o l u m n s \ D a t e   o f   B i r t h   ( Q u a r t e r ) < / K e y > < / D i a g r a m O b j e c t K e y > < D i a g r a m O b j e c t K e y > < K e y > C o l u m n s \ D a t e   o f   B i r t h   ( M o n t h   I n d e x ) < / K e y > < / D i a g r a m O b j e c t K e y > < D i a g r a m O b j e c t K e y > < K e y > C o l u m n s \ D a t e   o f   B i r t h 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 C o l u m n s \ L a s t   N a m e 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 C o l u m n s \ L o c a t i o n < / K e y > < / a : K e y > < a : V a l u e   i : t y p e = " M e a s u r e G r i d N o d e V i e w S t a t e " > < C o l u m n > 4 < / C o l u m n > < L a y e d O u t > t r u e < / L a y e d O u t > < / a : V a l u e > < / a : K e y V a l u e O f D i a g r a m O b j e c t K e y a n y T y p e z b w N T n L X > < a : K e y V a l u e O f D i a g r a m O b j e c t K e y a n y T y p e z b w N T n L X > < a : K e y > < K e y > C o l u m n s \ D a t e   o f   B i r t h < / K e y > < / a : K e y > < a : V a l u e   i : t y p e = " M e a s u r e G r i d N o d e V i e w S t a t e " > < C o l u m n > 5 < / C o l u m n > < L a y e d O u t > t r u e < / L a y e d O u t > < / a : V a l u e > < / a : K e y V a l u e O f D i a g r a m O b j e c t K e y a n y T y p e z b w N T n L X > < a : K e y V a l u e O f D i a g r a m O b j e c t K e y a n y T y p e z b w N T n L X > < a : K e y > < K e y > C o l u m n s \ D a t e   o f   B i r t h   ( Y e a r ) < / K e y > < / a : K e y > < a : V a l u e   i : t y p e = " M e a s u r e G r i d N o d e V i e w S t a t e " > < C o l u m n > 6 < / C o l u m n > < L a y e d O u t > t r u e < / L a y e d O u t > < / a : V a l u e > < / a : K e y V a l u e O f D i a g r a m O b j e c t K e y a n y T y p e z b w N T n L X > < a : K e y V a l u e O f D i a g r a m O b j e c t K e y a n y T y p e z b w N T n L X > < a : K e y > < K e y > C o l u m n s \ D a t e   o f   B i r t h   ( Q u a r t e r ) < / K e y > < / a : K e y > < a : V a l u e   i : t y p e = " M e a s u r e G r i d N o d e V i e w S t a t e " > < C o l u m n > 7 < / C o l u m n > < L a y e d O u t > t r u e < / L a y e d O u t > < / a : V a l u e > < / a : K e y V a l u e O f D i a g r a m O b j e c t K e y a n y T y p e z b w N T n L X > < a : K e y V a l u e O f D i a g r a m O b j e c t K e y a n y T y p e z b w N T n L X > < a : K e y > < K e y > C o l u m n s \ D a t e   o f   B i r t h   ( M o n t h   I n d e x ) < / K e y > < / a : K e y > < a : V a l u e   i : t y p e = " M e a s u r e G r i d N o d e V i e w S t a t e " > < C o l u m n > 8 < / C o l u m n > < L a y e d O u t > t r u e < / L a y e d O u t > < / a : V a l u e > < / a : K e y V a l u e O f D i a g r a m O b j e c t K e y a n y T y p e z b w N T n L X > < a : K e y V a l u e O f D i a g r a m O b j e c t K e y a n y T y p e z b w N T n L X > < a : K e y > < K e y > C o l u m n s \ D a t e   o f   B i r t h   ( M o n t h ) < / K e y > < / a : K e y > < a : V a l u e   i : t y p e = " M e a s u r e G r i d N o d e V i e w S t a t e " > < C o l u m n > 9 < / 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K e y > < / D i a g r a m O b j e c t K e y > < D i a g r a m O b j e c t K e y > < K e y > M e a s u r e s \ S u m   o f   T o t a l \ T a g I n f o \ F o r m u l a < / K e y > < / D i a g r a m O b j e c t K e y > < D i a g r a m O b j e c t K e y > < K e y > M e a s u r e s \ S u m   o f   T o t a l \ T a g I n f o \ V a l u e < / K e y > < / D i a g r a m O b j e c t K e y > < D i a g r a m O b j e c t K e y > < K e y > M e a s u r e s \ S u m   o f   p r o f i t < / K e y > < / D i a g r a m O b j e c t K e y > < D i a g r a m O b j e c t K e y > < K e y > M e a s u r e s \ S u m   o f   p r o f i t \ T a g I n f o \ F o r m u l a < / K e y > < / D i a g r a m O b j e c t K e y > < D i a g r a m O b j e c t K e y > < K e y > M e a s u r e s \ S u m   o f   p r o f i t \ T a g I n f o \ V a l u e < / K e y > < / D i a g r a m O b j e c t K e y > < D i a g r a m O b j e c t K e y > < K e y > M e a s u r e s \ S u m   o f   Q u a n t i t y   R e t u r n e d < / K e y > < / D i a g r a m O b j e c t K e y > < D i a g r a m O b j e c t K e y > < K e y > M e a s u r e s \ S u m   o f   Q u a n t i t y   R e t u r n e d \ T a g I n f o \ F o r m u l a < / K e y > < / D i a g r a m O b j e c t K e y > < D i a g r a m O b j e c t K e y > < K e y > M e a s u r e s \ S u m   o f   Q u a n t i t y   R e t u r n e d \ T a g I n f o \ V a l u e < / K e y > < / D i a g r a m O b j e c t K e y > < D i a g r a m O b j e c t K e y > < K e y > M e a s u r e s \ S u m   o f   Q u a n t i t y   S o l d < / K e y > < / D i a g r a m O b j e c t K e y > < D i a g r a m O b j e c t K e y > < K e y > M e a s u r e s \ S u m   o f   Q u a n t i t y   S o l d \ T a g I n f o \ F o r m u l a < / K e y > < / D i a g r a m O b j e c t K e y > < D i a g r a m O b j e c t K e y > < K e y > M e a s u r e s \ S u m   o f   Q u a n t i t y   S o l d \ T a g I n f o \ V a l u e < / K e y > < / D i a g r a m O b j e c t K e y > < D i a g r a m O b j e c t K e y > < K e y > M e a s u r e s \ R e v e n u e < / K e y > < / D i a g r a m O b j e c t K e y > < D i a g r a m O b j e c t K e y > < K e y > M e a s u r e s \ R e v e n u e \ T a g I n f o \ F o r m u l a < / K e y > < / D i a g r a m O b j e c t K e y > < D i a g r a m O b j e c t K e y > < K e y > M e a s u r e s \ R e v e n u e \ T a g I n f o \ V a l u e < / K e y > < / D i a g r a m O b j e c t K e y > < D i a g r a m O b j e c t K e y > < K e y > M e a s u r e s \ T o t a l   p r o f i t < / K e y > < / D i a g r a m O b j e c t K e y > < D i a g r a m O b j e c t K e y > < K e y > M e a s u r e s \ T o t a l   p r o f i t \ T a g I n f o \ F o r m u l a < / K e y > < / D i a g r a m O b j e c t K e y > < D i a g r a m O b j e c t K e y > < K e y > M e a s u r e s \ T o t a l   p r o f i t \ T a g I n f o \ V a l u e < / K e y > < / D i a g r a m O b j e c t K e y > < D i a g r a m O b j e c t K e y > < K e y > M e a s u r e s \ T o t a l   q u a n t i t y   s o l d < / K e y > < / D i a g r a m O b j e c t K e y > < D i a g r a m O b j e c t K e y > < K e y > M e a s u r e s \ T o t a l   q u a n t i t y   s o l d \ T a g I n f o \ F o r m u l a < / K e y > < / D i a g r a m O b j e c t K e y > < D i a g r a m O b j e c t K e y > < K e y > M e a s u r e s \ T o t a l   q u a n t i t y   s o l d \ T a g I n f o \ V a l u e < / K e y > < / D i a g r a m O b j e c t K e y > < D i a g r a m O b j e c t K e y > < K e y > M e a s u r e s \ R e t u r n e d   q u a n t i t y < / K e y > < / D i a g r a m O b j e c t K e y > < D i a g r a m O b j e c t K e y > < K e y > M e a s u r e s \ R e t u r n e d   q u a n t i t y \ T a g I n f o \ F o r m u l a < / K e y > < / D i a g r a m O b j e c t K e y > < D i a g r a m O b j e c t K e y > < K e y > M e a s u r e s \ R e t u r n e d   q u a n t i t y \ T a g I n f o \ V a l u e < / 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D i a g r a m O b j e c t K e y > < K e y > C o l u m n s \ T o t a l < / K e y > < / D i a g r a m O b j e c t K e y > < D i a g r a m O b j e c t K e y > < K e y > C o l u m n s \ p r o f i t < / K e y > < / D i a g r a m O b j e c t K e y > < D i a g r a m O b j e c t K e y > < K e y > C o l u m n s \ O r d e r   D a t e   ( M o n t h   I n d e x ) < / K e y > < / D i a g r a m O b j e c t K e y > < D i a g r a m O b j e c t K e y > < K e y > C o l u m n s \ O r d e r   D a t e   ( M o n t h ) < / K e y > < / D i a g r a m O b j e c t K e y > < D i a g r a m O b j e c t K e y > < K e y > C o l u m n s \ O r d e r   D a t e   ( D a y   I n d e x ) < / K e y > < / D i a g r a m O b j e c t K e y > < D i a g r a m O b j e c t K e y > < K e y > C o l u m n s \ O r d e r   D a t e   ( D a y ) < / K e y > < / D i a g r a m O b j e c t K e y > < D i a g r a m O b j e c t K e y > < K e y > C o l u m n s \ O r d e r   D a t e   ( H o u r ) < / K e y > < / D i a g r a m O b j e c t K e y > < D i a g r a m O b j e c t K e y > < K e y > C o l u m n s \ O r d e r   D a t e   ( M i n u t e ) < / K e y > < / D i a g r a m O b j e c t K e y > < D i a g r a m O b j e c t K e y > < K e y > C o l u m n s \ O r d e r   D a t e   ( Y e a r ) < / K e y > < / D i a g r a m O b j e c t K e y > < D i a g r a m O b j e c t K e y > < K e y > C o l u m n s \ O r d e r   D a t e   ( Q u a r t e r ) < / 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  R e t u r n e d & g t ; - & l t ; M e a s u r e s \ Q u a n t i t y   R e t u r n e d & g t ; < / K e y > < / D i a g r a m O b j e c t K e y > < D i a g r a m O b j e c t K e y > < K e y > L i n k s \ & l t ; C o l u m n s \ S u m   o f   Q u a n t i t y   R e t u r n e d & g t ; - & l t ; M e a s u r e s \ Q u a n t i t y   R e t u r n e d & g t ; \ C O L U M N < / K e y > < / D i a g r a m O b j e c t K e y > < D i a g r a m O b j e c t K e y > < K e y > L i n k s \ & l t ; C o l u m n s \ S u m   o f   Q u a n t i t y   R e t u r n e d & g t ; - & l t ; M e a s u r e s \ Q u a n t i t y   R e t u r n e d & g t ; \ M E A S U R E 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K e y > < / a : K e y > < a : V a l u e   i : t y p e = " M e a s u r e G r i d N o d e V i e w S t a t e " > < C o l u m n > 7 < / 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 p r o f i t < / K e y > < / a : K e y > < a : V a l u e   i : t y p e = " M e a s u r e G r i d N o d e V i e w S t a t e " > < C o l u m n > 8 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  R e t u r n e d < / K e y > < / a : K e y > < a : V a l u e   i : t y p e = " M e a s u r e G r i d N o d e V i e w S t a t e " > < C o l u m n > 5 < / C o l u m n > < L a y e d O u t > t r u e < / L a y e d O u t > < W a s U I I n v i s i b l e > t r u e < / W a s U I I n v i s i b l e > < / a : V a l u e > < / a : K e y V a l u e O f D i a g r a m O b j e c t K e y a n y T y p e z b w N T n L X > < a : K e y V a l u e O f D i a g r a m O b j e c t K e y a n y T y p e z b w N T n L X > < a : K e y > < K e y > M e a s u r e s \ S u m   o f   Q u a n t i t y   R e t u r n e d \ T a g I n f o \ F o r m u l a < / K e y > < / a : K e y > < a : V a l u e   i : t y p e = " M e a s u r e G r i d V i e w S t a t e I D i a g r a m T a g A d d i t i o n a l I n f o " / > < / a : K e y V a l u e O f D i a g r a m O b j e c t K e y a n y T y p e z b w N T n L X > < a : K e y V a l u e O f D i a g r a m O b j e c t K e y a n y T y p e z b w N T n L X > < a : K e y > < K e y > M e a s u r e s \ S u m   o f   Q u a n t i t y   R e t u r n e d \ T a g I n f o \ V a l u e < / K e y > < / a : K e y > < a : V a l u e   i : t y p e = " M e a s u r e G r i d V i e w S t a t e I D i a g r a m T a g A d d i t i o n a l I n f o " / > < / a : K e y V a l u e O f D i a g r a m O b j e c t K e y a n y T y p e z b w N T n L X > < a : K e y V a l u e O f D i a g r a m O b j e c t K e y a n y T y p e z b w N T n L X > < a : K e y > < K e y > M e a s u r e s \ S u m   o f   Q u a n t i t y   S o l d < / K e y > < / a : K e y > < a : V a l u e   i : t y p e = " M e a s u r e G r i d N o d e V i e w S t a t e " > < C o l u m n > 3 < / 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 M e a s u r e s \ R e v e n u e < / K e y > < / a : K e y > < a : V a l u e   i : t y p e = " M e a s u r e G r i d N o d e V i e w S t a t e " > < 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 q u a n t i t y   s o l d < / K e y > < / a : K e y > < a : V a l u e   i : t y p e = " M e a s u r e G r i d N o d e V i e w S t a t e " > < L a y e d O u t > t r u e < / L a y e d O u t > < R o w > 2 < / R o w > < / a : V a l u e > < / a : K e y V a l u e O f D i a g r a m O b j e c t K e y a n y T y p e z b w N T n L X > < a : K e y V a l u e O f D i a g r a m O b j e c t K e y a n y T y p e z b w N T n L X > < a : K e y > < K e y > M e a s u r e s \ T o t a l   q u a n t i t y   s o l d \ T a g I n f o \ F o r m u l a < / K e y > < / a : K e y > < a : V a l u e   i : t y p e = " M e a s u r e G r i d V i e w S t a t e I D i a g r a m T a g A d d i t i o n a l I n f o " / > < / a : K e y V a l u e O f D i a g r a m O b j e c t K e y a n y T y p e z b w N T n L X > < a : K e y V a l u e O f D i a g r a m O b j e c t K e y a n y T y p e z b w N T n L X > < a : K e y > < K e y > M e a s u r e s \ T o t a l   q u a n t i t y   s o l d \ T a g I n f o \ V a l u e < / K e y > < / a : K e y > < a : V a l u e   i : t y p e = " M e a s u r e G r i d V i e w S t a t e I D i a g r a m T a g A d d i t i o n a l I n f o " / > < / a : K e y V a l u e O f D i a g r a m O b j e c t K e y a n y T y p e z b w N T n L X > < a : K e y V a l u e O f D i a g r a m O b j e c t K e y a n y T y p e z b w N T n L X > < a : K e y > < K e y > M e a s u r e s \ R e t u r n e d   q u a n t i t y < / K e y > < / a : K e y > < a : V a l u e   i : t y p e = " M e a s u r e G r i d N o d e V i e w S t a t e " > < L a y e d O u t > t r u e < / L a y e d O u t > < R o w > 3 < / R o w > < / a : V a l u e > < / a : K e y V a l u e O f D i a g r a m O b j e c t K e y a n y T y p e z b w N T n L X > < a : K e y V a l u e O f D i a g r a m O b j e c t K e y a n y T y p e z b w N T n L X > < a : K e y > < K e y > M e a s u r e s \ R e t u r n e d   q u a n t i t y \ T a g I n f o \ F o r m u l a < / K e y > < / a : K e y > < a : V a l u e   i : t y p e = " M e a s u r e G r i d V i e w S t a t e I D i a g r a m T a g A d d i t i o n a l I n f o " / > < / a : K e y V a l u e O f D i a g r a m O b j e c t K e y a n y T y p e z b w N T n L X > < a : K e y V a l u e O f D i a g r a m O b j e c t K e y a n y T y p e z b w N T n L X > < a : K e y > < K e y > M e a s u r e s \ R e t u r n e d   q u a n t i t y \ T a g I n f o \ V a l u e 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 C o l u m n s \ T o t a l < / 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 C o l u m n s \ O r d e r   D a t e   ( M o n t h   I n d e x ) < / K e y > < / a : K e y > < a : V a l u e   i : t y p e = " M e a s u r e G r i d N o d e V i e w S t a t e " > < C o l u m n > 9 < / C o l u m n > < L a y e d O u t > t r u e < / L a y e d O u t > < / a : V a l u e > < / a : K e y V a l u e O f D i a g r a m O b j e c t K e y a n y T y p e z b w N T n L X > < a : K e y V a l u e O f D i a g r a m O b j e c t K e y a n y T y p e z b w N T n L X > < a : K e y > < K e y > C o l u m n s \ O r d e r   D a t e   ( M o n t h ) < / K e y > < / a : K e y > < a : V a l u e   i : t y p e = " M e a s u r e G r i d N o d e V i e w S t a t e " > < C o l u m n > 1 0 < / C o l u m n > < L a y e d O u t > t r u e < / L a y e d O u t > < / a : V a l u e > < / a : K e y V a l u e O f D i a g r a m O b j e c t K e y a n y T y p e z b w N T n L X > < a : K e y V a l u e O f D i a g r a m O b j e c t K e y a n y T y p e z b w N T n L X > < a : K e y > < K e y > C o l u m n s \ O r d e r   D a t e   ( D a y   I n d e x ) < / K e y > < / a : K e y > < a : V a l u e   i : t y p e = " M e a s u r e G r i d N o d e V i e w S t a t e " > < C o l u m n > 1 1 < / C o l u m n > < L a y e d O u t > t r u e < / L a y e d O u t > < / a : V a l u e > < / a : K e y V a l u e O f D i a g r a m O b j e c t K e y a n y T y p e z b w N T n L X > < a : K e y V a l u e O f D i a g r a m O b j e c t K e y a n y T y p e z b w N T n L X > < a : K e y > < K e y > C o l u m n s \ O r d e r   D a t e   ( D a y ) < / K e y > < / a : K e y > < a : V a l u e   i : t y p e = " M e a s u r e G r i d N o d e V i e w S t a t e " > < C o l u m n > 1 2 < / C o l u m n > < L a y e d O u t > t r u e < / L a y e d O u t > < / a : V a l u e > < / a : K e y V a l u e O f D i a g r a m O b j e c t K e y a n y T y p e z b w N T n L X > < a : K e y V a l u e O f D i a g r a m O b j e c t K e y a n y T y p e z b w N T n L X > < a : K e y > < K e y > C o l u m n s \ O r d e r   D a t e   ( H o u r ) < / K e y > < / a : K e y > < a : V a l u e   i : t y p e = " M e a s u r e G r i d N o d e V i e w S t a t e " > < C o l u m n > 1 3 < / C o l u m n > < L a y e d O u t > t r u e < / L a y e d O u t > < / a : V a l u e > < / a : K e y V a l u e O f D i a g r a m O b j e c t K e y a n y T y p e z b w N T n L X > < a : K e y V a l u e O f D i a g r a m O b j e c t K e y a n y T y p e z b w N T n L X > < a : K e y > < K e y > C o l u m n s \ O r d e r   D a t e   ( M i n u t e ) < / 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  R e t u r n e d & g t ; - & l t ; M e a s u r e s \ Q u a n t i t y   R e t u r n e d & g t ; < / K e y > < / a : K e y > < a : V a l u e   i : t y p e = " M e a s u r e G r i d V i e w S t a t e I D i a g r a m L i n k " / > < / a : K e y V a l u e O f D i a g r a m O b j e c t K e y a n y T y p e z b w N T n L X > < a : K e y V a l u e O f D i a g r a m O b j e c t K e y a n y T y p e z b w N T n L X > < a : K e y > < K e y > L i n k s \ & l t ; C o l u m n s \ S u m   o f   Q u a n t i t y   R e t u r n e d & g t ; - & l t ; M e a s u r e s \ Q u a n t i t y   R e t u r n e d & g t ; \ C O L U M N < / K e y > < / a : K e y > < a : V a l u e   i : t y p e = " M e a s u r e G r i d V i e w S t a t e I D i a g r a m L i n k E n d p o i n t " / > < / a : K e y V a l u e O f D i a g r a m O b j e c t K e y a n y T y p e z b w N T n L X > < a : K e y V a l u e O f D i a g r a m O b j e c t K e y a n y T y p e z b w N T n L X > < a : K e y > < K e y > L i n k s \ & l t ; C o l u m n s \ S u m   o f   Q u a n t i t y   R e t u r n e d & g t ; - & l t ; M e a s u r e s \ Q u a n t i t y   R e t u r n e d & g t ; \ M E A S U R E < / K e y > < / a : K e y > < a : V a l u e   i : t y p e = " M e a s u r e G r i d V i e w S t a t e I D i a g r a m L i n k E n d p o i n t " / > < / 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 M o n t h l y   T a r g e t < / K e y > < / D i a g r a m O b j e c t K e y > < D i a g r a m O b j e c t K e y > < K e y > M e a s u r e s \ S u m   o f   M o n t h l y   T a r g e t \ T a g I n f o \ F o r m u l a < / K e y > < / D i a g r a m O b j e c t K e y > < D i a g r a m O b j e c t K e y > < K e y > M e a s u r e s \ S u m   o f   M o n t h l y   T a r g e t \ T a g I n f o \ V a l u e < / K e y > < / D i a g r a m O b j e c t K e y > < D i a g r a m O b j e c t K e y > < K e y > M e a s u r e s \ V a r   o f   M o n t h l y   T a r g e t < / K e y > < / D i a g r a m O b j e c t K e y > < D i a g r a m O b j e c t K e y > < K e y > M e a s u r e s \ V a r   o f   M o n t h l y   T a r g e t \ T a g I n f o \ F o r m u l a < / K e y > < / D i a g r a m O b j e c t K e y > < D i a g r a m O b j e c t K e y > < K e y > M e a s u r e s \ V a r   o f   M o n t h l y   T a r g e t \ T a g I n f o \ V a l u e < / K e y > < / D i a g r a m O b j e c t K e y > < D i a g r a m O b j e c t K e y > < K e y > M e a s u r e s \ T a r g e t < / K e y > < / D i a g r a m O b j e c t K e y > < D i a g r a m O b j e c t K e y > < K e y > M e a s u r e s \ T a r g e t \ T a g I n f o \ F o r m u l a < / K e y > < / D i a g r a m O b j e c t K e y > < D i a g r a m O b j e c t K e y > < K e y > M e a s u r e s \ T a r g e t \ T a g I n f o \ V a l u e < / K e y > < / D i a g r a m O b j e c t K e y > < D i a g r a m O b j e c t K e y > < K e y > C o l u m n s \ S t o r e   I D < / K e y > < / D i a g r a m O b j e c t K e y > < D i a g r a m O b j e c t K e y > < K e y > C o l u m n s \ M o n t h < / K e y > < / D i a g r a m O b j e c t K e y > < D i a g r a m O b j e c t K e y > < K e y > C o l u m n s \ M o n t h l y   T a r g e t < / K e y > < / D i a g r a m O b j e c t K e y > < D i a g r a m O b j e c t K e y > < K e y > L i n k s \ & l t ; C o l u m n s \ S u m   o f   M o n t h l y   T a r g e t & g t ; - & l t ; M e a s u r e s \ M o n t h l y   T a r g e t & g t ; < / K e y > < / D i a g r a m O b j e c t K e y > < D i a g r a m O b j e c t K e y > < K e y > L i n k s \ & l t ; C o l u m n s \ S u m   o f   M o n t h l y   T a r g e t & g t ; - & l t ; M e a s u r e s \ M o n t h l y   T a r g e t & g t ; \ C O L U M N < / K e y > < / D i a g r a m O b j e c t K e y > < D i a g r a m O b j e c t K e y > < K e y > L i n k s \ & l t ; C o l u m n s \ S u m   o f   M o n t h l y   T a r g e t & g t ; - & l t ; M e a s u r e s \ M o n t h l y   T a r g e t & g t ; \ M E A S U R E < / K e y > < / D i a g r a m O b j e c t K e y > < D i a g r a m O b j e c t K e y > < K e y > L i n k s \ & l t ; C o l u m n s \ V a r   o f   M o n t h l y   T a r g e t & g t ; - & l t ; M e a s u r e s \ M o n t h l y   T a r g e t & g t ; < / K e y > < / D i a g r a m O b j e c t K e y > < D i a g r a m O b j e c t K e y > < K e y > L i n k s \ & l t ; C o l u m n s \ V a r   o f   M o n t h l y   T a r g e t & g t ; - & l t ; M e a s u r e s \ M o n t h l y   T a r g e t & g t ; \ C O L U M N < / K e y > < / D i a g r a m O b j e c t K e y > < D i a g r a m O b j e c t K e y > < K e y > L i n k s \ & l t ; C o l u m n s \ V a r   o f   M o n t h l y   T a r g e t & g t ; - & l t ; M e a s u r e s \ M o n t h l y   T a r g e t & g t ; \ M E A S U R E 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 M o n t h l y   T a r g e t < / K e y > < / a : K e y > < a : V a l u e   i : t y p e = " M e a s u r e G r i d N o d e V i e w S t a t e " > < C o l u m n > 2 < / C o l u m n > < L a y e d O u t > t r u e < / L a y e d O u t > < W a s U I I n v i s i b l e > t r u e < / W a s U I I n v i s i b l e > < / a : V a l u e > < / a : K e y V a l u e O f D i a g r a m O b j e c t K e y a n y T y p e z b w N T n L X > < a : K e y V a l u e O f D i a g r a m O b j e c t K e y a n y T y p e z b w N T n L X > < a : K e y > < K e y > M e a s u r e s \ S u m   o f   M o n t h l y   T a r g e t \ T a g I n f o \ F o r m u l a < / K e y > < / a : K e y > < a : V a l u e   i : t y p e = " M e a s u r e G r i d V i e w S t a t e I D i a g r a m T a g A d d i t i o n a l I n f o " / > < / a : K e y V a l u e O f D i a g r a m O b j e c t K e y a n y T y p e z b w N T n L X > < a : K e y V a l u e O f D i a g r a m O b j e c t K e y a n y T y p e z b w N T n L X > < a : K e y > < K e y > M e a s u r e s \ S u m   o f   M o n t h l y   T a r g e t \ T a g I n f o \ V a l u e < / K e y > < / a : K e y > < a : V a l u e   i : t y p e = " M e a s u r e G r i d V i e w S t a t e I D i a g r a m T a g A d d i t i o n a l I n f o " / > < / a : K e y V a l u e O f D i a g r a m O b j e c t K e y a n y T y p e z b w N T n L X > < a : K e y V a l u e O f D i a g r a m O b j e c t K e y a n y T y p e z b w N T n L X > < a : K e y > < K e y > M e a s u r e s \ V a r   o f   M o n t h l y   T a r g e t < / K e y > < / a : K e y > < a : V a l u e   i : t y p e = " M e a s u r e G r i d N o d e V i e w S t a t e " > < C o l u m n > 2 < / C o l u m n > < L a y e d O u t > t r u e < / L a y e d O u t > < W a s U I I n v i s i b l e > t r u e < / W a s U I I n v i s i b l e > < / a : V a l u e > < / a : K e y V a l u e O f D i a g r a m O b j e c t K e y a n y T y p e z b w N T n L X > < a : K e y V a l u e O f D i a g r a m O b j e c t K e y a n y T y p e z b w N T n L X > < a : K e y > < K e y > M e a s u r e s \ V a r   o f   M o n t h l y   T a r g e t \ T a g I n f o \ F o r m u l a < / K e y > < / a : K e y > < a : V a l u e   i : t y p e = " M e a s u r e G r i d V i e w S t a t e I D i a g r a m T a g A d d i t i o n a l I n f o " / > < / a : K e y V a l u e O f D i a g r a m O b j e c t K e y a n y T y p e z b w N T n L X > < a : K e y V a l u e O f D i a g r a m O b j e c t K e y a n y T y p e z b w N T n L X > < a : K e y > < K e y > M e a s u r e s \ V a r   o f   M o n t h l y   T a r g e t \ T a g I n f o \ V a l u e < / K e y > < / a : K e y > < a : V a l u e   i : t y p e = " M e a s u r e G r i d V i e w S t a t e I D i a g r a m T a g A d d i t i o n a l I n f o " / > < / a : K e y V a l u e O f D i a g r a m O b j e c t K e y a n y T y p e z b w N T n L X > < a : K e y V a l u e O f D i a g r a m O b j e c t K e y a n y T y p e z b w N T n L X > < a : K e y > < K e y > M e a s u r e s \ T a r g e t < / K e y > < / a : K e y > < a : V a l u e   i : t y p e = " M e a s u r e G r i d N o d e V i e w S t a t e " > < L a y e d O u t > t r u e < / L a y e d O u t > < / a : V a l u e > < / a : K e y V a l u e O f D i a g r a m O b j e c t K e y a n y T y p e z b w N T n L X > < a : K e y V a l u e O f D i a g r a m O b j e c t K e y a n y T y p e z b w N T n L X > < a : K e y > < K e y > M e a s u r e s \ T a r g e t \ T a g I n f o \ F o r m u l a < / K e y > < / a : K e y > < a : V a l u e   i : t y p e = " M e a s u r e G r i d V i e w S t a t e I D i a g r a m T a g A d d i t i o n a l I n f o " / > < / a : K e y V a l u e O f D i a g r a m O b j e c t K e y a n y T y p e z b w N T n L X > < a : K e y V a l u e O f D i a g r a m O b j e c t K e y a n y T y p e z b w N T n L X > < a : K e y > < K e y > M e a s u r e s \ T a r g e t \ T a g I n f o \ V a l u e < / K e y > < / a : K e y > < a : V a l u e   i : t y p e = " M e a s u r e G r i d V i e w S t a t e I D i a g r a m T a g A d d i t i o n a l I n f o " / > < / a : K e y V a l u e O f D i a g r a m O b j e c t K e y a n y T y p e z b w N T n L X > < a : K e y V a l u e O f D i a g r a m O b j e c t K e y a n y T y p e z b w N T n L X > < a : K e y > < K e y > C o l u m n s \ S t o r e   I D < / 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a : K e y V a l u e O f D i a g r a m O b j e c t K e y a n y T y p e z b w N T n L X > < a : K e y > < K e y > L i n k s \ & l t ; C o l u m n s \ S u m   o f   M o n t h l y   T a r g e t & g t ; - & l t ; M e a s u r e s \ M o n t h l y   T a r g e t & g t ; < / K e y > < / a : K e y > < a : V a l u e   i : t y p e = " M e a s u r e G r i d V i e w S t a t e I D i a g r a m L i n k " / > < / a : K e y V a l u e O f D i a g r a m O b j e c t K e y a n y T y p e z b w N T n L X > < a : K e y V a l u e O f D i a g r a m O b j e c t K e y a n y T y p e z b w N T n L X > < a : K e y > < K e y > L i n k s \ & l t ; C o l u m n s \ S u m   o f   M o n t h l y   T a r g e t & g t ; - & l t ; M e a s u r e s \ M o n t h l y   T a r g e t & g t ; \ C O L U M N < / K e y > < / a : K e y > < a : V a l u e   i : t y p e = " M e a s u r e G r i d V i e w S t a t e I D i a g r a m L i n k E n d p o i n t " / > < / a : K e y V a l u e O f D i a g r a m O b j e c t K e y a n y T y p e z b w N T n L X > < a : K e y V a l u e O f D i a g r a m O b j e c t K e y a n y T y p e z b w N T n L X > < a : K e y > < K e y > L i n k s \ & l t ; C o l u m n s \ S u m   o f   M o n t h l y   T a r g e t & g t ; - & l t ; M e a s u r e s \ M o n t h l y   T a r g e t & g t ; \ M E A S U R E < / K e y > < / a : K e y > < a : V a l u e   i : t y p e = " M e a s u r e G r i d V i e w S t a t e I D i a g r a m L i n k E n d p o i n t " / > < / a : K e y V a l u e O f D i a g r a m O b j e c t K e y a n y T y p e z b w N T n L X > < a : K e y V a l u e O f D i a g r a m O b j e c t K e y a n y T y p e z b w N T n L X > < a : K e y > < K e y > L i n k s \ & l t ; C o l u m n s \ V a r   o f   M o n t h l y   T a r g e t & g t ; - & l t ; M e a s u r e s \ M o n t h l y   T a r g e t & g t ; < / K e y > < / a : K e y > < a : V a l u e   i : t y p e = " M e a s u r e G r i d V i e w S t a t e I D i a g r a m L i n k " / > < / a : K e y V a l u e O f D i a g r a m O b j e c t K e y a n y T y p e z b w N T n L X > < a : K e y V a l u e O f D i a g r a m O b j e c t K e y a n y T y p e z b w N T n L X > < a : K e y > < K e y > L i n k s \ & l t ; C o l u m n s \ V a r   o f   M o n t h l y   T a r g e t & g t ; - & l t ; M e a s u r e s \ M o n t h l y   T a r g e t & g t ; \ C O L U M N < / K e y > < / a : K e y > < a : V a l u e   i : t y p e = " M e a s u r e G r i d V i e w S t a t e I D i a g r a m L i n k E n d p o i n t " / > < / a : K e y V a l u e O f D i a g r a m O b j e c t K e y a n y T y p e z b w N T n L X > < a : K e y V a l u e O f D i a g r a m O b j e c t K e y a n y T y p e z b w N T n L X > < a : K e y > < K e y > L i n k s \ & l t ; C o l u m n s \ V a r   o f   M o n t h l y   T a r g e t & g t ; - & l t ; M e a s u r e s \ M o n t h l y   T a r g e t & g t ; \ M E A S U R E < / K e y > < / a : K e y > < a : V a l u e   i : t y p e = " M e a s u r e G r i d V i e w S t a t e I D i a g r a m L i n k E n d p o i n t " / > < / 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  I D < / K e y > < / D i a g r a m O b j e c t K e y > < D i a g r a m O b j e c t K e y > < K e y > M e a s u r e s \ S u m   o f   P r o d u c t   I D \ T a g I n f o \ F o r m u l a < / K e y > < / D i a g r a m O b j e c t K e y > < D i a g r a m O b j e c t K e y > < K e y > M e a s u r e s \ S u m   o f   P r o d u c t   I D \ T a g I n f o \ V a l u e < / 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D i a g r a m O b j e c t K e y > < K e y > L i n k s \ & l t ; C o l u m n s \ S u m   o f   P r o d u c t   I D & g t ; - & l t ; M e a s u r e s \ P r o d u c t   I D & g t ; < / K e y > < / D i a g r a m O b j e c t K e y > < D i a g r a m O b j e c t K e y > < K e y > L i n k s \ & l t ; C o l u m n s \ S u m   o f   P r o d u c t   I D & g t ; - & l t ; M e a s u r e s \ P r o d u c t   I D & g t ; \ C O L U M N < / K e y > < / D i a g r a m O b j e c t K e y > < D i a g r a m O b j e c t K e y > < K e y > L i n k s \ & l t ; C o l u m n s \ S u m 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  I D < / K e y > < / a : K e y > < a : V a l u e   i : t y p e = " M e a s u r e G r i d N o d e V i e w S t a t e " > < L a y e d O u t > t r u e < / L a y e d O u t > < W a s U I I n v i s i b l e > t r u e < / W a s U I I n v i s i b l e > < / a : V a l u e > < / a : K e y V a l u e O f D i a g r a m O b j e c t K e y a n y T y p e z b w N T n L X > < a : K e y V a l u e O f D i a g r a m O b j e c t K e y a n y T y p e z b w N T n L X > < a : K e y > < K e y > M e a s u r e s \ S u m   o f   P r o d u c t   I D \ T a g I n f o \ F o r m u l a < / K e y > < / a : K e y > < a : V a l u e   i : t y p e = " M e a s u r e G r i d V i e w S t a t e I D i a g r a m T a g A d d i t i o n a l I n f o " / > < / a : K e y V a l u e O f D i a g r a m O b j e c t K e y a n y T y p e z b w N T n L X > < a : K e y V a l u e O f D i a g r a m O b j e c t K e y a n y T y p e z b w N T n L X > < a : K e y > < K e y > M e a s u r e s \ S u m   o f   P r o d u c t   I D \ T a g I n f o \ V a l u e 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a : K e y V a l u e O f D i a g r a m O b j e c t K e y a n y T y p e z b w N T n L X > < a : K e y > < K e y > L i n k s \ & l t ; C o l u m n s \ S u m   o f   P r o d u c t   I D & g t ; - & l t ; M e a s u r e s \ P r o d u c t   I D & g t ; < / K e y > < / a : K e y > < a : V a l u e   i : t y p e = " M e a s u r e G r i d V i e w S t a t e I D i a g r a m L i n k " / > < / a : K e y V a l u e O f D i a g r a m O b j e c t K e y a n y T y p e z b w N T n L X > < a : K e y V a l u e O f D i a g r a m O b j e c t K e y a n y T y p e z b w N T n L X > < a : K e y > < K e y > L i n k s \ & l t ; C o l u m n s \ S u m   o f   P r o d u c t   I D & g t ; - & l t ; M e a s u r e s \ P r o d u c t   I D & g t ; \ C O L U M N < / K e y > < / a : K e y > < a : V a l u e   i : t y p e = " M e a s u r e G r i d V i e w S t a t e I D i a g r a m L i n k E n d p o i n t " / > < / a : K e y V a l u e O f D i a g r a m O b j e c t K e y a n y T y p e z b w N T n L X > < a : K e y V a l u e O f D i a g r a m O b j e c t K e y a n y T y p e z b w N T n L X > < a : K e y > < K e y > L i n k s \ & l t ; C o l u m n s \ S u m   o f   P r o d u c t   I D & g t ; - & l t ; M e a s u r e s \ P r o d u c t   I D & g t ; \ M E A S U R E < / K e y > < / a : K e y > < a : V a l u e   i : t y p e = " M e a s u r e G r i d V i e w S t a t e I D i a g r a m L i n k E n d p o i n t " / > < / a : K e y V a l u e O f D i a g r a m O b j e c t K e y a n y T y p e z b w N T n L X > < / V i e w S t a t e s > < / D i a g r a m M a n a g e r . S e r i a l i z a b l e D i a g r a m > < D i a g r a m M a n a g e r . S e r i a l i z a b l e D i a g r a m > < A d a p t e r   i : t y p e = " M e a s u r e D i a g r a m S a n d b o x A d a p t e r " > < T a b l e N a m e > s a l e s _ p e r s o n s _ t a b l e 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 s a l e s _ p e r s o n s _ t a b l e 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 C o l u m n s \ F i r s t   N a m e < / K e y > < / D i a g r a m O b j e c t K e y > < D i a g r a m O b j e c t K e y > < K e y > C o l u m n s \ L a s t   N a m e < / K e y > < / D i a g r a m O b j e c t K e y > < D i a g r a m O b j e c t K e y > < K e y > C o l u m n s \ S t o r e   N a m e < / K e y > < / D i a g r a m O b j e c t K e y > < D i a g r a m O b j e c t K e y > < K e y > C o l u m n s \ D a t e   o f   B i r t h 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 C o l u m n s \ L a s t   N a m e < / K e y > < / a : K e y > < a : V a l u e   i : t y p e = " M e a s u r e G r i d N o d e V i e w S t a t e " > < C o l u m n > 2 < / C o l u m n > < L a y e d O u t > t r u e < / L a y e d O u t > < / a : V a l u e > < / a : K e y V a l u e O f D i a g r a m O b j e c t K e y a n y T y p e z b w N T n L X > < a : K e y V a l u e O f D i a g r a m O b j e c t K e y a n y T y p e z b w N T n L X > < a : K e y > < K e y > C o l u m n s \ S t o r e   N a m e < / 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c f 7 7 a 1 c d - e 7 e b - 4 e 8 5 - a 0 5 7 - 5 a 9 1 2 1 0 c 0 b 6 c " > < C u s t o m C o n t e n t > < ! [ C D A T A [ < ? x m l   v e r s i o n = " 1 . 0 "   e n c o d i n g = " u t f - 1 6 " ? > < S e t t i n g s > < C a l c u l a t e d F i e l d s > < i t e m > < M e a s u r e N a m e > R e v e n u e < / M e a s u r e N a m e > < D i s p l a y N a m e > R e v e n u e < / D i s p l a y N a m e > < V i s i b l e > F a l s e < / V i s i b l e > < S u b c o l u m n s > < i t e m > < R o l e > V a l u e < / R o l e > < D i s p l a y N a m e > R e v e n u e   V a l u e < / D i s p l a y N a m e > < V i s i b l e > F a l s e < / V i s i b l e > < / i t e m > < i t e m > < R o l e > S t a t u s < / R o l e > < D i s p l a y N a m e > R e v e n u e   S t a t u s < / D i s p l a y N a m e > < V i s i b l e > F a l s e < / V i s i b l e > < / i t e m > < i t e m > < R o l e > G o a l < / R o l e > < D i s p l a y N a m e > R e v e n u e   T a r g e t < / D i s p l a y N a m e > < V i s i b l e > F a l s e < / V i s i b l e > < / i t e m > < / S u b c o l u m n s > < / i t e m > < / C a l c u l a t e d F i e l d s > < S A H o s t H a s h > 0 < / S A H o s t H a s h > < G e m i n i F i e l d L i s t V i s i b l e > T r u e < / G e m i n i F i e l d L i s t V i s i b l e > < / S e t t i n g s > ] ] > < / C u s t o m C o n t e n t > < / G e m i n i > 
</file>

<file path=customXml/item8.xml>��< ? x m l   v e r s i o n = " 1 . 0 "   e n c o d i n g = " U T F - 1 6 " ? > < G e m i n i   x m l n s = " h t t p : / / g e m i n i / p i v o t c u s t o m i z a t i o n / T a b l e O r d e r " > < C u s t o m C o n t e n t > < ! [ C D A T A [ c u s t o m e r s _ t a b l e _ 0 8 d 3 a 1 a d - 4 4 b d - 4 5 7 4 - 8 1 c 6 - 2 8 5 7 b 9 7 7 6 6 f f , f a c t _ t a b l e _ 7 f 6 9 b 7 5 b - a a a 6 - 4 7 2 6 - 8 6 b 8 - 0 a 9 e 6 6 d a a 9 b 4 , m o n t h l y _ s t o r e _ t a r g e t s _ c 0 4 c f 2 9 1 - d f e b - 4 6 5 3 - b 9 f 2 - 4 c 6 1 3 1 6 5 5 6 8 9 , p r o d u c t s _ t a b l e _ c b e a 6 a 0 0 - 1 4 5 9 - 4 e c 2 - b 7 2 7 - e 6 c 0 1 a 5 8 e 3 6 7 , s a l e s _ p e r s o n s _ t a b l e _ 4 2 b 3 9 a 1 c - 5 3 8 3 - 4 a b 6 - a e 6 7 - a 8 d e 1 9 a 0 e 9 b 8 ] ] > < / C u s t o m C o n t e n t > < / G e m i n i > 
</file>

<file path=customXml/item9.xml>��< ? x m l   v e r s i o n = " 1 . 0 "   e n c o d i n g = " U T F - 1 6 " ? > < G e m i n i   x m l n s = " h t t p : / / g e m i n i / p i v o t c u s t o m i z a t i o n / C l i e n t W i n d o w X M L " > < C u s t o m C o n t e n t > < ! [ C D A T A [ s a l e s _ p e r s o n s _ t a b l e _ 4 2 b 3 9 a 1 c - 5 3 8 3 - 4 a b 6 - a e 6 7 - a 8 d e 1 9 a 0 e 9 b 8 ] ] > < / C u s t o m C o n t e n t > < / G e m i n i > 
</file>

<file path=customXml/itemProps1.xml><?xml version="1.0" encoding="utf-8"?>
<ds:datastoreItem xmlns:ds="http://schemas.openxmlformats.org/officeDocument/2006/customXml" ds:itemID="{F6FEB461-4A69-4F30-94D1-E78882F64C42}">
  <ds:schemaRefs/>
</ds:datastoreItem>
</file>

<file path=customXml/itemProps10.xml><?xml version="1.0" encoding="utf-8"?>
<ds:datastoreItem xmlns:ds="http://schemas.openxmlformats.org/officeDocument/2006/customXml" ds:itemID="{92E93E80-34A8-4DB0-905F-8982FA21756B}">
  <ds:schemaRefs/>
</ds:datastoreItem>
</file>

<file path=customXml/itemProps11.xml><?xml version="1.0" encoding="utf-8"?>
<ds:datastoreItem xmlns:ds="http://schemas.openxmlformats.org/officeDocument/2006/customXml" ds:itemID="{65623217-4AB6-4010-B5D5-D309B214AEC4}">
  <ds:schemaRefs/>
</ds:datastoreItem>
</file>

<file path=customXml/itemProps12.xml><?xml version="1.0" encoding="utf-8"?>
<ds:datastoreItem xmlns:ds="http://schemas.openxmlformats.org/officeDocument/2006/customXml" ds:itemID="{E0AE0EFD-64B3-40D9-8025-5FB935993CA5}">
  <ds:schemaRefs/>
</ds:datastoreItem>
</file>

<file path=customXml/itemProps13.xml><?xml version="1.0" encoding="utf-8"?>
<ds:datastoreItem xmlns:ds="http://schemas.openxmlformats.org/officeDocument/2006/customXml" ds:itemID="{FD32F701-1447-4C6F-9E5E-37025A814AE4}">
  <ds:schemaRefs/>
</ds:datastoreItem>
</file>

<file path=customXml/itemProps14.xml><?xml version="1.0" encoding="utf-8"?>
<ds:datastoreItem xmlns:ds="http://schemas.openxmlformats.org/officeDocument/2006/customXml" ds:itemID="{23B6F198-88E2-4F94-810D-D3BE2FB00E3D}">
  <ds:schemaRefs/>
</ds:datastoreItem>
</file>

<file path=customXml/itemProps15.xml><?xml version="1.0" encoding="utf-8"?>
<ds:datastoreItem xmlns:ds="http://schemas.openxmlformats.org/officeDocument/2006/customXml" ds:itemID="{BE003B73-06D3-4FFC-BCFE-F30E1AE6F655}">
  <ds:schemaRefs/>
</ds:datastoreItem>
</file>

<file path=customXml/itemProps16.xml><?xml version="1.0" encoding="utf-8"?>
<ds:datastoreItem xmlns:ds="http://schemas.openxmlformats.org/officeDocument/2006/customXml" ds:itemID="{0D2792DF-A8D1-4354-B31A-D79DD40FE1D2}">
  <ds:schemaRefs/>
</ds:datastoreItem>
</file>

<file path=customXml/itemProps17.xml><?xml version="1.0" encoding="utf-8"?>
<ds:datastoreItem xmlns:ds="http://schemas.openxmlformats.org/officeDocument/2006/customXml" ds:itemID="{9530D914-E661-4E11-B8E4-CACCD35B8A5C}">
  <ds:schemaRefs/>
</ds:datastoreItem>
</file>

<file path=customXml/itemProps18.xml><?xml version="1.0" encoding="utf-8"?>
<ds:datastoreItem xmlns:ds="http://schemas.openxmlformats.org/officeDocument/2006/customXml" ds:itemID="{B6EEA8B5-A4F1-4F87-87BE-A908FB5BB641}">
  <ds:schemaRefs/>
</ds:datastoreItem>
</file>

<file path=customXml/itemProps19.xml><?xml version="1.0" encoding="utf-8"?>
<ds:datastoreItem xmlns:ds="http://schemas.openxmlformats.org/officeDocument/2006/customXml" ds:itemID="{30A50F62-798C-44F7-95F7-488104EC6440}">
  <ds:schemaRefs/>
</ds:datastoreItem>
</file>

<file path=customXml/itemProps2.xml><?xml version="1.0" encoding="utf-8"?>
<ds:datastoreItem xmlns:ds="http://schemas.openxmlformats.org/officeDocument/2006/customXml" ds:itemID="{DC37D386-9C60-4175-803C-E054BAC249A1}">
  <ds:schemaRefs/>
</ds:datastoreItem>
</file>

<file path=customXml/itemProps20.xml><?xml version="1.0" encoding="utf-8"?>
<ds:datastoreItem xmlns:ds="http://schemas.openxmlformats.org/officeDocument/2006/customXml" ds:itemID="{C5C4B084-4686-4227-8CF3-419F63EC5993}">
  <ds:schemaRefs/>
</ds:datastoreItem>
</file>

<file path=customXml/itemProps21.xml><?xml version="1.0" encoding="utf-8"?>
<ds:datastoreItem xmlns:ds="http://schemas.openxmlformats.org/officeDocument/2006/customXml" ds:itemID="{4857E63C-9394-485D-8051-07152B0D73A3}">
  <ds:schemaRefs/>
</ds:datastoreItem>
</file>

<file path=customXml/itemProps22.xml><?xml version="1.0" encoding="utf-8"?>
<ds:datastoreItem xmlns:ds="http://schemas.openxmlformats.org/officeDocument/2006/customXml" ds:itemID="{80BE7821-7C1A-44BB-989B-434983924100}">
  <ds:schemaRefs/>
</ds:datastoreItem>
</file>

<file path=customXml/itemProps23.xml><?xml version="1.0" encoding="utf-8"?>
<ds:datastoreItem xmlns:ds="http://schemas.openxmlformats.org/officeDocument/2006/customXml" ds:itemID="{6B2C7D32-E714-42D0-B27C-7602385527B8}">
  <ds:schemaRefs/>
</ds:datastoreItem>
</file>

<file path=customXml/itemProps3.xml><?xml version="1.0" encoding="utf-8"?>
<ds:datastoreItem xmlns:ds="http://schemas.openxmlformats.org/officeDocument/2006/customXml" ds:itemID="{538CBFA5-668B-4036-A069-66826E273770}">
  <ds:schemaRefs/>
</ds:datastoreItem>
</file>

<file path=customXml/itemProps4.xml><?xml version="1.0" encoding="utf-8"?>
<ds:datastoreItem xmlns:ds="http://schemas.openxmlformats.org/officeDocument/2006/customXml" ds:itemID="{B873E5C4-A6DA-43D4-850F-A2A8BB690B60}">
  <ds:schemaRefs/>
</ds:datastoreItem>
</file>

<file path=customXml/itemProps5.xml><?xml version="1.0" encoding="utf-8"?>
<ds:datastoreItem xmlns:ds="http://schemas.openxmlformats.org/officeDocument/2006/customXml" ds:itemID="{833C84A2-2A55-4059-A7E6-8039BF7D83D5}">
  <ds:schemaRefs/>
</ds:datastoreItem>
</file>

<file path=customXml/itemProps6.xml><?xml version="1.0" encoding="utf-8"?>
<ds:datastoreItem xmlns:ds="http://schemas.openxmlformats.org/officeDocument/2006/customXml" ds:itemID="{ED0F6ED9-D9F3-41FF-B0F9-7FB8AF1F2623}">
  <ds:schemaRefs/>
</ds:datastoreItem>
</file>

<file path=customXml/itemProps7.xml><?xml version="1.0" encoding="utf-8"?>
<ds:datastoreItem xmlns:ds="http://schemas.openxmlformats.org/officeDocument/2006/customXml" ds:itemID="{A96E32EE-E1D9-4C5E-B098-C8D37B86B636}">
  <ds:schemaRefs/>
</ds:datastoreItem>
</file>

<file path=customXml/itemProps8.xml><?xml version="1.0" encoding="utf-8"?>
<ds:datastoreItem xmlns:ds="http://schemas.openxmlformats.org/officeDocument/2006/customXml" ds:itemID="{3BA58DAE-4829-461A-ACFC-8FDC9CAC4C7C}">
  <ds:schemaRefs/>
</ds:datastoreItem>
</file>

<file path=customXml/itemProps9.xml><?xml version="1.0" encoding="utf-8"?>
<ds:datastoreItem xmlns:ds="http://schemas.openxmlformats.org/officeDocument/2006/customXml" ds:itemID="{04E86A45-155D-415D-AB9C-50C22C92FE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 1</vt:lpstr>
      <vt:lpstr>dashboard 1</vt:lpstr>
      <vt:lpstr>report 2</vt:lpstr>
      <vt:lpstr>dashboard 2</vt:lpstr>
      <vt:lpstr>insight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Nwogo</dc:creator>
  <cp:lastModifiedBy>Victoria Nwogo</cp:lastModifiedBy>
  <dcterms:created xsi:type="dcterms:W3CDTF">2025-06-19T14:02:26Z</dcterms:created>
  <dcterms:modified xsi:type="dcterms:W3CDTF">2025-07-06T20:53:22Z</dcterms:modified>
</cp:coreProperties>
</file>