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858F074E-0E13-412E-B783-77E00679B857}" xr6:coauthVersionLast="47" xr6:coauthVersionMax="47" xr10:uidLastSave="{00000000-0000-0000-0000-000000000000}"/>
  <bookViews>
    <workbookView xWindow="-120" yWindow="-120" windowWidth="29040" windowHeight="15990" xr2:uid="{132FCAE6-3C22-426C-B67D-624C576C6FA6}"/>
  </bookViews>
  <sheets>
    <sheet name="estructura_arbol_form_final_op" sheetId="5" r:id="rId1"/>
    <sheet name="estructura_arbol_form2" sheetId="2" r:id="rId2"/>
    <sheet name="estructura_exportar" sheetId="4" r:id="rId3"/>
    <sheet name="tipos_formulario" sheetId="1" r:id="rId4"/>
    <sheet name="Hoja1" sheetId="6" r:id="rId5"/>
  </sheets>
  <definedNames>
    <definedName name="_xlnm._FilterDatabase" localSheetId="0" hidden="1">estructura_arbol_form_final_op!$B$1:$L$87</definedName>
    <definedName name="DatosExternos_1" localSheetId="0" hidden="1">estructura_arbol_form_final_op!$B$1:$I$73</definedName>
    <definedName name="DatosExternos_1" localSheetId="1" hidden="1">estructura_arbol_form2!$A$1:$H$67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2" i="5"/>
  <c r="D3" i="5"/>
  <c r="D5" i="5"/>
  <c r="D6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D44" i="5"/>
  <c r="D45" i="5"/>
  <c r="D46" i="5"/>
  <c r="D47" i="5"/>
  <c r="D49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24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24" i="5"/>
  <c r="F25" i="5"/>
  <c r="D2" i="4"/>
  <c r="E2" i="4"/>
  <c r="F2" i="4"/>
  <c r="D3" i="4"/>
  <c r="E3" i="4"/>
  <c r="F3" i="4"/>
  <c r="D4" i="4"/>
  <c r="E4" i="4"/>
  <c r="F4" i="4"/>
  <c r="D5" i="4"/>
  <c r="E5" i="4"/>
  <c r="F5" i="4"/>
  <c r="D14" i="4"/>
  <c r="E14" i="4"/>
  <c r="F14" i="4"/>
  <c r="D6" i="4"/>
  <c r="E6" i="4"/>
  <c r="F6" i="4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1" i="4"/>
  <c r="E1" i="4"/>
  <c r="F1" i="4"/>
  <c r="C1" i="4"/>
  <c r="B1" i="4"/>
  <c r="A3" i="4"/>
  <c r="A4" i="4"/>
  <c r="A5" i="4"/>
  <c r="A14" i="4"/>
  <c r="A6" i="4"/>
  <c r="A7" i="4"/>
  <c r="A8" i="4"/>
  <c r="A9" i="4"/>
  <c r="A10" i="4"/>
  <c r="A11" i="4"/>
  <c r="A12" i="4"/>
  <c r="A13" i="4"/>
  <c r="A15" i="4"/>
  <c r="A16" i="4"/>
  <c r="A17" i="4"/>
  <c r="A18" i="4"/>
  <c r="A19" i="4"/>
  <c r="A20" i="4"/>
  <c r="A21" i="4"/>
  <c r="A2" i="4"/>
  <c r="A1" i="4"/>
  <c r="E3" i="2"/>
  <c r="C3" i="4" s="1"/>
  <c r="E4" i="2"/>
  <c r="C4" i="4" s="1"/>
  <c r="E5" i="2"/>
  <c r="C5" i="4" s="1"/>
  <c r="E6" i="2"/>
  <c r="C14" i="4" s="1"/>
  <c r="E7" i="2"/>
  <c r="C6" i="4" s="1"/>
  <c r="E8" i="2"/>
  <c r="C7" i="4" s="1"/>
  <c r="E9" i="2"/>
  <c r="C8" i="4" s="1"/>
  <c r="E10" i="2"/>
  <c r="C9" i="4" s="1"/>
  <c r="E11" i="2"/>
  <c r="C10" i="4" s="1"/>
  <c r="E12" i="2"/>
  <c r="C11" i="4" s="1"/>
  <c r="E13" i="2"/>
  <c r="C12" i="4" s="1"/>
  <c r="E14" i="2"/>
  <c r="C13" i="4" s="1"/>
  <c r="E15" i="2"/>
  <c r="C15" i="4" s="1"/>
  <c r="E16" i="2"/>
  <c r="C16" i="4" s="1"/>
  <c r="E17" i="2"/>
  <c r="C17" i="4" s="1"/>
  <c r="E18" i="2"/>
  <c r="C18" i="4" s="1"/>
  <c r="E19" i="2"/>
  <c r="C19" i="4" s="1"/>
  <c r="E20" i="2"/>
  <c r="C20" i="4" s="1"/>
  <c r="E21" i="2"/>
  <c r="C21" i="4" s="1"/>
  <c r="E2" i="2"/>
  <c r="C2" i="4" s="1"/>
  <c r="C3" i="2"/>
  <c r="B3" i="4" s="1"/>
  <c r="C4" i="2"/>
  <c r="B4" i="4" s="1"/>
  <c r="C5" i="2"/>
  <c r="B5" i="4" s="1"/>
  <c r="C6" i="2"/>
  <c r="B14" i="4" s="1"/>
  <c r="C7" i="2"/>
  <c r="B6" i="4" s="1"/>
  <c r="C8" i="2"/>
  <c r="B7" i="4" s="1"/>
  <c r="C9" i="2"/>
  <c r="B8" i="4" s="1"/>
  <c r="C10" i="2"/>
  <c r="B9" i="4" s="1"/>
  <c r="C11" i="2"/>
  <c r="B10" i="4" s="1"/>
  <c r="C12" i="2"/>
  <c r="B11" i="4" s="1"/>
  <c r="C13" i="2"/>
  <c r="B12" i="4" s="1"/>
  <c r="C14" i="2"/>
  <c r="B13" i="4" s="1"/>
  <c r="C15" i="2"/>
  <c r="B15" i="4" s="1"/>
  <c r="C16" i="2"/>
  <c r="B16" i="4" s="1"/>
  <c r="C17" i="2"/>
  <c r="B17" i="4" s="1"/>
  <c r="C18" i="2"/>
  <c r="B18" i="4" s="1"/>
  <c r="C19" i="2"/>
  <c r="B19" i="4" s="1"/>
  <c r="C20" i="2"/>
  <c r="B20" i="4" s="1"/>
  <c r="C21" i="2"/>
  <c r="B21" i="4" s="1"/>
  <c r="C2" i="2"/>
  <c r="B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65224-F2D9-4A58-8A7D-D40672BC94CA}" keepAlive="1" name="Consulta - estructura_arbol_form2" description="Conexión a la consulta 'estructura_arbol_form2' en el libro." type="5" refreshedVersion="7" background="1" saveData="1">
    <dbPr connection="Provider=Microsoft.Mashup.OleDb.1;Data Source=$Workbook$;Location=estructura_arbol_form2;Extended Properties=&quot;&quot;" command="SELECT * FROM [estructura_arbol_form2]"/>
  </connection>
  <connection id="2" xr16:uid="{9DDA1975-2278-47DA-929F-C04FB3E61A80}" keepAlive="1" name="Consulta - estructura_arbol_form2 (2)" description="Conexión a la consulta 'estructura_arbol_form2 (2)' en el libro." type="5" refreshedVersion="7" background="1" saveData="1">
    <dbPr connection="Provider=Microsoft.Mashup.OleDb.1;Data Source=$Workbook$;Location=&quot;estructura_arbol_form2 (2)&quot;;Extended Properties=&quot;&quot;" command="SELECT * FROM [estructura_arbol_form2 (2)]"/>
  </connection>
</connections>
</file>

<file path=xl/sharedStrings.xml><?xml version="1.0" encoding="utf-8"?>
<sst xmlns="http://schemas.openxmlformats.org/spreadsheetml/2006/main" count="858" uniqueCount="193">
  <si>
    <t>nombre</t>
  </si>
  <si>
    <t>tipo</t>
  </si>
  <si>
    <t>tipo_c</t>
  </si>
  <si>
    <t>fase</t>
  </si>
  <si>
    <t>tag-url</t>
  </si>
  <si>
    <t>orden</t>
  </si>
  <si>
    <t>Imagen de localización y tipos de aprovechamiento</t>
  </si>
  <si>
    <t>Construcción</t>
  </si>
  <si>
    <t>localizacion</t>
  </si>
  <si>
    <t>Datos generales del componente</t>
  </si>
  <si>
    <t>datosgenerales</t>
  </si>
  <si>
    <t>Descripción general del componente</t>
  </si>
  <si>
    <t>generales</t>
  </si>
  <si>
    <t>Tipos de aprovechamiento por tipo de cobertura y zonificación</t>
  </si>
  <si>
    <t>pendiente</t>
  </si>
  <si>
    <t>Desmonte, despalme, excavación y relleno por tipo de zonificación</t>
  </si>
  <si>
    <t>Tipos de construcción-edificación por tipo de cobertura</t>
  </si>
  <si>
    <t>Procesos constructivos por tipo de cobertura</t>
  </si>
  <si>
    <t>Selección de procesos constructivos</t>
  </si>
  <si>
    <t>selecprocesos</t>
  </si>
  <si>
    <t>Superficie de obras o edificaciones provisionales temporales</t>
  </si>
  <si>
    <t>obrastemporales-list</t>
  </si>
  <si>
    <t>Frecuencia de actividades de obras provisionales</t>
  </si>
  <si>
    <t>actividades-list</t>
  </si>
  <si>
    <t>Insumos requeridos por zonificación</t>
  </si>
  <si>
    <t>insumo-list</t>
  </si>
  <si>
    <t>Uso de sustancias químicas peligrosas por cobertura y zonificación</t>
  </si>
  <si>
    <t>Maquinaria por zonificación</t>
  </si>
  <si>
    <t>maquinaria-list</t>
  </si>
  <si>
    <t>Personal requerido por zonificación</t>
  </si>
  <si>
    <t>Consumo de agua</t>
  </si>
  <si>
    <t>consumoagua-list</t>
  </si>
  <si>
    <t>Generación de aguas residuales</t>
  </si>
  <si>
    <t>aguaresidual-list</t>
  </si>
  <si>
    <t>Selección de sistemas constructivos</t>
  </si>
  <si>
    <t>selecsistemas</t>
  </si>
  <si>
    <t>Listado florístico</t>
  </si>
  <si>
    <t>flor-list</t>
  </si>
  <si>
    <t>Longitud de obras lineales</t>
  </si>
  <si>
    <t>obraslineales-list</t>
  </si>
  <si>
    <t>tipo_nombre</t>
  </si>
  <si>
    <t>PNG</t>
  </si>
  <si>
    <t>Catálogo</t>
  </si>
  <si>
    <t>Catálogo de abreviaturas</t>
  </si>
  <si>
    <t>Catálogo por fase</t>
  </si>
  <si>
    <t>Formulario de datos</t>
  </si>
  <si>
    <t>Formulario de datos y abreviaturas</t>
  </si>
  <si>
    <t>Formulario de texto y figuras</t>
  </si>
  <si>
    <t>id</t>
  </si>
  <si>
    <t>tipo de componente</t>
  </si>
  <si>
    <t xml:space="preserve">Base </t>
  </si>
  <si>
    <t>Incluye aprovechamiento edificable</t>
  </si>
  <si>
    <t>Incluye obras provisionales temporales</t>
  </si>
  <si>
    <t>Incluye áreas verdes ornamentales</t>
  </si>
  <si>
    <t>Incluye aprovechamiento lineal</t>
  </si>
  <si>
    <t>tipo_componente_n</t>
  </si>
  <si>
    <t>personal-list</t>
  </si>
  <si>
    <t>Operación</t>
  </si>
  <si>
    <t>Mantenimiento</t>
  </si>
  <si>
    <t>Abandono</t>
  </si>
  <si>
    <t>mtierra-list</t>
  </si>
  <si>
    <t>Generación de residuos sólidos por zonificación</t>
  </si>
  <si>
    <t>Imagen de localización del componente</t>
  </si>
  <si>
    <t xml:space="preserve">Aforo máximo de visitantes por actividad </t>
  </si>
  <si>
    <t>Lista de actividades de visitantes</t>
  </si>
  <si>
    <t xml:space="preserve">Listas de insumos </t>
  </si>
  <si>
    <t>Lista de sustancias químicas peligrosas</t>
  </si>
  <si>
    <t>Personal</t>
  </si>
  <si>
    <t>Generación de residuos sólidos</t>
  </si>
  <si>
    <t xml:space="preserve">Lista de maquinaria </t>
  </si>
  <si>
    <t>Frecuencia de recepción de sustancias peligrosas</t>
  </si>
  <si>
    <t>Incluye vialidades y senderos</t>
  </si>
  <si>
    <t>Ocupación estimada en componentes con alojamiento</t>
  </si>
  <si>
    <t>Incluye actividades de alojamiento a visitantes (solo aplica para operación)</t>
  </si>
  <si>
    <t>Incluye aprovechamiento lineal (distribución de agua potable, hidrosanitario, telecomunicaciones, eléctrico)</t>
  </si>
  <si>
    <t xml:space="preserve">Selección de actividades de servicios, comerciales, recreativas o culturales </t>
  </si>
  <si>
    <t xml:space="preserve">Lista y descripción de actividades de servicios, comerciales, recreativas o culturales </t>
  </si>
  <si>
    <t>Incluye actividades de servicios, comerciales, recreativas o culturales (solo aplica en operación)</t>
  </si>
  <si>
    <t>Catálogo de texto y figuras</t>
  </si>
  <si>
    <t xml:space="preserve">Aforo vehicular y almacenamiento por tipo de vehículo </t>
  </si>
  <si>
    <t>Aforo vehicular máximo diario por tipo de vehículo</t>
  </si>
  <si>
    <t>Lista de tipo de vehículos restringidos</t>
  </si>
  <si>
    <t>Incluye obras provisionales semipermanentes</t>
  </si>
  <si>
    <t>Incluye plantas de tratamiento y manejo de aguas residuales (solo aplica en mantenimiento)</t>
  </si>
  <si>
    <t>Incluye planta potabilizadora (solo aplica en mantenimiento)</t>
  </si>
  <si>
    <t xml:space="preserve">Frecuencia de actividades de servicios, comerciales, recreativas o culturales </t>
  </si>
  <si>
    <t>Selección de maquinaria</t>
  </si>
  <si>
    <t xml:space="preserve">Personal transportado mínimo-máximo diario </t>
  </si>
  <si>
    <t xml:space="preserve">Lista de instalaciones especiales </t>
  </si>
  <si>
    <t>Lista de actividades en instalaciones especiales</t>
  </si>
  <si>
    <t>Lista de sustancias químicas peligrosas en instalaciones especiales</t>
  </si>
  <si>
    <t>Lista de plantas de tratamiento</t>
  </si>
  <si>
    <t>Tratamiento de aguas residuales por PTAR</t>
  </si>
  <si>
    <t>Lista de obras semipermanentes</t>
  </si>
  <si>
    <t xml:space="preserve">Uso de sustancias químicas peligrosas </t>
  </si>
  <si>
    <t>Capacidad de almacenamiento de sustancias químicas peligrosas en instalaciones especiales</t>
  </si>
  <si>
    <t>Capacidad de almacenamiento de residuos peligrosos en instalaciones especiales</t>
  </si>
  <si>
    <t>Nota</t>
  </si>
  <si>
    <t>Página 369, pero solo preguntar cobertura, oferta de alojamiento (número de cuartos),  huéspedes diarios, huéspedes por fase</t>
  </si>
  <si>
    <t>Página 370</t>
  </si>
  <si>
    <t>Página 370 sin ubicación, solo jornadas/fase</t>
  </si>
  <si>
    <t>Mismo formulario que el anterior</t>
  </si>
  <si>
    <t>Página 381</t>
  </si>
  <si>
    <t xml:space="preserve">Velocidad de extracción de agua </t>
  </si>
  <si>
    <t>Selección de actividades en instalaciones especiales</t>
  </si>
  <si>
    <t>Este formulario aplica para plantas de tratamiento y potabilizadora en operación y mantenimiento</t>
  </si>
  <si>
    <t>Frecuencia de egreso de sustancias peligrosas en instalaciones especiales</t>
  </si>
  <si>
    <t>Frecuencia de ingreso de sustancias peligrosas  en instalaciones especiales</t>
  </si>
  <si>
    <t>Pág 478</t>
  </si>
  <si>
    <t>Columna1</t>
  </si>
  <si>
    <t>Pag 479</t>
  </si>
  <si>
    <t>Pag 480</t>
  </si>
  <si>
    <t xml:space="preserve">Este catálogo debe estar disponible para todas las fases y aplica para plantas de tratamiento y potabilizadora </t>
  </si>
  <si>
    <t xml:space="preserve">Maquinaria y viajes para el suministro de sustancias </t>
  </si>
  <si>
    <t>Insumos requeridos y almacenados en este componente para esta etapa</t>
  </si>
  <si>
    <t>Página 371</t>
  </si>
  <si>
    <t xml:space="preserve">Página 371 </t>
  </si>
  <si>
    <t>Poner como opciones incrementos del 10% y eliminar origen</t>
  </si>
  <si>
    <t>Eliminar origen de formulario</t>
  </si>
  <si>
    <t xml:space="preserve">Solo aplica para el componente que incluya la extracción de agua potable, no hay ejemplo. </t>
  </si>
  <si>
    <t>Página 372</t>
  </si>
  <si>
    <t>Lista de vehículos por tipo</t>
  </si>
  <si>
    <t>Aforo y almacenamiento vehicular en este componente para esta etapa</t>
  </si>
  <si>
    <t>Lista de tipos de vehículos</t>
  </si>
  <si>
    <t>Página 429</t>
  </si>
  <si>
    <t>Página 368</t>
  </si>
  <si>
    <t>Página 430</t>
  </si>
  <si>
    <t>Selección de vehículos restringidos por zonificación o tipo de cobertura</t>
  </si>
  <si>
    <t>Página 431</t>
  </si>
  <si>
    <t>Página 432</t>
  </si>
  <si>
    <t>Aforo vehicular total por etapa por tipo de vehículo</t>
  </si>
  <si>
    <t xml:space="preserve">Agregar desde construcción </t>
  </si>
  <si>
    <t>Lista de actividades por componente por etapa</t>
  </si>
  <si>
    <t>Frecuencia de actividades por componente por etapa</t>
  </si>
  <si>
    <t>Catálogo por componente por fase</t>
  </si>
  <si>
    <t>Agregar dos opciones, mínimo y máximo</t>
  </si>
  <si>
    <t>Página 478</t>
  </si>
  <si>
    <t>Manejo de sustancias químicas peligrosas en instalaciones especiales</t>
  </si>
  <si>
    <t>Página 480</t>
  </si>
  <si>
    <t xml:space="preserve">Lista de áreas de manejo de sustancias peligrosas </t>
  </si>
  <si>
    <t xml:space="preserve">Lista y abreviaturas de instalaciones especiales </t>
  </si>
  <si>
    <t>Página 461</t>
  </si>
  <si>
    <t>Uso de maquinaria</t>
  </si>
  <si>
    <t>Columna2</t>
  </si>
  <si>
    <t>Eliminar el campo "origen" de formulario</t>
  </si>
  <si>
    <t xml:space="preserve"> Eliminar campo "ubicación", solo jornadas/fase</t>
  </si>
  <si>
    <t>Página 364</t>
  </si>
  <si>
    <t>Solo agregar campos: cobertura, oferta de alojamiento (equivalencia en cuarto doble/2 personas), número de huéspedes diarios, número de huéspedes por etapa (agregar Nota: el total de huéspedes por etapa se calcula con el porcentaje de ocupación promedio anual)</t>
  </si>
  <si>
    <t>Personal transportado mínimo-máximo diario por fase</t>
  </si>
  <si>
    <t>Va en el mismo formulario que el número  22</t>
  </si>
  <si>
    <t>Mismo formulario que el #13</t>
  </si>
  <si>
    <t>Agregar campos: mínimo, máximo y fase, solo permitir enteros</t>
  </si>
  <si>
    <t xml:space="preserve">Este catálogo debe estar disponible para todas las fases </t>
  </si>
  <si>
    <t>x</t>
  </si>
  <si>
    <t>Lista de maquinaria</t>
  </si>
  <si>
    <t>Todos</t>
  </si>
  <si>
    <t>Lista de obras lineales</t>
  </si>
  <si>
    <t>Base</t>
  </si>
  <si>
    <t>control</t>
  </si>
  <si>
    <t>tipo form</t>
  </si>
  <si>
    <t>Lista de unidades</t>
  </si>
  <si>
    <t>Lista de obras o edificaciones provisionales temporales</t>
  </si>
  <si>
    <t>Lista de actividades provisionales</t>
  </si>
  <si>
    <t>Lista de insumos de construcción</t>
  </si>
  <si>
    <t>Lista de sustancias químicas peligrosas requeridas y almacenadas</t>
  </si>
  <si>
    <t>Listado florísico</t>
  </si>
  <si>
    <t>Lista de tipos de personal</t>
  </si>
  <si>
    <t>Descripción de procesos constructivos</t>
  </si>
  <si>
    <t>Descripción de sistemas constructivos</t>
  </si>
  <si>
    <t>Figuras - Descripción del sistema constructivo</t>
  </si>
  <si>
    <t>Lista de procesos constructivos</t>
  </si>
  <si>
    <t>Lista de tipos de residuos sólidos</t>
  </si>
  <si>
    <t>Lista de tipos de residuos tóxicos</t>
  </si>
  <si>
    <t>Lista de tipos de agua</t>
  </si>
  <si>
    <t>Lista de tipos de agua residuales</t>
  </si>
  <si>
    <t>Lista de tipos de aprovechamiento</t>
  </si>
  <si>
    <t>Lista de tipos de cobertura y abreviaturas</t>
  </si>
  <si>
    <t>Lista de zonificación y abreviaturas</t>
  </si>
  <si>
    <t>Catálogo de desmonte, despalme, excavación y relleno</t>
  </si>
  <si>
    <t>Lista de tipos de construcción-edificación</t>
  </si>
  <si>
    <t>Requiere relacionar el catálogo de cobertura y/o zonificación con el formulario a llenar</t>
  </si>
  <si>
    <t>Requiere el uso de las abreviaturas para la generación de la tabla</t>
  </si>
  <si>
    <t>Requiere el filtro por la fase</t>
  </si>
  <si>
    <t>Puede ser un catálogo para todo el proyecto</t>
  </si>
  <si>
    <t>NA</t>
  </si>
  <si>
    <t>y</t>
  </si>
  <si>
    <t>=</t>
  </si>
  <si>
    <t>OSEM 1</t>
  </si>
  <si>
    <t>Lista de residuos peligrosos por instalación especial</t>
  </si>
  <si>
    <t>formulario</t>
  </si>
  <si>
    <t>Pozo</t>
  </si>
  <si>
    <t>L/s</t>
  </si>
  <si>
    <t>Velocidad de extracción para esta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</si>
</sst>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64A19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 applyFill="1"/>
    <xf numFmtId="0" fontId="0" fillId="2" borderId="0" xfId="0" applyNumberFormat="1" applyFill="1"/>
    <xf numFmtId="0" fontId="4" fillId="0" borderId="0" xfId="0" applyNumberFormat="1" applyFont="1"/>
    <xf numFmtId="0" fontId="4" fillId="0" borderId="0" xfId="0" applyNumberFormat="1" applyFont="1" applyFill="1"/>
    <xf numFmtId="0" fontId="5" fillId="0" borderId="0" xfId="0" applyFont="1"/>
    <xf numFmtId="0" fontId="0" fillId="3" borderId="0" xfId="0" applyFill="1"/>
    <xf numFmtId="0" fontId="0" fillId="0" borderId="0" xfId="0" applyFill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6AAEC3-0521-4CEB-BC50-0EF21DA5A7EC}" autoFormatId="16" applyNumberFormats="0" applyBorderFormats="0" applyFontFormats="0" applyPatternFormats="0" applyAlignmentFormats="0" applyWidthHeightFormats="0">
  <queryTableRefresh nextId="12" unboundColumnsRight="2">
    <queryTableFields count="10">
      <queryTableField id="1" name="nombre" tableColumnId="1"/>
      <queryTableField id="8" dataBound="0" tableColumnId="8"/>
      <queryTableField id="2" name="tipo" tableColumnId="2"/>
      <queryTableField id="9" dataBound="0" tableColumnId="9"/>
      <queryTableField id="3" name="tipo_c" tableColumnId="3"/>
      <queryTableField id="4" name="fase" tableColumnId="4"/>
      <queryTableField id="5" name="tag-url" tableColumnId="5"/>
      <queryTableField id="6" name="orden" tableColumnId="6"/>
      <queryTableField id="10" dataBound="0" tableColumnId="7"/>
      <queryTableField id="11" dataBound="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41791-BD04-4156-994D-BA63DB303D89}" name="estructura_arbol_form2" displayName="estructura_arbol_form2" ref="A1:J67" tableType="queryTable" totalsRowShown="0">
  <autoFilter ref="A1:J67" xr:uid="{968053DD-CF9E-4CE6-B825-1BC46E17ED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00819D9-5E28-443A-B922-D62AE15F2989}" uniqueName="1" name="nombre" queryTableFieldId="1" dataDxfId="3"/>
    <tableColumn id="8" xr3:uid="{55A99401-29A4-4B14-8E54-AB1677A022AD}" uniqueName="8" name="tipo_nombre" queryTableFieldId="8" dataDxfId="2"/>
    <tableColumn id="2" xr3:uid="{C9AB4DAB-3B57-446E-B8E0-9FD3A2A5F714}" uniqueName="2" name="tipo" queryTableFieldId="2"/>
    <tableColumn id="9" xr3:uid="{1348D7D0-58F5-48A0-B33B-B21020376D34}" uniqueName="9" name="tipo_componente_n" queryTableFieldId="9"/>
    <tableColumn id="3" xr3:uid="{9976C6EF-7566-4A77-8BBC-DED1A3DD7412}" uniqueName="3" name="tipo_c" queryTableFieldId="3"/>
    <tableColumn id="4" xr3:uid="{3D98E566-F587-43AD-8C54-C7CABDAA00D8}" uniqueName="4" name="fase" queryTableFieldId="4" dataDxfId="1"/>
    <tableColumn id="5" xr3:uid="{65283073-324A-4634-B151-0DBE1D7A1896}" uniqueName="5" name="tag-url" queryTableFieldId="5" dataDxfId="0"/>
    <tableColumn id="6" xr3:uid="{25FE871B-1C39-4D9B-8F30-3F5943F2481C}" uniqueName="6" name="orden" queryTableFieldId="6"/>
    <tableColumn id="7" xr3:uid="{0E93AC32-11FF-4374-940F-00FEB5EE0C7F}" uniqueName="7" name="Nota" queryTableFieldId="10"/>
    <tableColumn id="10" xr3:uid="{BCF9119B-76D7-4444-B8F2-82B7C1443E3A}" uniqueName="10" name="Columna1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64AB-A825-4A41-A275-E1EBD1BDCB07}">
  <sheetPr filterMode="1"/>
  <dimension ref="A1:U103"/>
  <sheetViews>
    <sheetView tabSelected="1" zoomScale="89" zoomScaleNormal="89" workbookViewId="0">
      <selection activeCell="B16" sqref="B16"/>
    </sheetView>
  </sheetViews>
  <sheetFormatPr baseColWidth="10" defaultRowHeight="15" x14ac:dyDescent="0.25"/>
  <cols>
    <col min="1" max="1" width="7.28515625" bestFit="1" customWidth="1"/>
    <col min="2" max="2" width="61.85546875" customWidth="1"/>
    <col min="3" max="3" width="32.140625" bestFit="1" customWidth="1"/>
    <col min="4" max="4" width="11.5703125" bestFit="1" customWidth="1"/>
    <col min="5" max="5" width="17.5703125" customWidth="1"/>
    <col min="6" max="6" width="10.85546875" customWidth="1"/>
    <col min="7" max="7" width="12.42578125" bestFit="1" customWidth="1"/>
    <col min="8" max="8" width="19.5703125" bestFit="1" customWidth="1"/>
    <col min="9" max="9" width="6.28515625" bestFit="1" customWidth="1"/>
  </cols>
  <sheetData>
    <row r="1" spans="1:12" x14ac:dyDescent="0.25">
      <c r="A1" t="s">
        <v>158</v>
      </c>
      <c r="B1" t="s">
        <v>0</v>
      </c>
      <c r="C1" t="s">
        <v>40</v>
      </c>
      <c r="D1" t="s">
        <v>159</v>
      </c>
      <c r="E1" t="s">
        <v>55</v>
      </c>
      <c r="F1" t="s">
        <v>2</v>
      </c>
      <c r="G1" t="s">
        <v>3</v>
      </c>
      <c r="H1" t="s">
        <v>4</v>
      </c>
      <c r="I1" t="s">
        <v>5</v>
      </c>
      <c r="J1" t="s">
        <v>97</v>
      </c>
      <c r="K1" t="s">
        <v>109</v>
      </c>
      <c r="L1" t="s">
        <v>143</v>
      </c>
    </row>
    <row r="2" spans="1:12" x14ac:dyDescent="0.25">
      <c r="A2" s="9" t="s">
        <v>153</v>
      </c>
      <c r="B2" t="s">
        <v>160</v>
      </c>
      <c r="C2" s="1" t="s">
        <v>42</v>
      </c>
      <c r="D2" t="str">
        <f>VLOOKUP(C2,tipos_formulario!$A$1:$B$7,2)</f>
        <v>NA</v>
      </c>
      <c r="G2" s="1" t="s">
        <v>7</v>
      </c>
    </row>
    <row r="3" spans="1:12" x14ac:dyDescent="0.25">
      <c r="A3" t="s">
        <v>153</v>
      </c>
      <c r="B3" t="s">
        <v>156</v>
      </c>
      <c r="C3" s="1" t="s">
        <v>44</v>
      </c>
      <c r="D3" t="str">
        <f>VLOOKUP(C3,tipos_formulario!$A$1:$B$7,2)</f>
        <v>NA</v>
      </c>
      <c r="G3" s="1" t="s">
        <v>7</v>
      </c>
    </row>
    <row r="4" spans="1:12" x14ac:dyDescent="0.25">
      <c r="A4" s="9" t="s">
        <v>153</v>
      </c>
      <c r="B4" t="s">
        <v>154</v>
      </c>
      <c r="C4" s="1" t="s">
        <v>44</v>
      </c>
      <c r="D4" t="str">
        <f>VLOOKUP(C4,tipos_formulario!$A$1:$B$7,2)</f>
        <v>NA</v>
      </c>
      <c r="G4" s="1" t="s">
        <v>7</v>
      </c>
    </row>
    <row r="5" spans="1:12" x14ac:dyDescent="0.25">
      <c r="A5" t="s">
        <v>153</v>
      </c>
      <c r="B5" t="s">
        <v>161</v>
      </c>
      <c r="C5" s="1" t="s">
        <v>44</v>
      </c>
      <c r="D5" t="str">
        <f>VLOOKUP(C5,tipos_formulario!$A$1:$B$7,2)</f>
        <v>NA</v>
      </c>
      <c r="G5" s="1" t="s">
        <v>7</v>
      </c>
    </row>
    <row r="6" spans="1:12" x14ac:dyDescent="0.25">
      <c r="A6" t="s">
        <v>153</v>
      </c>
      <c r="B6" t="s">
        <v>162</v>
      </c>
      <c r="C6" s="1" t="s">
        <v>44</v>
      </c>
      <c r="D6" t="str">
        <f>VLOOKUP(C6,tipos_formulario!$A$1:$B$7,2)</f>
        <v>NA</v>
      </c>
      <c r="G6" s="1" t="s">
        <v>7</v>
      </c>
    </row>
    <row r="7" spans="1:12" x14ac:dyDescent="0.25">
      <c r="A7" t="s">
        <v>153</v>
      </c>
      <c r="B7" s="10" t="s">
        <v>163</v>
      </c>
      <c r="C7" s="1" t="s">
        <v>44</v>
      </c>
      <c r="D7" s="11" t="s">
        <v>186</v>
      </c>
      <c r="G7" s="1" t="s">
        <v>7</v>
      </c>
    </row>
    <row r="8" spans="1:12" x14ac:dyDescent="0.25">
      <c r="A8" t="s">
        <v>153</v>
      </c>
      <c r="B8" t="s">
        <v>164</v>
      </c>
      <c r="C8" s="1" t="s">
        <v>42</v>
      </c>
      <c r="D8" s="11" t="s">
        <v>186</v>
      </c>
      <c r="G8" s="1" t="s">
        <v>7</v>
      </c>
    </row>
    <row r="9" spans="1:12" x14ac:dyDescent="0.25">
      <c r="A9" t="s">
        <v>153</v>
      </c>
      <c r="B9" t="s">
        <v>165</v>
      </c>
      <c r="C9" s="1" t="s">
        <v>44</v>
      </c>
      <c r="D9" t="str">
        <f>VLOOKUP(C9,tipos_formulario!$A$1:$B$7,2)</f>
        <v>NA</v>
      </c>
      <c r="G9" s="1" t="s">
        <v>7</v>
      </c>
    </row>
    <row r="10" spans="1:12" x14ac:dyDescent="0.25">
      <c r="A10" t="s">
        <v>153</v>
      </c>
      <c r="B10" t="s">
        <v>166</v>
      </c>
      <c r="C10" s="1" t="s">
        <v>44</v>
      </c>
      <c r="D10" t="str">
        <f>VLOOKUP(C10,tipos_formulario!$A$1:$B$7,2)</f>
        <v>NA</v>
      </c>
      <c r="G10" s="1" t="s">
        <v>7</v>
      </c>
    </row>
    <row r="11" spans="1:12" x14ac:dyDescent="0.25">
      <c r="A11" t="s">
        <v>153</v>
      </c>
      <c r="B11" t="s">
        <v>167</v>
      </c>
      <c r="C11" s="1" t="s">
        <v>44</v>
      </c>
      <c r="D11" t="str">
        <f>VLOOKUP(C11,tipos_formulario!$A$1:$B$7,2)</f>
        <v>NA</v>
      </c>
      <c r="G11" s="1" t="s">
        <v>7</v>
      </c>
    </row>
    <row r="12" spans="1:12" x14ac:dyDescent="0.25">
      <c r="A12" t="s">
        <v>153</v>
      </c>
      <c r="B12" t="s">
        <v>168</v>
      </c>
      <c r="C12" s="1" t="s">
        <v>44</v>
      </c>
      <c r="D12" t="str">
        <f>VLOOKUP(C12,tipos_formulario!$A$1:$B$7,2)</f>
        <v>NA</v>
      </c>
      <c r="G12" s="1" t="s">
        <v>7</v>
      </c>
    </row>
    <row r="13" spans="1:12" x14ac:dyDescent="0.25">
      <c r="A13" t="s">
        <v>153</v>
      </c>
      <c r="B13" t="s">
        <v>169</v>
      </c>
      <c r="C13" s="1" t="s">
        <v>44</v>
      </c>
      <c r="D13" t="str">
        <f>VLOOKUP(C13,tipos_formulario!$A$1:$B$7,2)</f>
        <v>NA</v>
      </c>
      <c r="G13" s="1" t="s">
        <v>7</v>
      </c>
    </row>
    <row r="14" spans="1:12" x14ac:dyDescent="0.25">
      <c r="A14" t="s">
        <v>153</v>
      </c>
      <c r="B14" t="s">
        <v>170</v>
      </c>
      <c r="C14" s="1" t="s">
        <v>44</v>
      </c>
      <c r="D14" t="str">
        <f>VLOOKUP(C14,tipos_formulario!$A$1:$B$7,2)</f>
        <v>NA</v>
      </c>
      <c r="G14" s="1" t="s">
        <v>7</v>
      </c>
    </row>
    <row r="15" spans="1:12" x14ac:dyDescent="0.25">
      <c r="A15" t="s">
        <v>153</v>
      </c>
      <c r="B15" t="s">
        <v>171</v>
      </c>
      <c r="C15" s="1" t="s">
        <v>42</v>
      </c>
      <c r="D15" t="str">
        <f>VLOOKUP(C15,tipos_formulario!$A$1:$B$7,2)</f>
        <v>NA</v>
      </c>
      <c r="G15" s="1" t="s">
        <v>7</v>
      </c>
    </row>
    <row r="16" spans="1:12" x14ac:dyDescent="0.25">
      <c r="A16" t="s">
        <v>153</v>
      </c>
      <c r="B16" t="s">
        <v>172</v>
      </c>
      <c r="C16" s="1" t="s">
        <v>42</v>
      </c>
      <c r="D16" t="str">
        <f>VLOOKUP(C16,tipos_formulario!$A$1:$B$7,2)</f>
        <v>NA</v>
      </c>
      <c r="G16" s="1" t="s">
        <v>7</v>
      </c>
    </row>
    <row r="17" spans="1:9" x14ac:dyDescent="0.25">
      <c r="A17" t="s">
        <v>153</v>
      </c>
      <c r="B17" t="s">
        <v>173</v>
      </c>
      <c r="C17" s="1" t="s">
        <v>42</v>
      </c>
      <c r="D17" t="str">
        <f>VLOOKUP(C17,tipos_formulario!$A$1:$B$7,2)</f>
        <v>NA</v>
      </c>
      <c r="G17" s="1" t="s">
        <v>7</v>
      </c>
    </row>
    <row r="18" spans="1:9" x14ac:dyDescent="0.25">
      <c r="A18" t="s">
        <v>153</v>
      </c>
      <c r="B18" t="s">
        <v>174</v>
      </c>
      <c r="C18" s="1" t="s">
        <v>42</v>
      </c>
      <c r="D18" t="str">
        <f>VLOOKUP(C18,tipos_formulario!$A$1:$B$7,2)</f>
        <v>NA</v>
      </c>
      <c r="G18" s="1" t="s">
        <v>7</v>
      </c>
    </row>
    <row r="19" spans="1:9" x14ac:dyDescent="0.25">
      <c r="A19" t="s">
        <v>153</v>
      </c>
      <c r="B19" t="s">
        <v>175</v>
      </c>
      <c r="C19" s="1" t="s">
        <v>44</v>
      </c>
      <c r="D19" t="str">
        <f>VLOOKUP(C19,tipos_formulario!$A$1:$B$7,2)</f>
        <v>NA</v>
      </c>
      <c r="G19" s="1" t="s">
        <v>7</v>
      </c>
    </row>
    <row r="20" spans="1:9" x14ac:dyDescent="0.25">
      <c r="A20" t="s">
        <v>153</v>
      </c>
      <c r="B20" t="s">
        <v>176</v>
      </c>
      <c r="C20" s="1" t="s">
        <v>42</v>
      </c>
      <c r="D20" t="str">
        <f>VLOOKUP(C20,tipos_formulario!$A$1:$B$7,2)</f>
        <v>NA</v>
      </c>
      <c r="G20" s="1" t="s">
        <v>7</v>
      </c>
    </row>
    <row r="21" spans="1:9" x14ac:dyDescent="0.25">
      <c r="A21" t="s">
        <v>153</v>
      </c>
      <c r="B21" t="s">
        <v>177</v>
      </c>
      <c r="C21" s="1" t="s">
        <v>42</v>
      </c>
      <c r="D21" t="str">
        <f>VLOOKUP(C21,tipos_formulario!$A$1:$B$7,2)</f>
        <v>NA</v>
      </c>
      <c r="G21" s="1" t="s">
        <v>7</v>
      </c>
    </row>
    <row r="22" spans="1:9" x14ac:dyDescent="0.25">
      <c r="A22" t="s">
        <v>153</v>
      </c>
      <c r="B22" t="s">
        <v>178</v>
      </c>
      <c r="C22" s="1" t="s">
        <v>44</v>
      </c>
      <c r="D22" t="str">
        <f>VLOOKUP(C22,tipos_formulario!$A$1:$B$7,2)</f>
        <v>NA</v>
      </c>
      <c r="G22" s="1" t="s">
        <v>7</v>
      </c>
    </row>
    <row r="23" spans="1:9" x14ac:dyDescent="0.25">
      <c r="A23" t="s">
        <v>153</v>
      </c>
      <c r="B23" t="s">
        <v>179</v>
      </c>
      <c r="C23" s="1" t="s">
        <v>44</v>
      </c>
      <c r="D23" t="str">
        <f>VLOOKUP(C23,tipos_formulario!$A$1:$B$7,2)</f>
        <v>NA</v>
      </c>
      <c r="G23" s="1" t="s">
        <v>7</v>
      </c>
    </row>
    <row r="24" spans="1:9" hidden="1" x14ac:dyDescent="0.25">
      <c r="A24" t="s">
        <v>153</v>
      </c>
      <c r="B24" s="1" t="s">
        <v>6</v>
      </c>
      <c r="C24" s="1" t="s">
        <v>41</v>
      </c>
      <c r="D24">
        <f>VLOOKUP(C24,tipos_formulario!$A$1:$B$7,2)</f>
        <v>7</v>
      </c>
      <c r="E24" t="s">
        <v>50</v>
      </c>
      <c r="F24">
        <f>VLOOKUP(E24,tipos_formulario!$E$2:$F$7,2)</f>
        <v>1</v>
      </c>
      <c r="G24" s="1" t="s">
        <v>7</v>
      </c>
      <c r="H24" s="1" t="s">
        <v>8</v>
      </c>
      <c r="I24">
        <v>1</v>
      </c>
    </row>
    <row r="25" spans="1:9" hidden="1" x14ac:dyDescent="0.25">
      <c r="A25" t="s">
        <v>153</v>
      </c>
      <c r="B25" s="1" t="s">
        <v>9</v>
      </c>
      <c r="C25" s="1" t="s">
        <v>45</v>
      </c>
      <c r="D25">
        <f>VLOOKUP(C25,tipos_formulario!$A$1:$B$7,2)</f>
        <v>5</v>
      </c>
      <c r="E25" t="s">
        <v>50</v>
      </c>
      <c r="F25">
        <f>VLOOKUP(E25,tipos_formulario!$E$2:$F$7,2)</f>
        <v>1</v>
      </c>
      <c r="G25" s="1" t="s">
        <v>7</v>
      </c>
      <c r="H25" s="1" t="s">
        <v>10</v>
      </c>
      <c r="I25">
        <v>2</v>
      </c>
    </row>
    <row r="26" spans="1:9" hidden="1" x14ac:dyDescent="0.25">
      <c r="A26" t="s">
        <v>153</v>
      </c>
      <c r="B26" s="1" t="s">
        <v>11</v>
      </c>
      <c r="C26" s="1" t="s">
        <v>47</v>
      </c>
      <c r="D26">
        <f>VLOOKUP(C26,tipos_formulario!$A$1:$B$7,2)</f>
        <v>7</v>
      </c>
      <c r="E26" t="s">
        <v>50</v>
      </c>
      <c r="F26">
        <f>VLOOKUP(E26,tipos_formulario!$E$2:$F$7,2)</f>
        <v>1</v>
      </c>
      <c r="G26" s="1" t="s">
        <v>7</v>
      </c>
      <c r="H26" s="1" t="s">
        <v>12</v>
      </c>
      <c r="I26">
        <v>3</v>
      </c>
    </row>
    <row r="27" spans="1:9" hidden="1" x14ac:dyDescent="0.25">
      <c r="A27" t="s">
        <v>153</v>
      </c>
      <c r="B27" s="1" t="s">
        <v>13</v>
      </c>
      <c r="C27" s="1" t="s">
        <v>46</v>
      </c>
      <c r="D27">
        <f>VLOOKUP(C27,tipos_formulario!$A$1:$B$7,2)</f>
        <v>6</v>
      </c>
      <c r="E27" t="s">
        <v>50</v>
      </c>
      <c r="F27">
        <f>VLOOKUP(E27,tipos_formulario!$E$2:$F$7,2)</f>
        <v>1</v>
      </c>
      <c r="G27" s="1" t="s">
        <v>7</v>
      </c>
      <c r="H27" s="1" t="s">
        <v>14</v>
      </c>
      <c r="I27">
        <v>4</v>
      </c>
    </row>
    <row r="28" spans="1:9" hidden="1" x14ac:dyDescent="0.25">
      <c r="A28" t="s">
        <v>153</v>
      </c>
      <c r="B28" s="1" t="s">
        <v>16</v>
      </c>
      <c r="C28" s="1" t="s">
        <v>46</v>
      </c>
      <c r="D28">
        <f>VLOOKUP(C28,tipos_formulario!$A$1:$B$7,2)</f>
        <v>6</v>
      </c>
      <c r="E28" t="s">
        <v>51</v>
      </c>
      <c r="F28">
        <f>VLOOKUP(E28,tipos_formulario!$E$2:$F$7,2)</f>
        <v>2</v>
      </c>
      <c r="G28" s="1" t="s">
        <v>7</v>
      </c>
      <c r="H28" s="1" t="s">
        <v>14</v>
      </c>
      <c r="I28">
        <v>5</v>
      </c>
    </row>
    <row r="29" spans="1:9" hidden="1" x14ac:dyDescent="0.25">
      <c r="A29" t="s">
        <v>153</v>
      </c>
      <c r="B29" s="1" t="s">
        <v>17</v>
      </c>
      <c r="C29" s="1" t="s">
        <v>46</v>
      </c>
      <c r="D29">
        <f>VLOOKUP(C29,tipos_formulario!$A$1:$B$7,2)</f>
        <v>6</v>
      </c>
      <c r="E29" t="s">
        <v>50</v>
      </c>
      <c r="F29">
        <f>VLOOKUP(E29,tipos_formulario!$E$2:$F$7,2)</f>
        <v>1</v>
      </c>
      <c r="G29" s="1" t="s">
        <v>7</v>
      </c>
      <c r="H29" s="1" t="s">
        <v>14</v>
      </c>
      <c r="I29">
        <v>6</v>
      </c>
    </row>
    <row r="30" spans="1:9" hidden="1" x14ac:dyDescent="0.25">
      <c r="A30" t="s">
        <v>153</v>
      </c>
      <c r="B30" s="1" t="s">
        <v>18</v>
      </c>
      <c r="C30" s="1" t="s">
        <v>47</v>
      </c>
      <c r="D30">
        <f>VLOOKUP(C30,tipos_formulario!$A$1:$B$7,2)</f>
        <v>7</v>
      </c>
      <c r="E30" t="s">
        <v>50</v>
      </c>
      <c r="F30">
        <f>VLOOKUP(E30,tipos_formulario!$E$2:$F$7,2)</f>
        <v>1</v>
      </c>
      <c r="G30" s="1" t="s">
        <v>7</v>
      </c>
      <c r="H30" s="1" t="s">
        <v>19</v>
      </c>
      <c r="I30">
        <v>7</v>
      </c>
    </row>
    <row r="31" spans="1:9" hidden="1" x14ac:dyDescent="0.25">
      <c r="A31" t="s">
        <v>153</v>
      </c>
      <c r="B31" s="1" t="s">
        <v>20</v>
      </c>
      <c r="C31" s="1" t="s">
        <v>45</v>
      </c>
      <c r="D31">
        <f>VLOOKUP(C31,tipos_formulario!$A$1:$B$7,2)</f>
        <v>5</v>
      </c>
      <c r="E31" t="s">
        <v>52</v>
      </c>
      <c r="F31">
        <f>VLOOKUP(E31,tipos_formulario!$E$2:$F$7,2)</f>
        <v>5</v>
      </c>
      <c r="G31" s="1" t="s">
        <v>7</v>
      </c>
      <c r="H31" s="1" t="s">
        <v>21</v>
      </c>
      <c r="I31">
        <v>8</v>
      </c>
    </row>
    <row r="32" spans="1:9" hidden="1" x14ac:dyDescent="0.25">
      <c r="A32" t="s">
        <v>153</v>
      </c>
      <c r="B32" s="1" t="s">
        <v>22</v>
      </c>
      <c r="C32" s="1" t="s">
        <v>45</v>
      </c>
      <c r="D32">
        <f>VLOOKUP(C32,tipos_formulario!$A$1:$B$7,2)</f>
        <v>5</v>
      </c>
      <c r="E32" t="s">
        <v>52</v>
      </c>
      <c r="F32">
        <f>VLOOKUP(E32,tipos_formulario!$E$2:$F$7,2)</f>
        <v>5</v>
      </c>
      <c r="G32" s="1" t="s">
        <v>7</v>
      </c>
      <c r="H32" s="1" t="s">
        <v>23</v>
      </c>
      <c r="I32">
        <v>9</v>
      </c>
    </row>
    <row r="33" spans="1:9" hidden="1" x14ac:dyDescent="0.25">
      <c r="A33" t="s">
        <v>153</v>
      </c>
      <c r="B33" s="1" t="s">
        <v>24</v>
      </c>
      <c r="C33" s="1" t="s">
        <v>45</v>
      </c>
      <c r="D33">
        <f>VLOOKUP(C33,tipos_formulario!$A$1:$B$7,2)</f>
        <v>5</v>
      </c>
      <c r="E33" t="s">
        <v>50</v>
      </c>
      <c r="F33">
        <f>VLOOKUP(E33,tipos_formulario!$E$2:$F$7,2)</f>
        <v>1</v>
      </c>
      <c r="G33" s="1" t="s">
        <v>7</v>
      </c>
      <c r="H33" s="1" t="s">
        <v>25</v>
      </c>
      <c r="I33">
        <v>10</v>
      </c>
    </row>
    <row r="34" spans="1:9" hidden="1" x14ac:dyDescent="0.25">
      <c r="A34" t="s">
        <v>153</v>
      </c>
      <c r="B34" s="1" t="s">
        <v>26</v>
      </c>
      <c r="C34" s="1" t="s">
        <v>46</v>
      </c>
      <c r="D34">
        <f>VLOOKUP(C34,tipos_formulario!$A$1:$B$7,2)</f>
        <v>6</v>
      </c>
      <c r="E34" t="s">
        <v>50</v>
      </c>
      <c r="F34">
        <f>VLOOKUP(E34,tipos_formulario!$E$2:$F$7,2)</f>
        <v>1</v>
      </c>
      <c r="G34" s="1" t="s">
        <v>7</v>
      </c>
      <c r="H34" s="1" t="s">
        <v>14</v>
      </c>
      <c r="I34">
        <v>11</v>
      </c>
    </row>
    <row r="35" spans="1:9" hidden="1" x14ac:dyDescent="0.25">
      <c r="A35" t="s">
        <v>153</v>
      </c>
      <c r="B35" s="1" t="s">
        <v>27</v>
      </c>
      <c r="C35" s="1" t="s">
        <v>46</v>
      </c>
      <c r="D35">
        <f>VLOOKUP(C35,tipos_formulario!$A$1:$B$7,2)</f>
        <v>6</v>
      </c>
      <c r="E35" t="s">
        <v>50</v>
      </c>
      <c r="F35">
        <f>VLOOKUP(E35,tipos_formulario!$E$2:$F$7,2)</f>
        <v>1</v>
      </c>
      <c r="G35" s="1" t="s">
        <v>7</v>
      </c>
      <c r="H35" s="1" t="s">
        <v>28</v>
      </c>
      <c r="I35">
        <v>12</v>
      </c>
    </row>
    <row r="36" spans="1:9" hidden="1" x14ac:dyDescent="0.25">
      <c r="A36" t="s">
        <v>153</v>
      </c>
      <c r="B36" s="1" t="s">
        <v>15</v>
      </c>
      <c r="C36" s="1" t="s">
        <v>46</v>
      </c>
      <c r="D36">
        <f>VLOOKUP(C36,tipos_formulario!$A$1:$B$7,2)</f>
        <v>6</v>
      </c>
      <c r="E36" t="s">
        <v>50</v>
      </c>
      <c r="F36">
        <f>VLOOKUP(E36,tipos_formulario!$E$2:$F$7,2)</f>
        <v>1</v>
      </c>
      <c r="G36" s="1" t="s">
        <v>7</v>
      </c>
      <c r="H36" s="1" t="s">
        <v>60</v>
      </c>
      <c r="I36">
        <v>13</v>
      </c>
    </row>
    <row r="37" spans="1:9" hidden="1" x14ac:dyDescent="0.25">
      <c r="A37" t="s">
        <v>153</v>
      </c>
      <c r="B37" s="1" t="s">
        <v>29</v>
      </c>
      <c r="C37" s="1" t="s">
        <v>46</v>
      </c>
      <c r="D37">
        <f>VLOOKUP(C37,tipos_formulario!$A$1:$B$7,2)</f>
        <v>6</v>
      </c>
      <c r="E37" t="s">
        <v>50</v>
      </c>
      <c r="F37">
        <f>VLOOKUP(E37,tipos_formulario!$E$2:$F$7,2)</f>
        <v>1</v>
      </c>
      <c r="G37" s="1" t="s">
        <v>7</v>
      </c>
      <c r="H37" s="1" t="s">
        <v>56</v>
      </c>
      <c r="I37">
        <v>14</v>
      </c>
    </row>
    <row r="38" spans="1:9" hidden="1" x14ac:dyDescent="0.25">
      <c r="A38" t="s">
        <v>153</v>
      </c>
      <c r="B38" s="1" t="s">
        <v>61</v>
      </c>
      <c r="C38" s="1" t="s">
        <v>46</v>
      </c>
      <c r="D38">
        <f>VLOOKUP(C38,tipos_formulario!$A$1:$B$7,2)</f>
        <v>6</v>
      </c>
      <c r="E38" t="s">
        <v>50</v>
      </c>
      <c r="F38">
        <f>VLOOKUP(E38,tipos_formulario!$E$2:$F$7,2)</f>
        <v>1</v>
      </c>
      <c r="G38" s="1" t="s">
        <v>7</v>
      </c>
      <c r="H38" s="1" t="s">
        <v>14</v>
      </c>
      <c r="I38">
        <v>15</v>
      </c>
    </row>
    <row r="39" spans="1:9" hidden="1" x14ac:dyDescent="0.25">
      <c r="A39" t="s">
        <v>153</v>
      </c>
      <c r="B39" s="1" t="s">
        <v>30</v>
      </c>
      <c r="C39" s="1" t="s">
        <v>45</v>
      </c>
      <c r="D39">
        <f>VLOOKUP(C39,tipos_formulario!$A$1:$B$7,2)</f>
        <v>5</v>
      </c>
      <c r="E39" t="s">
        <v>50</v>
      </c>
      <c r="F39">
        <f>VLOOKUP(E39,tipos_formulario!$E$2:$F$7,2)</f>
        <v>1</v>
      </c>
      <c r="G39" s="1" t="s">
        <v>7</v>
      </c>
      <c r="H39" s="1" t="s">
        <v>31</v>
      </c>
      <c r="I39">
        <v>16</v>
      </c>
    </row>
    <row r="40" spans="1:9" hidden="1" x14ac:dyDescent="0.25">
      <c r="A40" t="s">
        <v>153</v>
      </c>
      <c r="B40" s="1" t="s">
        <v>32</v>
      </c>
      <c r="C40" s="1" t="s">
        <v>45</v>
      </c>
      <c r="D40">
        <f>VLOOKUP(C40,tipos_formulario!$A$1:$B$7,2)</f>
        <v>5</v>
      </c>
      <c r="E40" t="s">
        <v>50</v>
      </c>
      <c r="F40">
        <f>VLOOKUP(E40,tipos_formulario!$E$2:$F$7,2)</f>
        <v>1</v>
      </c>
      <c r="G40" s="1" t="s">
        <v>7</v>
      </c>
      <c r="H40" s="1" t="s">
        <v>33</v>
      </c>
      <c r="I40">
        <v>17</v>
      </c>
    </row>
    <row r="41" spans="1:9" hidden="1" x14ac:dyDescent="0.25">
      <c r="A41" t="s">
        <v>153</v>
      </c>
      <c r="B41" s="1" t="s">
        <v>34</v>
      </c>
      <c r="C41" s="1" t="s">
        <v>47</v>
      </c>
      <c r="D41">
        <f>VLOOKUP(C41,tipos_formulario!$A$1:$B$7,2)</f>
        <v>7</v>
      </c>
      <c r="E41" t="s">
        <v>50</v>
      </c>
      <c r="F41">
        <f>VLOOKUP(E41,tipos_formulario!$E$2:$F$7,2)</f>
        <v>1</v>
      </c>
      <c r="G41" s="1" t="s">
        <v>7</v>
      </c>
      <c r="H41" s="1" t="s">
        <v>35</v>
      </c>
      <c r="I41">
        <v>18</v>
      </c>
    </row>
    <row r="42" spans="1:9" hidden="1" x14ac:dyDescent="0.25">
      <c r="A42" t="s">
        <v>153</v>
      </c>
      <c r="B42" s="1" t="s">
        <v>36</v>
      </c>
      <c r="C42" s="1" t="s">
        <v>45</v>
      </c>
      <c r="D42">
        <f>VLOOKUP(C42,tipos_formulario!$A$1:$B$7,2)</f>
        <v>5</v>
      </c>
      <c r="E42" t="s">
        <v>53</v>
      </c>
      <c r="F42">
        <f>VLOOKUP(E42,tipos_formulario!$E$2:$F$7,2)</f>
        <v>2</v>
      </c>
      <c r="G42" s="1" t="s">
        <v>7</v>
      </c>
      <c r="H42" s="1" t="s">
        <v>37</v>
      </c>
      <c r="I42">
        <v>19</v>
      </c>
    </row>
    <row r="43" spans="1:9" hidden="1" x14ac:dyDescent="0.25">
      <c r="A43" t="s">
        <v>153</v>
      </c>
      <c r="B43" s="4" t="s">
        <v>38</v>
      </c>
      <c r="C43" s="1" t="s">
        <v>45</v>
      </c>
      <c r="D43">
        <f>VLOOKUP(C43,tipos_formulario!$A$1:$B$7,2)</f>
        <v>5</v>
      </c>
      <c r="E43" t="s">
        <v>54</v>
      </c>
      <c r="F43">
        <f>VLOOKUP(E43,tipos_formulario!$E$2:$F$7,2)</f>
        <v>2</v>
      </c>
      <c r="G43" s="1" t="s">
        <v>7</v>
      </c>
      <c r="H43" s="1" t="s">
        <v>39</v>
      </c>
      <c r="I43">
        <v>20</v>
      </c>
    </row>
    <row r="44" spans="1:9" hidden="1" x14ac:dyDescent="0.25">
      <c r="B44" s="1" t="s">
        <v>62</v>
      </c>
      <c r="C44" s="1" t="s">
        <v>41</v>
      </c>
      <c r="D44">
        <f>VLOOKUP(C44,tipos_formulario!$A$1:$B$7,2)</f>
        <v>7</v>
      </c>
      <c r="E44" t="s">
        <v>50</v>
      </c>
      <c r="F44">
        <f>VLOOKUP(E44,tipos_formulario!$E$2:$F$7,2)</f>
        <v>1</v>
      </c>
      <c r="G44" s="1" t="s">
        <v>57</v>
      </c>
      <c r="H44" s="1"/>
      <c r="I44">
        <v>1</v>
      </c>
    </row>
    <row r="45" spans="1:9" hidden="1" x14ac:dyDescent="0.25">
      <c r="B45" s="1" t="s">
        <v>11</v>
      </c>
      <c r="C45" s="1" t="s">
        <v>47</v>
      </c>
      <c r="D45">
        <f>VLOOKUP(C45,tipos_formulario!$A$1:$B$7,2)</f>
        <v>7</v>
      </c>
      <c r="E45" t="s">
        <v>50</v>
      </c>
      <c r="F45">
        <f>VLOOKUP(E45,tipos_formulario!$E$2:$F$7,2)</f>
        <v>1</v>
      </c>
      <c r="G45" s="1" t="s">
        <v>57</v>
      </c>
      <c r="H45" s="1"/>
      <c r="I45">
        <v>2</v>
      </c>
    </row>
    <row r="46" spans="1:9" x14ac:dyDescent="0.25">
      <c r="A46" t="s">
        <v>153</v>
      </c>
      <c r="B46" s="1" t="s">
        <v>132</v>
      </c>
      <c r="C46" s="4" t="s">
        <v>134</v>
      </c>
      <c r="D46" t="str">
        <f>VLOOKUP(C46,tipos_formulario!$A$1:$B$7,2)</f>
        <v>NA</v>
      </c>
      <c r="E46" t="s">
        <v>50</v>
      </c>
      <c r="F46">
        <f>VLOOKUP(E46,tipos_formulario!$E$2:$F$7,2)</f>
        <v>1</v>
      </c>
      <c r="G46" s="1" t="s">
        <v>57</v>
      </c>
      <c r="H46" s="1"/>
    </row>
    <row r="47" spans="1:9" hidden="1" x14ac:dyDescent="0.25">
      <c r="B47" s="1" t="s">
        <v>133</v>
      </c>
      <c r="C47" s="4" t="s">
        <v>45</v>
      </c>
      <c r="D47">
        <f>VLOOKUP(C47,tipos_formulario!$A$1:$B$7,2)</f>
        <v>5</v>
      </c>
      <c r="E47" t="s">
        <v>50</v>
      </c>
      <c r="F47">
        <f>VLOOKUP(E47,tipos_formulario!$E$2:$F$7,2)</f>
        <v>1</v>
      </c>
      <c r="G47" s="1" t="s">
        <v>57</v>
      </c>
      <c r="H47" s="1"/>
      <c r="I47">
        <v>3</v>
      </c>
    </row>
    <row r="48" spans="1:9" x14ac:dyDescent="0.25">
      <c r="A48" t="s">
        <v>153</v>
      </c>
      <c r="B48" t="s">
        <v>65</v>
      </c>
      <c r="C48" s="1" t="s">
        <v>44</v>
      </c>
      <c r="D48" s="11" t="s">
        <v>186</v>
      </c>
      <c r="E48" t="s">
        <v>50</v>
      </c>
      <c r="F48">
        <f>VLOOKUP(E48,tipos_formulario!$E$2:$F$7,2)</f>
        <v>1</v>
      </c>
      <c r="G48" s="1" t="s">
        <v>57</v>
      </c>
      <c r="H48" s="1"/>
    </row>
    <row r="49" spans="1:21" hidden="1" x14ac:dyDescent="0.25">
      <c r="B49" s="1" t="s">
        <v>114</v>
      </c>
      <c r="C49" s="1" t="s">
        <v>45</v>
      </c>
      <c r="D49">
        <f>VLOOKUP(C49,tipos_formulario!$A$1:$B$7,2)</f>
        <v>5</v>
      </c>
      <c r="E49" t="s">
        <v>50</v>
      </c>
      <c r="F49">
        <f>VLOOKUP(E49,tipos_formulario!$E$2:$F$7,2)</f>
        <v>1</v>
      </c>
      <c r="G49" s="1" t="s">
        <v>57</v>
      </c>
      <c r="H49" s="1"/>
      <c r="I49">
        <v>4</v>
      </c>
      <c r="J49" t="s">
        <v>115</v>
      </c>
      <c r="K49" t="s">
        <v>117</v>
      </c>
    </row>
    <row r="50" spans="1:21" x14ac:dyDescent="0.25">
      <c r="B50" s="1" t="s">
        <v>66</v>
      </c>
      <c r="C50" s="1" t="s">
        <v>44</v>
      </c>
      <c r="D50" s="11" t="s">
        <v>186</v>
      </c>
      <c r="E50" t="s">
        <v>50</v>
      </c>
      <c r="F50">
        <f>VLOOKUP(E50,tipos_formulario!$E$2:$F$7,2)</f>
        <v>1</v>
      </c>
      <c r="G50" s="1" t="s">
        <v>57</v>
      </c>
      <c r="H50" s="1"/>
    </row>
    <row r="51" spans="1:21" hidden="1" x14ac:dyDescent="0.25">
      <c r="B51" s="1" t="s">
        <v>94</v>
      </c>
      <c r="C51" s="1" t="s">
        <v>45</v>
      </c>
      <c r="D51">
        <f>VLOOKUP(C51,tipos_formulario!$A$1:$B$7,2)</f>
        <v>5</v>
      </c>
      <c r="E51" t="s">
        <v>50</v>
      </c>
      <c r="F51">
        <f>VLOOKUP(E51,tipos_formulario!$E$2:$F$7,2)</f>
        <v>1</v>
      </c>
      <c r="G51" s="1" t="s">
        <v>57</v>
      </c>
      <c r="H51" s="1"/>
      <c r="I51">
        <v>5</v>
      </c>
      <c r="J51" t="s">
        <v>116</v>
      </c>
      <c r="K51" t="s">
        <v>144</v>
      </c>
    </row>
    <row r="52" spans="1:21" hidden="1" x14ac:dyDescent="0.25">
      <c r="B52" s="1" t="s">
        <v>67</v>
      </c>
      <c r="C52" s="1" t="s">
        <v>45</v>
      </c>
      <c r="D52">
        <f>VLOOKUP(C52,tipos_formulario!$A$1:$B$7,2)</f>
        <v>5</v>
      </c>
      <c r="E52" t="s">
        <v>50</v>
      </c>
      <c r="F52">
        <f>VLOOKUP(E52,tipos_formulario!$E$2:$F$7,2)</f>
        <v>1</v>
      </c>
      <c r="G52" s="1" t="s">
        <v>57</v>
      </c>
      <c r="H52" s="1"/>
      <c r="I52">
        <v>6</v>
      </c>
      <c r="J52" t="s">
        <v>116</v>
      </c>
    </row>
    <row r="53" spans="1:21" hidden="1" x14ac:dyDescent="0.25">
      <c r="B53" s="1" t="s">
        <v>30</v>
      </c>
      <c r="C53" s="1" t="s">
        <v>45</v>
      </c>
      <c r="D53">
        <f>VLOOKUP(C53,tipos_formulario!$A$1:$B$7,2)</f>
        <v>5</v>
      </c>
      <c r="E53" t="s">
        <v>50</v>
      </c>
      <c r="F53">
        <f>VLOOKUP(E53,tipos_formulario!$E$2:$F$7,2)</f>
        <v>1</v>
      </c>
      <c r="G53" s="1" t="s">
        <v>57</v>
      </c>
      <c r="H53" s="1"/>
      <c r="I53">
        <v>7</v>
      </c>
      <c r="J53" t="s">
        <v>116</v>
      </c>
    </row>
    <row r="54" spans="1:21" hidden="1" x14ac:dyDescent="0.25">
      <c r="B54" s="1" t="s">
        <v>32</v>
      </c>
      <c r="C54" s="1" t="s">
        <v>45</v>
      </c>
      <c r="D54">
        <f>VLOOKUP(C54,tipos_formulario!$A$1:$B$7,2)</f>
        <v>5</v>
      </c>
      <c r="E54" t="s">
        <v>50</v>
      </c>
      <c r="F54">
        <f>VLOOKUP(E54,tipos_formulario!$E$2:$F$7,2)</f>
        <v>1</v>
      </c>
      <c r="G54" s="1" t="s">
        <v>57</v>
      </c>
      <c r="H54" s="1"/>
      <c r="I54">
        <v>8</v>
      </c>
      <c r="J54" t="s">
        <v>116</v>
      </c>
    </row>
    <row r="55" spans="1:21" hidden="1" x14ac:dyDescent="0.25">
      <c r="B55" s="1" t="s">
        <v>68</v>
      </c>
      <c r="C55" s="1" t="s">
        <v>45</v>
      </c>
      <c r="D55">
        <f>VLOOKUP(C55,tipos_formulario!$A$1:$B$7,2)</f>
        <v>5</v>
      </c>
      <c r="E55" t="s">
        <v>50</v>
      </c>
      <c r="F55">
        <f>VLOOKUP(E55,tipos_formulario!$E$2:$F$7,2)</f>
        <v>1</v>
      </c>
      <c r="G55" s="1" t="s">
        <v>57</v>
      </c>
      <c r="H55" s="1"/>
      <c r="I55">
        <v>9</v>
      </c>
      <c r="J55" t="s">
        <v>116</v>
      </c>
    </row>
    <row r="56" spans="1:21" hidden="1" x14ac:dyDescent="0.25">
      <c r="B56" s="1" t="s">
        <v>69</v>
      </c>
      <c r="C56" s="1" t="s">
        <v>45</v>
      </c>
      <c r="D56">
        <f>VLOOKUP(C56,tipos_formulario!$A$1:$B$7,2)</f>
        <v>5</v>
      </c>
      <c r="E56" t="s">
        <v>50</v>
      </c>
      <c r="F56">
        <f>VLOOKUP(E56,tipos_formulario!$E$2:$F$7,2)</f>
        <v>1</v>
      </c>
      <c r="G56" s="1" t="s">
        <v>57</v>
      </c>
      <c r="H56" s="1"/>
      <c r="J56" t="s">
        <v>116</v>
      </c>
    </row>
    <row r="57" spans="1:21" hidden="1" x14ac:dyDescent="0.25">
      <c r="B57" s="1" t="s">
        <v>142</v>
      </c>
      <c r="C57" s="1" t="s">
        <v>45</v>
      </c>
      <c r="D57">
        <f>VLOOKUP(C57,tipos_formulario!$A$1:$B$7,2)</f>
        <v>5</v>
      </c>
      <c r="E57" t="s">
        <v>50</v>
      </c>
      <c r="F57">
        <f>VLOOKUP(E57,tipos_formulario!$E$2:$F$7,2)</f>
        <v>1</v>
      </c>
      <c r="G57" s="1" t="s">
        <v>57</v>
      </c>
      <c r="H57" s="1"/>
      <c r="I57">
        <v>10</v>
      </c>
      <c r="J57" t="s">
        <v>125</v>
      </c>
    </row>
    <row r="58" spans="1:21" x14ac:dyDescent="0.25">
      <c r="A58" t="s">
        <v>153</v>
      </c>
      <c r="B58" s="7" t="s">
        <v>81</v>
      </c>
      <c r="C58" s="1" t="s">
        <v>42</v>
      </c>
      <c r="D58" t="str">
        <f>VLOOKUP(C58,tipos_formulario!$A$1:$B$7,2)</f>
        <v>NA</v>
      </c>
      <c r="E58" t="s">
        <v>50</v>
      </c>
      <c r="F58">
        <f>VLOOKUP(E58,tipos_formulario!$E$2:$F$7,2)</f>
        <v>1</v>
      </c>
      <c r="G58" s="1" t="s">
        <v>57</v>
      </c>
      <c r="H58" s="1"/>
      <c r="J58" t="s">
        <v>126</v>
      </c>
      <c r="K58" t="s">
        <v>152</v>
      </c>
    </row>
    <row r="59" spans="1:21" hidden="1" x14ac:dyDescent="0.25">
      <c r="B59" t="s">
        <v>127</v>
      </c>
      <c r="C59" s="1" t="s">
        <v>45</v>
      </c>
      <c r="D59">
        <f>VLOOKUP(C59,tipos_formulario!$A$1:$B$7,2)</f>
        <v>5</v>
      </c>
      <c r="E59" t="s">
        <v>50</v>
      </c>
      <c r="F59">
        <f>VLOOKUP(E59,tipos_formulario!$E$2:$F$7,2)</f>
        <v>1</v>
      </c>
      <c r="G59" s="1" t="s">
        <v>57</v>
      </c>
      <c r="H59" s="1"/>
      <c r="I59">
        <v>11</v>
      </c>
      <c r="J59" t="s">
        <v>126</v>
      </c>
      <c r="K59" t="s">
        <v>152</v>
      </c>
    </row>
    <row r="60" spans="1:21" hidden="1" x14ac:dyDescent="0.25">
      <c r="B60" s="1" t="s">
        <v>122</v>
      </c>
      <c r="C60" s="1" t="s">
        <v>45</v>
      </c>
      <c r="D60">
        <f>VLOOKUP(C60,tipos_formulario!$A$1:$B$7,2)</f>
        <v>5</v>
      </c>
      <c r="E60" t="s">
        <v>50</v>
      </c>
      <c r="F60">
        <f>VLOOKUP(E60,tipos_formulario!$E$2:$F$7,2)</f>
        <v>1</v>
      </c>
      <c r="G60" s="1" t="s">
        <v>57</v>
      </c>
      <c r="H60" s="1"/>
      <c r="I60">
        <v>12</v>
      </c>
      <c r="J60" t="s">
        <v>120</v>
      </c>
    </row>
    <row r="61" spans="1:21" hidden="1" x14ac:dyDescent="0.25">
      <c r="B61" s="1" t="s">
        <v>103</v>
      </c>
      <c r="C61" s="1" t="s">
        <v>45</v>
      </c>
      <c r="D61">
        <f>VLOOKUP(C61,tipos_formulario!$A$1:$B$7,2)</f>
        <v>5</v>
      </c>
      <c r="E61" t="s">
        <v>74</v>
      </c>
      <c r="F61">
        <f>VLOOKUP(E61,tipos_formulario!$E$2:$F$7,2)</f>
        <v>2</v>
      </c>
      <c r="G61" s="1" t="s">
        <v>57</v>
      </c>
      <c r="I61">
        <v>29</v>
      </c>
      <c r="J61" t="s">
        <v>141</v>
      </c>
      <c r="K61" s="1" t="s">
        <v>119</v>
      </c>
      <c r="R61" t="s">
        <v>189</v>
      </c>
      <c r="S61" t="s">
        <v>190</v>
      </c>
      <c r="T61" t="s">
        <v>191</v>
      </c>
      <c r="U61" t="s">
        <v>192</v>
      </c>
    </row>
    <row r="62" spans="1:21" x14ac:dyDescent="0.25">
      <c r="A62" t="s">
        <v>185</v>
      </c>
      <c r="B62" s="1" t="s">
        <v>76</v>
      </c>
      <c r="C62" s="1" t="s">
        <v>44</v>
      </c>
      <c r="D62" t="str">
        <f>VLOOKUP(C62,tipos_formulario!$A$1:$B$7,2)</f>
        <v>NA</v>
      </c>
      <c r="E62" t="s">
        <v>77</v>
      </c>
      <c r="F62">
        <f>VLOOKUP(E62,tipos_formulario!$E$2:$F$7,2)</f>
        <v>1</v>
      </c>
      <c r="G62" s="1" t="s">
        <v>57</v>
      </c>
      <c r="H62" s="1"/>
      <c r="J62" t="s">
        <v>99</v>
      </c>
    </row>
    <row r="63" spans="1:21" hidden="1" x14ac:dyDescent="0.25">
      <c r="B63" s="1" t="s">
        <v>75</v>
      </c>
      <c r="C63" s="1" t="s">
        <v>45</v>
      </c>
      <c r="D63">
        <f>VLOOKUP(C63,tipos_formulario!$A$1:$B$7,2)</f>
        <v>5</v>
      </c>
      <c r="E63" t="s">
        <v>77</v>
      </c>
      <c r="F63">
        <f>VLOOKUP(E63,tipos_formulario!$E$2:$F$7,2)</f>
        <v>1</v>
      </c>
      <c r="G63" s="1" t="s">
        <v>57</v>
      </c>
      <c r="H63" s="1"/>
      <c r="I63">
        <v>13</v>
      </c>
      <c r="J63" t="s">
        <v>99</v>
      </c>
      <c r="K63" t="s">
        <v>145</v>
      </c>
    </row>
    <row r="64" spans="1:21" hidden="1" x14ac:dyDescent="0.25">
      <c r="B64" s="1" t="s">
        <v>85</v>
      </c>
      <c r="C64" s="4" t="s">
        <v>45</v>
      </c>
      <c r="D64">
        <f>VLOOKUP(C64,tipos_formulario!$A$1:$B$7,2)</f>
        <v>5</v>
      </c>
      <c r="E64" t="s">
        <v>77</v>
      </c>
      <c r="F64">
        <f>VLOOKUP(E64,tipos_formulario!$E$2:$F$7,2)</f>
        <v>1</v>
      </c>
      <c r="G64" s="1" t="s">
        <v>57</v>
      </c>
      <c r="H64" s="1"/>
      <c r="K64" t="s">
        <v>150</v>
      </c>
    </row>
    <row r="65" spans="1:12" hidden="1" x14ac:dyDescent="0.25">
      <c r="B65" s="1" t="s">
        <v>72</v>
      </c>
      <c r="C65" t="s">
        <v>45</v>
      </c>
      <c r="D65">
        <f>VLOOKUP(C65,tipos_formulario!$A$1:$B$7,2)</f>
        <v>5</v>
      </c>
      <c r="E65" t="s">
        <v>73</v>
      </c>
      <c r="F65">
        <f>VLOOKUP(E65,tipos_formulario!$E$2:$F$7,2)</f>
        <v>1</v>
      </c>
      <c r="G65" t="s">
        <v>57</v>
      </c>
      <c r="I65">
        <v>15</v>
      </c>
      <c r="J65" t="s">
        <v>146</v>
      </c>
      <c r="K65" t="s">
        <v>147</v>
      </c>
    </row>
    <row r="66" spans="1:12" x14ac:dyDescent="0.25">
      <c r="B66" s="1" t="s">
        <v>64</v>
      </c>
      <c r="C66" s="1" t="s">
        <v>44</v>
      </c>
      <c r="D66" t="str">
        <f>VLOOKUP(C66,tipos_formulario!$A$1:$B$7,2)</f>
        <v>NA</v>
      </c>
      <c r="E66" t="s">
        <v>77</v>
      </c>
      <c r="F66">
        <f>VLOOKUP(E66,tipos_formulario!$E$2:$F$7,2)</f>
        <v>1</v>
      </c>
      <c r="G66" s="1" t="s">
        <v>57</v>
      </c>
      <c r="H66" s="1"/>
      <c r="J66" t="s">
        <v>102</v>
      </c>
    </row>
    <row r="67" spans="1:12" hidden="1" x14ac:dyDescent="0.25">
      <c r="B67" s="1" t="s">
        <v>63</v>
      </c>
      <c r="C67" s="1" t="s">
        <v>45</v>
      </c>
      <c r="D67">
        <f>VLOOKUP(C67,tipos_formulario!$A$1:$B$7,2)</f>
        <v>5</v>
      </c>
      <c r="E67" t="s">
        <v>77</v>
      </c>
      <c r="F67">
        <f>VLOOKUP(E67,tipos_formulario!$E$2:$F$7,2)</f>
        <v>1</v>
      </c>
      <c r="G67" s="1" t="s">
        <v>57</v>
      </c>
      <c r="H67" s="1"/>
      <c r="I67">
        <v>16</v>
      </c>
      <c r="J67" t="s">
        <v>102</v>
      </c>
    </row>
    <row r="68" spans="1:12" x14ac:dyDescent="0.25">
      <c r="A68" t="s">
        <v>185</v>
      </c>
      <c r="B68" s="5" t="s">
        <v>123</v>
      </c>
      <c r="C68" s="1" t="s">
        <v>42</v>
      </c>
      <c r="D68" t="str">
        <f>VLOOKUP(C68,tipos_formulario!$A$1:$B$7,2)</f>
        <v>NA</v>
      </c>
      <c r="E68" t="s">
        <v>71</v>
      </c>
      <c r="F68">
        <f>VLOOKUP(E68,tipos_formulario!$E$2:$F$7,2)</f>
        <v>6</v>
      </c>
      <c r="G68" s="1" t="s">
        <v>57</v>
      </c>
      <c r="H68" s="1"/>
      <c r="J68" t="s">
        <v>124</v>
      </c>
    </row>
    <row r="69" spans="1:12" x14ac:dyDescent="0.25">
      <c r="A69" t="s">
        <v>185</v>
      </c>
      <c r="B69" s="5" t="s">
        <v>121</v>
      </c>
      <c r="C69" s="1" t="s">
        <v>42</v>
      </c>
      <c r="D69" t="str">
        <f>VLOOKUP(C69,tipos_formulario!$A$1:$B$7,2)</f>
        <v>NA</v>
      </c>
      <c r="E69" t="s">
        <v>71</v>
      </c>
      <c r="F69">
        <f>VLOOKUP(E69,tipos_formulario!$E$2:$F$7,2)</f>
        <v>6</v>
      </c>
      <c r="G69" s="1" t="s">
        <v>57</v>
      </c>
      <c r="H69" s="1"/>
      <c r="J69" t="s">
        <v>124</v>
      </c>
    </row>
    <row r="70" spans="1:12" hidden="1" x14ac:dyDescent="0.25">
      <c r="B70" s="1" t="s">
        <v>79</v>
      </c>
      <c r="C70" s="1" t="s">
        <v>45</v>
      </c>
      <c r="D70">
        <f>VLOOKUP(C70,tipos_formulario!$A$1:$B$7,2)</f>
        <v>5</v>
      </c>
      <c r="E70" t="s">
        <v>71</v>
      </c>
      <c r="F70">
        <f>VLOOKUP(E70,tipos_formulario!$E$2:$F$7,2)</f>
        <v>6</v>
      </c>
      <c r="G70" s="1" t="s">
        <v>57</v>
      </c>
      <c r="H70" s="1"/>
      <c r="I70">
        <v>19</v>
      </c>
      <c r="J70" t="s">
        <v>129</v>
      </c>
    </row>
    <row r="71" spans="1:12" hidden="1" x14ac:dyDescent="0.25">
      <c r="B71" s="1" t="s">
        <v>80</v>
      </c>
      <c r="C71" s="1" t="s">
        <v>45</v>
      </c>
      <c r="D71">
        <f>VLOOKUP(C71,tipos_formulario!$A$1:$B$7,2)</f>
        <v>5</v>
      </c>
      <c r="E71" t="s">
        <v>71</v>
      </c>
      <c r="F71">
        <f>VLOOKUP(E71,tipos_formulario!$E$2:$F$7,2)</f>
        <v>6</v>
      </c>
      <c r="G71" s="1" t="s">
        <v>57</v>
      </c>
      <c r="H71" s="1"/>
      <c r="I71">
        <v>17</v>
      </c>
      <c r="J71" t="s">
        <v>124</v>
      </c>
    </row>
    <row r="72" spans="1:12" hidden="1" x14ac:dyDescent="0.25">
      <c r="B72" s="1" t="s">
        <v>130</v>
      </c>
      <c r="C72" s="1" t="s">
        <v>45</v>
      </c>
      <c r="D72">
        <f>VLOOKUP(C72,tipos_formulario!$A$1:$B$7,2)</f>
        <v>5</v>
      </c>
      <c r="E72" t="s">
        <v>71</v>
      </c>
      <c r="F72">
        <f>VLOOKUP(E72,tipos_formulario!$E$2:$F$7,2)</f>
        <v>6</v>
      </c>
      <c r="G72" s="1" t="s">
        <v>57</v>
      </c>
      <c r="H72" s="1"/>
      <c r="I72">
        <v>18</v>
      </c>
      <c r="J72" t="s">
        <v>124</v>
      </c>
    </row>
    <row r="73" spans="1:12" hidden="1" x14ac:dyDescent="0.25">
      <c r="B73" s="1" t="s">
        <v>148</v>
      </c>
      <c r="C73" s="1" t="s">
        <v>45</v>
      </c>
      <c r="D73">
        <f>VLOOKUP(C73,tipos_formulario!$A$1:$B$7,2)</f>
        <v>5</v>
      </c>
      <c r="E73" t="s">
        <v>71</v>
      </c>
      <c r="F73">
        <f>VLOOKUP(E73,tipos_formulario!$E$2:$F$7,2)</f>
        <v>6</v>
      </c>
      <c r="G73" s="1" t="s">
        <v>57</v>
      </c>
      <c r="H73" s="1"/>
      <c r="I73">
        <v>20</v>
      </c>
      <c r="J73" t="s">
        <v>128</v>
      </c>
      <c r="K73" t="s">
        <v>151</v>
      </c>
    </row>
    <row r="74" spans="1:12" x14ac:dyDescent="0.25">
      <c r="B74" s="6" t="s">
        <v>140</v>
      </c>
      <c r="C74" s="1" t="s">
        <v>43</v>
      </c>
      <c r="D74" t="str">
        <f>VLOOKUP(C74,tipos_formulario!$A$1:$B$7,2)</f>
        <v>NA</v>
      </c>
      <c r="E74" t="s">
        <v>82</v>
      </c>
      <c r="F74">
        <f>VLOOKUP(E74,tipos_formulario!$E$2:$F$7,2)</f>
        <v>3</v>
      </c>
      <c r="G74" s="1" t="s">
        <v>57</v>
      </c>
      <c r="H74" s="1"/>
      <c r="J74" t="s">
        <v>111</v>
      </c>
      <c r="K74" t="s">
        <v>112</v>
      </c>
      <c r="L74" t="s">
        <v>187</v>
      </c>
    </row>
    <row r="75" spans="1:12" x14ac:dyDescent="0.25">
      <c r="A75" s="11"/>
      <c r="B75" s="12" t="s">
        <v>188</v>
      </c>
      <c r="C75" s="1" t="s">
        <v>42</v>
      </c>
      <c r="D75" t="str">
        <f>VLOOKUP(C75,tipos_formulario!$A$1:$B$7,2)</f>
        <v>NA</v>
      </c>
      <c r="E75" t="s">
        <v>82</v>
      </c>
      <c r="F75">
        <f>VLOOKUP(E75,tipos_formulario!$E$2:$F$7,2)</f>
        <v>3</v>
      </c>
      <c r="G75" s="1" t="s">
        <v>57</v>
      </c>
      <c r="H75" s="1"/>
      <c r="I75">
        <v>21</v>
      </c>
      <c r="J75" t="s">
        <v>136</v>
      </c>
      <c r="K75" t="s">
        <v>105</v>
      </c>
    </row>
    <row r="76" spans="1:12" x14ac:dyDescent="0.25">
      <c r="A76" t="s">
        <v>153</v>
      </c>
      <c r="B76" s="6" t="s">
        <v>89</v>
      </c>
      <c r="C76" s="1" t="s">
        <v>42</v>
      </c>
      <c r="D76" t="str">
        <f>VLOOKUP(C76,tipos_formulario!$A$1:$B$7,2)</f>
        <v>NA</v>
      </c>
      <c r="E76" t="s">
        <v>82</v>
      </c>
      <c r="F76">
        <f>VLOOKUP(E76,tipos_formulario!$E$2:$F$7,2)</f>
        <v>3</v>
      </c>
      <c r="G76" s="1" t="s">
        <v>57</v>
      </c>
      <c r="H76" s="1"/>
      <c r="J76" t="s">
        <v>138</v>
      </c>
      <c r="K76" t="s">
        <v>105</v>
      </c>
    </row>
    <row r="77" spans="1:12" hidden="1" x14ac:dyDescent="0.25">
      <c r="B77" s="1" t="s">
        <v>104</v>
      </c>
      <c r="C77" s="1" t="s">
        <v>45</v>
      </c>
      <c r="D77">
        <f>VLOOKUP(C77,tipos_formulario!$A$1:$B$7,2)</f>
        <v>5</v>
      </c>
      <c r="E77" t="s">
        <v>82</v>
      </c>
      <c r="F77">
        <f>VLOOKUP(E77,tipos_formulario!$E$2:$F$7,2)</f>
        <v>3</v>
      </c>
      <c r="G77" s="1" t="s">
        <v>57</v>
      </c>
      <c r="H77" s="1"/>
      <c r="I77">
        <v>22</v>
      </c>
      <c r="J77" t="s">
        <v>138</v>
      </c>
      <c r="K77" t="s">
        <v>105</v>
      </c>
    </row>
    <row r="78" spans="1:12" x14ac:dyDescent="0.25">
      <c r="A78" t="s">
        <v>153</v>
      </c>
      <c r="B78" s="6" t="s">
        <v>139</v>
      </c>
      <c r="C78" s="1" t="s">
        <v>42</v>
      </c>
      <c r="D78" t="str">
        <f>VLOOKUP(C78,tipos_formulario!$A$1:$B$7,2)</f>
        <v>NA</v>
      </c>
      <c r="E78" t="s">
        <v>82</v>
      </c>
      <c r="F78">
        <f>VLOOKUP(E78,tipos_formulario!$E$2:$F$7,2)</f>
        <v>3</v>
      </c>
      <c r="G78" s="1" t="s">
        <v>57</v>
      </c>
      <c r="H78" s="1"/>
      <c r="J78" t="s">
        <v>138</v>
      </c>
      <c r="K78" t="s">
        <v>105</v>
      </c>
    </row>
    <row r="79" spans="1:12" hidden="1" x14ac:dyDescent="0.25">
      <c r="B79" s="1" t="s">
        <v>137</v>
      </c>
      <c r="C79" s="1" t="s">
        <v>45</v>
      </c>
      <c r="D79">
        <f>VLOOKUP(C79,tipos_formulario!$A$1:$B$7,2)</f>
        <v>5</v>
      </c>
      <c r="E79" t="s">
        <v>82</v>
      </c>
      <c r="F79">
        <f>VLOOKUP(E79,tipos_formulario!$E$2:$F$7,2)</f>
        <v>3</v>
      </c>
      <c r="G79" s="1" t="s">
        <v>57</v>
      </c>
      <c r="H79" s="1"/>
      <c r="I79">
        <v>22</v>
      </c>
      <c r="J79" t="s">
        <v>138</v>
      </c>
      <c r="K79" t="s">
        <v>149</v>
      </c>
      <c r="L79" t="s">
        <v>105</v>
      </c>
    </row>
    <row r="80" spans="1:12" hidden="1" x14ac:dyDescent="0.25">
      <c r="B80" s="1" t="s">
        <v>95</v>
      </c>
      <c r="C80" s="1" t="s">
        <v>45</v>
      </c>
      <c r="D80">
        <f>VLOOKUP(C80,tipos_formulario!$A$1:$B$7,2)</f>
        <v>5</v>
      </c>
      <c r="E80" t="s">
        <v>82</v>
      </c>
      <c r="F80">
        <f>VLOOKUP(E80,tipos_formulario!$E$2:$F$7,2)</f>
        <v>3</v>
      </c>
      <c r="G80" s="1" t="s">
        <v>57</v>
      </c>
      <c r="H80" s="1"/>
      <c r="I80">
        <v>23</v>
      </c>
      <c r="J80" t="s">
        <v>110</v>
      </c>
      <c r="K80" t="s">
        <v>105</v>
      </c>
    </row>
    <row r="81" spans="1:11" hidden="1" x14ac:dyDescent="0.25">
      <c r="B81" t="s">
        <v>96</v>
      </c>
      <c r="C81" s="1" t="s">
        <v>45</v>
      </c>
      <c r="D81">
        <f>VLOOKUP(C81,tipos_formulario!$A$1:$B$7,2)</f>
        <v>5</v>
      </c>
      <c r="E81" t="s">
        <v>82</v>
      </c>
      <c r="F81">
        <f>VLOOKUP(E81,tipos_formulario!$E$2:$F$7,2)</f>
        <v>3</v>
      </c>
      <c r="G81" s="1" t="s">
        <v>57</v>
      </c>
      <c r="H81" s="1"/>
      <c r="I81">
        <v>24</v>
      </c>
      <c r="J81" t="s">
        <v>110</v>
      </c>
      <c r="K81" t="s">
        <v>105</v>
      </c>
    </row>
    <row r="82" spans="1:11" hidden="1" x14ac:dyDescent="0.25">
      <c r="B82" s="1" t="s">
        <v>107</v>
      </c>
      <c r="C82" s="1" t="s">
        <v>45</v>
      </c>
      <c r="D82">
        <f>VLOOKUP(C82,tipos_formulario!$A$1:$B$7,2)</f>
        <v>5</v>
      </c>
      <c r="E82" t="s">
        <v>82</v>
      </c>
      <c r="F82">
        <f>VLOOKUP(E82,tipos_formulario!$E$2:$F$7,2)</f>
        <v>3</v>
      </c>
      <c r="G82" s="1" t="s">
        <v>57</v>
      </c>
      <c r="H82" s="1"/>
      <c r="I82">
        <v>25</v>
      </c>
      <c r="J82" t="s">
        <v>108</v>
      </c>
      <c r="K82" t="s">
        <v>105</v>
      </c>
    </row>
    <row r="83" spans="1:11" hidden="1" x14ac:dyDescent="0.25">
      <c r="B83" s="1" t="s">
        <v>106</v>
      </c>
      <c r="C83" s="1" t="s">
        <v>45</v>
      </c>
      <c r="D83">
        <f>VLOOKUP(C83,tipos_formulario!$A$1:$B$7,2)</f>
        <v>5</v>
      </c>
      <c r="E83" t="s">
        <v>82</v>
      </c>
      <c r="F83">
        <f>VLOOKUP(E83,tipos_formulario!$E$2:$F$7,2)</f>
        <v>3</v>
      </c>
      <c r="G83" s="1" t="s">
        <v>57</v>
      </c>
      <c r="H83" s="1"/>
      <c r="I83">
        <v>25</v>
      </c>
      <c r="J83" t="s">
        <v>108</v>
      </c>
      <c r="K83" t="s">
        <v>105</v>
      </c>
    </row>
    <row r="84" spans="1:11" hidden="1" x14ac:dyDescent="0.25">
      <c r="B84" s="1" t="s">
        <v>113</v>
      </c>
      <c r="C84" s="1" t="s">
        <v>45</v>
      </c>
      <c r="D84">
        <f>VLOOKUP(C84,tipos_formulario!$A$1:$B$7,2)</f>
        <v>5</v>
      </c>
      <c r="E84" t="s">
        <v>82</v>
      </c>
      <c r="F84">
        <f>VLOOKUP(E84,tipos_formulario!$E$2:$F$7,2)</f>
        <v>3</v>
      </c>
      <c r="G84" s="1" t="s">
        <v>57</v>
      </c>
      <c r="H84" s="1"/>
      <c r="I84">
        <v>26</v>
      </c>
      <c r="J84" t="s">
        <v>136</v>
      </c>
      <c r="K84" t="s">
        <v>105</v>
      </c>
    </row>
    <row r="85" spans="1:11" hidden="1" x14ac:dyDescent="0.25">
      <c r="B85" s="1" t="s">
        <v>70</v>
      </c>
      <c r="C85" s="1" t="s">
        <v>45</v>
      </c>
      <c r="D85">
        <f>VLOOKUP(C85,tipos_formulario!$A$1:$B$7,2)</f>
        <v>5</v>
      </c>
      <c r="E85" t="s">
        <v>82</v>
      </c>
      <c r="F85">
        <f>VLOOKUP(E85,tipos_formulario!$E$2:$F$7,2)</f>
        <v>3</v>
      </c>
      <c r="G85" s="1" t="s">
        <v>57</v>
      </c>
      <c r="H85" s="1"/>
      <c r="I85">
        <v>27</v>
      </c>
      <c r="J85" t="s">
        <v>136</v>
      </c>
      <c r="K85" t="s">
        <v>105</v>
      </c>
    </row>
    <row r="86" spans="1:11" x14ac:dyDescent="0.25">
      <c r="A86" t="s">
        <v>153</v>
      </c>
      <c r="B86" s="12" t="s">
        <v>91</v>
      </c>
      <c r="C86" s="1" t="s">
        <v>42</v>
      </c>
      <c r="D86" t="str">
        <f>VLOOKUP(C86,tipos_formulario!$A$1:$B$7,2)</f>
        <v>NA</v>
      </c>
      <c r="E86" t="s">
        <v>83</v>
      </c>
      <c r="F86">
        <f>VLOOKUP(E86,tipos_formulario!$E$2:$F$7,2)</f>
        <v>5</v>
      </c>
      <c r="G86" s="1" t="s">
        <v>57</v>
      </c>
      <c r="J86" t="s">
        <v>141</v>
      </c>
    </row>
    <row r="87" spans="1:11" hidden="1" x14ac:dyDescent="0.25">
      <c r="B87" s="1" t="s">
        <v>92</v>
      </c>
      <c r="C87" s="1" t="s">
        <v>45</v>
      </c>
      <c r="D87">
        <f>VLOOKUP(C87,tipos_formulario!$A$1:$B$7,2)</f>
        <v>5</v>
      </c>
      <c r="E87" t="s">
        <v>83</v>
      </c>
      <c r="F87">
        <f>VLOOKUP(E87,tipos_formulario!$E$2:$F$7,2)</f>
        <v>5</v>
      </c>
      <c r="G87" s="1" t="s">
        <v>57</v>
      </c>
      <c r="I87">
        <v>28</v>
      </c>
      <c r="J87" t="s">
        <v>141</v>
      </c>
    </row>
    <row r="90" spans="1:11" x14ac:dyDescent="0.25">
      <c r="C90" s="1"/>
      <c r="G90" s="1"/>
      <c r="H90" s="1"/>
    </row>
    <row r="103" spans="8:8" x14ac:dyDescent="0.25">
      <c r="H103" s="1"/>
    </row>
  </sheetData>
  <autoFilter ref="B1:L87" xr:uid="{210264AB-A825-4A41-A275-E1EBD1BDCB07}">
    <filterColumn colId="1">
      <filters>
        <filter val="Catálogo"/>
        <filter val="Catálogo por componente por fase"/>
        <filter val="Catálogo de abreviaturas"/>
        <filter val="Catálogo por fase"/>
      </filters>
    </filterColumn>
  </autoFilter>
  <sortState xmlns:xlrd2="http://schemas.microsoft.com/office/spreadsheetml/2017/richdata2" ref="B25:I43">
    <sortCondition ref="I25:I43"/>
  </sortState>
  <phoneticPr fontId="3" type="noConversion"/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AE23BF2-0B73-45E0-98FB-79BCC113F47B}">
          <x14:formula1>
            <xm:f>tipos_formulario!$A$1:$A$9</xm:f>
          </x14:formula1>
          <xm:sqref>C46:C47</xm:sqref>
        </x14:dataValidation>
        <x14:dataValidation type="list" allowBlank="1" showInputMessage="1" showErrorMessage="1" xr:uid="{B9C45B1D-419F-466D-BDE4-5CB1A9B56AC6}">
          <x14:formula1>
            <xm:f>tipos_formulario!$E$2:$E$11</xm:f>
          </x14:formula1>
          <xm:sqref>E117:E1048576 E90 E29:E87</xm:sqref>
        </x14:dataValidation>
        <x14:dataValidation type="list" allowBlank="1" showInputMessage="1" showErrorMessage="1" xr:uid="{BA7B15FD-0AD0-451A-B633-9C57ADD758C8}">
          <x14:formula1>
            <xm:f>tipos_formulario!$E$2:$E$6</xm:f>
          </x14:formula1>
          <xm:sqref>E24:E28</xm:sqref>
        </x14:dataValidation>
        <x14:dataValidation type="list" allowBlank="1" showInputMessage="1" showErrorMessage="1" xr:uid="{04AA6356-7FEA-45C0-96E6-FCF7DB3FA71B}">
          <x14:formula1>
            <xm:f>tipos_formulario!$A$1:$A$8</xm:f>
          </x14:formula1>
          <xm:sqref>C117:C1048576 C90 C65:C87 C48:C61</xm:sqref>
        </x14:dataValidation>
        <x14:dataValidation type="list" allowBlank="1" showInputMessage="1" showErrorMessage="1" xr:uid="{339DE406-868D-4866-B69A-4B6E3DB11F3A}">
          <x14:formula1>
            <xm:f>tipos_formulario!$H$2:$H$5</xm:f>
          </x14:formula1>
          <xm:sqref>G117:G1048576 G90 G2:G87</xm:sqref>
        </x14:dataValidation>
        <x14:dataValidation type="list" allowBlank="1" showInputMessage="1" showErrorMessage="1" xr:uid="{1801D2FA-D828-4B9E-8B41-97A3F8F8B5ED}">
          <x14:formula1>
            <xm:f>tipos_formulario!$A$1:$A$7</xm:f>
          </x14:formula1>
          <xm:sqref>C62:C64 C2:C45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9CA3-D3D7-44B6-A640-EFA51F778680}">
  <dimension ref="A1:J67"/>
  <sheetViews>
    <sheetView zoomScale="145" zoomScaleNormal="145" workbookViewId="0">
      <selection activeCell="G62" sqref="G62"/>
    </sheetView>
  </sheetViews>
  <sheetFormatPr baseColWidth="10" defaultRowHeight="15" x14ac:dyDescent="0.25"/>
  <cols>
    <col min="1" max="1" width="61.85546875" customWidth="1"/>
    <col min="2" max="2" width="7" customWidth="1"/>
    <col min="3" max="3" width="2.28515625" customWidth="1"/>
    <col min="4" max="4" width="17.5703125" customWidth="1"/>
    <col min="5" max="5" width="5.5703125" customWidth="1"/>
    <col min="6" max="6" width="12.42578125" bestFit="1" customWidth="1"/>
    <col min="7" max="7" width="3.42578125" customWidth="1"/>
    <col min="8" max="8" width="6.28515625" bestFit="1" customWidth="1"/>
  </cols>
  <sheetData>
    <row r="1" spans="1:10" x14ac:dyDescent="0.25">
      <c r="A1" t="s">
        <v>0</v>
      </c>
      <c r="B1" t="s">
        <v>40</v>
      </c>
      <c r="C1" t="s">
        <v>1</v>
      </c>
      <c r="D1" t="s">
        <v>55</v>
      </c>
      <c r="E1" t="s">
        <v>2</v>
      </c>
      <c r="F1" t="s">
        <v>3</v>
      </c>
      <c r="G1" t="s">
        <v>4</v>
      </c>
      <c r="H1" t="s">
        <v>5</v>
      </c>
      <c r="I1" t="s">
        <v>97</v>
      </c>
      <c r="J1" t="s">
        <v>109</v>
      </c>
    </row>
    <row r="2" spans="1:10" x14ac:dyDescent="0.25">
      <c r="A2" s="1" t="s">
        <v>6</v>
      </c>
      <c r="B2" s="1" t="s">
        <v>41</v>
      </c>
      <c r="C2">
        <f>VLOOKUP(B2,tipos_formulario!$A$1:$B$7,2,)</f>
        <v>1</v>
      </c>
      <c r="D2" t="s">
        <v>50</v>
      </c>
      <c r="E2" t="e">
        <f>VLOOKUP(D2,tipos_formulario!$E$2:$F$7,2,)</f>
        <v>#N/A</v>
      </c>
      <c r="F2" s="1" t="s">
        <v>7</v>
      </c>
      <c r="G2" s="1" t="s">
        <v>8</v>
      </c>
      <c r="H2">
        <v>1</v>
      </c>
    </row>
    <row r="3" spans="1:10" x14ac:dyDescent="0.25">
      <c r="A3" s="1" t="s">
        <v>9</v>
      </c>
      <c r="B3" s="1" t="s">
        <v>45</v>
      </c>
      <c r="C3">
        <f>VLOOKUP(B3,tipos_formulario!$A$1:$B$7,2,)</f>
        <v>5</v>
      </c>
      <c r="D3" t="s">
        <v>50</v>
      </c>
      <c r="E3" t="e">
        <f>VLOOKUP(D3,tipos_formulario!$E$2:$F$7,2,)</f>
        <v>#N/A</v>
      </c>
      <c r="F3" s="1" t="s">
        <v>7</v>
      </c>
      <c r="G3" s="1" t="s">
        <v>10</v>
      </c>
      <c r="H3">
        <v>2</v>
      </c>
    </row>
    <row r="4" spans="1:10" x14ac:dyDescent="0.25">
      <c r="A4" s="1" t="s">
        <v>11</v>
      </c>
      <c r="B4" s="1" t="s">
        <v>47</v>
      </c>
      <c r="C4">
        <f>VLOOKUP(B4,tipos_formulario!$A$1:$B$7,2,)</f>
        <v>7</v>
      </c>
      <c r="D4" t="s">
        <v>50</v>
      </c>
      <c r="E4" t="e">
        <f>VLOOKUP(D4,tipos_formulario!$E$2:$F$7,2,)</f>
        <v>#N/A</v>
      </c>
      <c r="F4" s="1" t="s">
        <v>7</v>
      </c>
      <c r="G4" s="1" t="s">
        <v>12</v>
      </c>
      <c r="H4">
        <v>3</v>
      </c>
    </row>
    <row r="5" spans="1:10" x14ac:dyDescent="0.25">
      <c r="A5" s="1" t="s">
        <v>13</v>
      </c>
      <c r="B5" s="1" t="s">
        <v>46</v>
      </c>
      <c r="C5">
        <f>VLOOKUP(B5,tipos_formulario!$A$1:$B$7,2,)</f>
        <v>6</v>
      </c>
      <c r="D5" t="s">
        <v>50</v>
      </c>
      <c r="E5" t="e">
        <f>VLOOKUP(D5,tipos_formulario!$E$2:$F$7,2,)</f>
        <v>#N/A</v>
      </c>
      <c r="F5" s="1" t="s">
        <v>7</v>
      </c>
      <c r="G5" s="1" t="s">
        <v>14</v>
      </c>
      <c r="H5">
        <v>4</v>
      </c>
    </row>
    <row r="6" spans="1:10" x14ac:dyDescent="0.25">
      <c r="A6" s="1" t="s">
        <v>15</v>
      </c>
      <c r="B6" s="1" t="s">
        <v>46</v>
      </c>
      <c r="C6">
        <f>VLOOKUP(B6,tipos_formulario!$A$1:$B$7,2,)</f>
        <v>6</v>
      </c>
      <c r="D6" t="s">
        <v>50</v>
      </c>
      <c r="E6" t="e">
        <f>VLOOKUP(D6,tipos_formulario!$E$2:$F$7,2,)</f>
        <v>#N/A</v>
      </c>
      <c r="F6" s="1" t="s">
        <v>7</v>
      </c>
      <c r="G6" s="1" t="s">
        <v>60</v>
      </c>
      <c r="H6">
        <v>13</v>
      </c>
    </row>
    <row r="7" spans="1:10" x14ac:dyDescent="0.25">
      <c r="A7" s="1" t="s">
        <v>16</v>
      </c>
      <c r="B7" s="1" t="s">
        <v>46</v>
      </c>
      <c r="C7">
        <f>VLOOKUP(B7,tipos_formulario!$A$1:$B$7,2,)</f>
        <v>6</v>
      </c>
      <c r="D7" t="s">
        <v>51</v>
      </c>
      <c r="E7">
        <f>VLOOKUP(D7,tipos_formulario!$E$2:$F$7,2,)</f>
        <v>2</v>
      </c>
      <c r="F7" s="1" t="s">
        <v>7</v>
      </c>
      <c r="G7" s="1" t="s">
        <v>14</v>
      </c>
      <c r="H7">
        <v>5</v>
      </c>
    </row>
    <row r="8" spans="1:10" x14ac:dyDescent="0.25">
      <c r="A8" s="1" t="s">
        <v>17</v>
      </c>
      <c r="B8" s="1" t="s">
        <v>46</v>
      </c>
      <c r="C8">
        <f>VLOOKUP(B8,tipos_formulario!$A$1:$B$7,2,)</f>
        <v>6</v>
      </c>
      <c r="D8" t="s">
        <v>50</v>
      </c>
      <c r="E8" t="e">
        <f>VLOOKUP(D8,tipos_formulario!$E$2:$F$7,2,)</f>
        <v>#N/A</v>
      </c>
      <c r="F8" s="1" t="s">
        <v>7</v>
      </c>
      <c r="G8" s="1" t="s">
        <v>14</v>
      </c>
      <c r="H8">
        <v>6</v>
      </c>
    </row>
    <row r="9" spans="1:10" x14ac:dyDescent="0.25">
      <c r="A9" s="1" t="s">
        <v>18</v>
      </c>
      <c r="B9" s="1" t="s">
        <v>47</v>
      </c>
      <c r="C9">
        <f>VLOOKUP(B9,tipos_formulario!$A$1:$B$7,2,)</f>
        <v>7</v>
      </c>
      <c r="D9" t="s">
        <v>50</v>
      </c>
      <c r="E9" t="e">
        <f>VLOOKUP(D9,tipos_formulario!$E$2:$F$7,2,)</f>
        <v>#N/A</v>
      </c>
      <c r="F9" s="1" t="s">
        <v>7</v>
      </c>
      <c r="G9" s="1" t="s">
        <v>19</v>
      </c>
      <c r="H9">
        <v>7</v>
      </c>
    </row>
    <row r="10" spans="1:10" x14ac:dyDescent="0.25">
      <c r="A10" s="1" t="s">
        <v>20</v>
      </c>
      <c r="B10" s="1" t="s">
        <v>45</v>
      </c>
      <c r="C10">
        <f>VLOOKUP(B10,tipos_formulario!$A$1:$B$7,2,)</f>
        <v>5</v>
      </c>
      <c r="D10" t="s">
        <v>52</v>
      </c>
      <c r="E10" t="e">
        <f>VLOOKUP(D10,tipos_formulario!$E$2:$F$7,2,)</f>
        <v>#N/A</v>
      </c>
      <c r="F10" s="1" t="s">
        <v>7</v>
      </c>
      <c r="G10" s="1" t="s">
        <v>21</v>
      </c>
      <c r="H10">
        <v>8</v>
      </c>
    </row>
    <row r="11" spans="1:10" x14ac:dyDescent="0.25">
      <c r="A11" s="1" t="s">
        <v>22</v>
      </c>
      <c r="B11" s="1" t="s">
        <v>45</v>
      </c>
      <c r="C11">
        <f>VLOOKUP(B11,tipos_formulario!$A$1:$B$7,2,)</f>
        <v>5</v>
      </c>
      <c r="D11" t="s">
        <v>52</v>
      </c>
      <c r="E11" t="e">
        <f>VLOOKUP(D11,tipos_formulario!$E$2:$F$7,2,)</f>
        <v>#N/A</v>
      </c>
      <c r="F11" s="1" t="s">
        <v>7</v>
      </c>
      <c r="G11" s="1" t="s">
        <v>23</v>
      </c>
      <c r="H11">
        <v>9</v>
      </c>
    </row>
    <row r="12" spans="1:10" x14ac:dyDescent="0.25">
      <c r="A12" s="1" t="s">
        <v>24</v>
      </c>
      <c r="B12" s="1" t="s">
        <v>45</v>
      </c>
      <c r="C12">
        <f>VLOOKUP(B12,tipos_formulario!$A$1:$B$7,2,)</f>
        <v>5</v>
      </c>
      <c r="D12" t="s">
        <v>50</v>
      </c>
      <c r="E12" t="e">
        <f>VLOOKUP(D12,tipos_formulario!$E$2:$F$7,2,)</f>
        <v>#N/A</v>
      </c>
      <c r="F12" s="1" t="s">
        <v>7</v>
      </c>
      <c r="G12" s="1" t="s">
        <v>25</v>
      </c>
      <c r="H12">
        <v>10</v>
      </c>
    </row>
    <row r="13" spans="1:10" x14ac:dyDescent="0.25">
      <c r="A13" s="1" t="s">
        <v>26</v>
      </c>
      <c r="B13" s="1" t="s">
        <v>46</v>
      </c>
      <c r="C13">
        <f>VLOOKUP(B13,tipos_formulario!$A$1:$B$7,2,)</f>
        <v>6</v>
      </c>
      <c r="D13" t="s">
        <v>50</v>
      </c>
      <c r="E13" t="e">
        <f>VLOOKUP(D13,tipos_formulario!$E$2:$F$7,2,)</f>
        <v>#N/A</v>
      </c>
      <c r="F13" s="1" t="s">
        <v>7</v>
      </c>
      <c r="G13" s="1" t="s">
        <v>14</v>
      </c>
      <c r="H13">
        <v>11</v>
      </c>
    </row>
    <row r="14" spans="1:10" x14ac:dyDescent="0.25">
      <c r="A14" s="1" t="s">
        <v>27</v>
      </c>
      <c r="B14" s="1" t="s">
        <v>46</v>
      </c>
      <c r="C14">
        <f>VLOOKUP(B14,tipos_formulario!$A$1:$B$7,2,)</f>
        <v>6</v>
      </c>
      <c r="D14" t="s">
        <v>50</v>
      </c>
      <c r="E14" t="e">
        <f>VLOOKUP(D14,tipos_formulario!$E$2:$F$7,2,)</f>
        <v>#N/A</v>
      </c>
      <c r="F14" s="1" t="s">
        <v>7</v>
      </c>
      <c r="G14" s="1" t="s">
        <v>28</v>
      </c>
      <c r="H14">
        <v>12</v>
      </c>
    </row>
    <row r="15" spans="1:10" x14ac:dyDescent="0.25">
      <c r="A15" s="1" t="s">
        <v>29</v>
      </c>
      <c r="B15" s="1" t="s">
        <v>46</v>
      </c>
      <c r="C15">
        <f>VLOOKUP(B15,tipos_formulario!$A$1:$B$7,2,)</f>
        <v>6</v>
      </c>
      <c r="D15" t="s">
        <v>50</v>
      </c>
      <c r="E15" t="e">
        <f>VLOOKUP(D15,tipos_formulario!$E$2:$F$7,2,)</f>
        <v>#N/A</v>
      </c>
      <c r="F15" s="1" t="s">
        <v>7</v>
      </c>
      <c r="G15" s="1" t="s">
        <v>56</v>
      </c>
      <c r="H15">
        <v>14</v>
      </c>
    </row>
    <row r="16" spans="1:10" x14ac:dyDescent="0.25">
      <c r="A16" s="1" t="s">
        <v>61</v>
      </c>
      <c r="B16" s="1" t="s">
        <v>46</v>
      </c>
      <c r="C16">
        <f>VLOOKUP(B16,tipos_formulario!$A$1:$B$7,2,)</f>
        <v>6</v>
      </c>
      <c r="D16" t="s">
        <v>50</v>
      </c>
      <c r="E16" t="e">
        <f>VLOOKUP(D16,tipos_formulario!$E$2:$F$7,2,)</f>
        <v>#N/A</v>
      </c>
      <c r="F16" s="1" t="s">
        <v>7</v>
      </c>
      <c r="G16" s="1" t="s">
        <v>14</v>
      </c>
      <c r="H16">
        <v>15</v>
      </c>
    </row>
    <row r="17" spans="1:9" x14ac:dyDescent="0.25">
      <c r="A17" s="1" t="s">
        <v>30</v>
      </c>
      <c r="B17" s="1" t="s">
        <v>45</v>
      </c>
      <c r="C17">
        <f>VLOOKUP(B17,tipos_formulario!$A$1:$B$7,2,)</f>
        <v>5</v>
      </c>
      <c r="D17" t="s">
        <v>50</v>
      </c>
      <c r="E17" t="e">
        <f>VLOOKUP(D17,tipos_formulario!$E$2:$F$7,2,)</f>
        <v>#N/A</v>
      </c>
      <c r="F17" s="1" t="s">
        <v>7</v>
      </c>
      <c r="G17" s="1" t="s">
        <v>31</v>
      </c>
      <c r="H17">
        <v>16</v>
      </c>
    </row>
    <row r="18" spans="1:9" x14ac:dyDescent="0.25">
      <c r="A18" s="1" t="s">
        <v>32</v>
      </c>
      <c r="B18" s="1" t="s">
        <v>45</v>
      </c>
      <c r="C18">
        <f>VLOOKUP(B18,tipos_formulario!$A$1:$B$7,2,)</f>
        <v>5</v>
      </c>
      <c r="D18" t="s">
        <v>50</v>
      </c>
      <c r="E18" t="e">
        <f>VLOOKUP(D18,tipos_formulario!$E$2:$F$7,2,)</f>
        <v>#N/A</v>
      </c>
      <c r="F18" s="1" t="s">
        <v>7</v>
      </c>
      <c r="G18" s="1" t="s">
        <v>33</v>
      </c>
      <c r="H18">
        <v>17</v>
      </c>
    </row>
    <row r="19" spans="1:9" x14ac:dyDescent="0.25">
      <c r="A19" s="1" t="s">
        <v>34</v>
      </c>
      <c r="B19" s="1" t="s">
        <v>47</v>
      </c>
      <c r="C19">
        <f>VLOOKUP(B19,tipos_formulario!$A$1:$B$7,2,)</f>
        <v>7</v>
      </c>
      <c r="D19" t="s">
        <v>50</v>
      </c>
      <c r="E19" t="e">
        <f>VLOOKUP(D19,tipos_formulario!$E$2:$F$7,2,)</f>
        <v>#N/A</v>
      </c>
      <c r="F19" s="1" t="s">
        <v>7</v>
      </c>
      <c r="G19" s="1" t="s">
        <v>35</v>
      </c>
      <c r="H19">
        <v>18</v>
      </c>
    </row>
    <row r="20" spans="1:9" x14ac:dyDescent="0.25">
      <c r="A20" s="1" t="s">
        <v>36</v>
      </c>
      <c r="B20" s="1" t="s">
        <v>45</v>
      </c>
      <c r="C20">
        <f>VLOOKUP(B20,tipos_formulario!$A$1:$B$7,2,)</f>
        <v>5</v>
      </c>
      <c r="D20" t="s">
        <v>53</v>
      </c>
      <c r="E20">
        <f>VLOOKUP(D20,tipos_formulario!$E$2:$F$7,2,)</f>
        <v>4</v>
      </c>
      <c r="F20" s="1" t="s">
        <v>7</v>
      </c>
      <c r="G20" s="1" t="s">
        <v>37</v>
      </c>
      <c r="H20">
        <v>19</v>
      </c>
    </row>
    <row r="21" spans="1:9" x14ac:dyDescent="0.25">
      <c r="A21" s="1" t="s">
        <v>38</v>
      </c>
      <c r="B21" s="1" t="s">
        <v>45</v>
      </c>
      <c r="C21">
        <f>VLOOKUP(B21,tipos_formulario!$A$1:$B$7,2,)</f>
        <v>5</v>
      </c>
      <c r="D21" t="s">
        <v>54</v>
      </c>
      <c r="E21" t="e">
        <f>VLOOKUP(D21,tipos_formulario!$E$2:$F$7,2,)</f>
        <v>#N/A</v>
      </c>
      <c r="F21" s="1" t="s">
        <v>7</v>
      </c>
      <c r="G21" s="1" t="s">
        <v>39</v>
      </c>
      <c r="H21">
        <v>20</v>
      </c>
    </row>
    <row r="22" spans="1:9" x14ac:dyDescent="0.25">
      <c r="A22" s="1" t="s">
        <v>62</v>
      </c>
      <c r="B22" s="1" t="s">
        <v>41</v>
      </c>
      <c r="D22" t="s">
        <v>50</v>
      </c>
      <c r="F22" s="1" t="s">
        <v>57</v>
      </c>
      <c r="G22" s="1"/>
    </row>
    <row r="23" spans="1:9" x14ac:dyDescent="0.25">
      <c r="A23" s="1" t="s">
        <v>11</v>
      </c>
      <c r="B23" s="1" t="s">
        <v>47</v>
      </c>
      <c r="D23" t="s">
        <v>50</v>
      </c>
      <c r="F23" s="1" t="s">
        <v>57</v>
      </c>
      <c r="G23" s="1"/>
    </row>
    <row r="24" spans="1:9" x14ac:dyDescent="0.25">
      <c r="A24" s="1" t="s">
        <v>76</v>
      </c>
      <c r="B24" s="1" t="s">
        <v>44</v>
      </c>
      <c r="D24" t="s">
        <v>77</v>
      </c>
      <c r="F24" s="1" t="s">
        <v>57</v>
      </c>
      <c r="G24" s="1"/>
      <c r="I24" t="s">
        <v>99</v>
      </c>
    </row>
    <row r="25" spans="1:9" x14ac:dyDescent="0.25">
      <c r="A25" s="1" t="s">
        <v>75</v>
      </c>
      <c r="B25" s="1" t="s">
        <v>45</v>
      </c>
      <c r="D25" t="s">
        <v>77</v>
      </c>
      <c r="F25" s="1" t="s">
        <v>57</v>
      </c>
      <c r="G25" s="1"/>
      <c r="I25" t="s">
        <v>100</v>
      </c>
    </row>
    <row r="26" spans="1:9" x14ac:dyDescent="0.25">
      <c r="A26" s="1" t="s">
        <v>85</v>
      </c>
      <c r="B26" s="4" t="s">
        <v>45</v>
      </c>
      <c r="D26" t="s">
        <v>77</v>
      </c>
      <c r="F26" s="1" t="s">
        <v>57</v>
      </c>
      <c r="G26" s="1"/>
      <c r="I26" t="s">
        <v>101</v>
      </c>
    </row>
    <row r="27" spans="1:9" x14ac:dyDescent="0.25">
      <c r="A27" s="1" t="s">
        <v>132</v>
      </c>
      <c r="B27" s="4" t="s">
        <v>134</v>
      </c>
      <c r="F27" s="1" t="s">
        <v>57</v>
      </c>
      <c r="G27" s="1"/>
    </row>
    <row r="28" spans="1:9" x14ac:dyDescent="0.25">
      <c r="A28" s="1" t="s">
        <v>133</v>
      </c>
      <c r="B28" s="4" t="s">
        <v>45</v>
      </c>
      <c r="F28" s="1" t="s">
        <v>57</v>
      </c>
      <c r="G28" s="1"/>
    </row>
    <row r="29" spans="1:9" x14ac:dyDescent="0.25">
      <c r="A29" s="1" t="s">
        <v>72</v>
      </c>
      <c r="B29" t="s">
        <v>45</v>
      </c>
      <c r="D29" t="s">
        <v>73</v>
      </c>
      <c r="F29" t="s">
        <v>57</v>
      </c>
      <c r="I29" t="s">
        <v>98</v>
      </c>
    </row>
    <row r="30" spans="1:9" x14ac:dyDescent="0.25">
      <c r="A30" s="1" t="s">
        <v>64</v>
      </c>
      <c r="B30" s="1" t="s">
        <v>44</v>
      </c>
      <c r="D30" t="s">
        <v>77</v>
      </c>
      <c r="F30" s="1" t="s">
        <v>57</v>
      </c>
      <c r="G30" s="1"/>
      <c r="I30" t="s">
        <v>102</v>
      </c>
    </row>
    <row r="31" spans="1:9" x14ac:dyDescent="0.25">
      <c r="A31" s="1" t="s">
        <v>63</v>
      </c>
      <c r="B31" s="1" t="s">
        <v>45</v>
      </c>
      <c r="D31" t="s">
        <v>77</v>
      </c>
      <c r="F31" s="1" t="s">
        <v>57</v>
      </c>
      <c r="G31" s="1"/>
      <c r="I31" t="s">
        <v>102</v>
      </c>
    </row>
    <row r="32" spans="1:9" x14ac:dyDescent="0.25">
      <c r="A32" t="s">
        <v>65</v>
      </c>
      <c r="B32" s="1" t="s">
        <v>44</v>
      </c>
      <c r="D32" t="s">
        <v>50</v>
      </c>
      <c r="F32" s="1" t="s">
        <v>57</v>
      </c>
      <c r="G32" s="1"/>
    </row>
    <row r="33" spans="1:10" x14ac:dyDescent="0.25">
      <c r="A33" s="1" t="s">
        <v>114</v>
      </c>
      <c r="B33" s="1" t="s">
        <v>45</v>
      </c>
      <c r="D33" t="s">
        <v>50</v>
      </c>
      <c r="F33" s="1" t="s">
        <v>57</v>
      </c>
      <c r="G33" s="1"/>
      <c r="I33" t="s">
        <v>115</v>
      </c>
      <c r="J33" t="s">
        <v>117</v>
      </c>
    </row>
    <row r="34" spans="1:10" x14ac:dyDescent="0.25">
      <c r="A34" s="1" t="s">
        <v>66</v>
      </c>
      <c r="B34" s="1" t="s">
        <v>44</v>
      </c>
      <c r="D34" t="s">
        <v>50</v>
      </c>
      <c r="F34" s="1" t="s">
        <v>57</v>
      </c>
      <c r="G34" s="1"/>
    </row>
    <row r="35" spans="1:10" x14ac:dyDescent="0.25">
      <c r="A35" s="1" t="s">
        <v>94</v>
      </c>
      <c r="B35" s="1" t="s">
        <v>45</v>
      </c>
      <c r="D35" t="s">
        <v>50</v>
      </c>
      <c r="F35" s="1" t="s">
        <v>57</v>
      </c>
      <c r="G35" s="1"/>
      <c r="I35" t="s">
        <v>116</v>
      </c>
      <c r="J35" t="s">
        <v>118</v>
      </c>
    </row>
    <row r="36" spans="1:10" x14ac:dyDescent="0.25">
      <c r="A36" s="1" t="s">
        <v>88</v>
      </c>
      <c r="B36" s="1" t="s">
        <v>42</v>
      </c>
      <c r="D36" t="s">
        <v>82</v>
      </c>
      <c r="F36" s="1" t="s">
        <v>57</v>
      </c>
      <c r="G36" s="1"/>
      <c r="I36" t="s">
        <v>112</v>
      </c>
      <c r="J36" t="s">
        <v>111</v>
      </c>
    </row>
    <row r="37" spans="1:10" x14ac:dyDescent="0.25">
      <c r="A37" t="s">
        <v>90</v>
      </c>
      <c r="B37" s="1" t="s">
        <v>42</v>
      </c>
      <c r="D37" t="s">
        <v>82</v>
      </c>
      <c r="F37" s="1" t="s">
        <v>57</v>
      </c>
      <c r="G37" s="1"/>
      <c r="I37" t="s">
        <v>105</v>
      </c>
      <c r="J37" t="s">
        <v>136</v>
      </c>
    </row>
    <row r="38" spans="1:10" x14ac:dyDescent="0.25">
      <c r="A38" s="1" t="s">
        <v>89</v>
      </c>
      <c r="B38" s="1" t="s">
        <v>42</v>
      </c>
      <c r="D38" t="s">
        <v>82</v>
      </c>
      <c r="F38" s="1" t="s">
        <v>57</v>
      </c>
      <c r="G38" s="1"/>
      <c r="I38" t="s">
        <v>105</v>
      </c>
      <c r="J38" t="s">
        <v>138</v>
      </c>
    </row>
    <row r="39" spans="1:10" x14ac:dyDescent="0.25">
      <c r="A39" s="1" t="s">
        <v>104</v>
      </c>
      <c r="B39" s="1" t="s">
        <v>45</v>
      </c>
      <c r="D39" t="s">
        <v>82</v>
      </c>
      <c r="F39" s="1" t="s">
        <v>57</v>
      </c>
      <c r="G39" s="1"/>
      <c r="I39" t="s">
        <v>105</v>
      </c>
      <c r="J39" t="s">
        <v>138</v>
      </c>
    </row>
    <row r="40" spans="1:10" x14ac:dyDescent="0.25">
      <c r="A40" s="1" t="s">
        <v>139</v>
      </c>
      <c r="B40" s="1" t="s">
        <v>42</v>
      </c>
      <c r="D40" t="s">
        <v>82</v>
      </c>
      <c r="F40" s="1" t="s">
        <v>57</v>
      </c>
      <c r="G40" s="1"/>
      <c r="I40" t="s">
        <v>105</v>
      </c>
      <c r="J40" t="s">
        <v>138</v>
      </c>
    </row>
    <row r="41" spans="1:10" x14ac:dyDescent="0.25">
      <c r="A41" s="1" t="s">
        <v>137</v>
      </c>
      <c r="B41" s="1" t="s">
        <v>45</v>
      </c>
      <c r="D41" t="s">
        <v>82</v>
      </c>
      <c r="F41" s="1" t="s">
        <v>57</v>
      </c>
      <c r="G41" s="1"/>
      <c r="I41" t="s">
        <v>105</v>
      </c>
      <c r="J41" t="s">
        <v>138</v>
      </c>
    </row>
    <row r="42" spans="1:10" x14ac:dyDescent="0.25">
      <c r="A42" s="1" t="s">
        <v>95</v>
      </c>
      <c r="B42" s="1" t="s">
        <v>45</v>
      </c>
      <c r="D42" t="s">
        <v>82</v>
      </c>
      <c r="F42" s="1" t="s">
        <v>57</v>
      </c>
      <c r="G42" s="1"/>
      <c r="I42" t="s">
        <v>105</v>
      </c>
      <c r="J42" t="s">
        <v>110</v>
      </c>
    </row>
    <row r="43" spans="1:10" x14ac:dyDescent="0.25">
      <c r="A43" t="s">
        <v>96</v>
      </c>
      <c r="B43" s="1" t="s">
        <v>45</v>
      </c>
      <c r="D43" t="s">
        <v>82</v>
      </c>
      <c r="F43" s="1" t="s">
        <v>57</v>
      </c>
      <c r="G43" s="1"/>
      <c r="I43" t="s">
        <v>105</v>
      </c>
      <c r="J43" t="s">
        <v>110</v>
      </c>
    </row>
    <row r="44" spans="1:10" x14ac:dyDescent="0.25">
      <c r="A44" s="1" t="s">
        <v>107</v>
      </c>
      <c r="B44" s="1" t="s">
        <v>45</v>
      </c>
      <c r="D44" t="s">
        <v>82</v>
      </c>
      <c r="F44" s="1" t="s">
        <v>57</v>
      </c>
      <c r="G44" s="1"/>
      <c r="I44" t="s">
        <v>105</v>
      </c>
      <c r="J44" t="s">
        <v>108</v>
      </c>
    </row>
    <row r="45" spans="1:10" x14ac:dyDescent="0.25">
      <c r="A45" s="1" t="s">
        <v>106</v>
      </c>
      <c r="B45" s="1" t="s">
        <v>45</v>
      </c>
      <c r="D45" t="s">
        <v>82</v>
      </c>
      <c r="F45" s="1" t="s">
        <v>57</v>
      </c>
      <c r="G45" s="1"/>
      <c r="I45" t="s">
        <v>105</v>
      </c>
      <c r="J45" t="s">
        <v>108</v>
      </c>
    </row>
    <row r="46" spans="1:10" x14ac:dyDescent="0.25">
      <c r="A46" s="1" t="s">
        <v>67</v>
      </c>
      <c r="B46" s="1" t="s">
        <v>45</v>
      </c>
      <c r="D46" t="s">
        <v>50</v>
      </c>
      <c r="F46" s="1" t="s">
        <v>57</v>
      </c>
      <c r="G46" s="1"/>
      <c r="I46" t="s">
        <v>116</v>
      </c>
      <c r="J46" t="s">
        <v>138</v>
      </c>
    </row>
    <row r="47" spans="1:10" x14ac:dyDescent="0.25">
      <c r="A47" s="1" t="s">
        <v>30</v>
      </c>
      <c r="B47" s="1" t="s">
        <v>45</v>
      </c>
      <c r="D47" t="s">
        <v>50</v>
      </c>
      <c r="F47" s="1" t="s">
        <v>57</v>
      </c>
      <c r="G47" s="1"/>
      <c r="I47" t="s">
        <v>116</v>
      </c>
      <c r="J47" t="s">
        <v>138</v>
      </c>
    </row>
    <row r="48" spans="1:10" x14ac:dyDescent="0.25">
      <c r="A48" s="1" t="s">
        <v>103</v>
      </c>
      <c r="B48" s="1" t="s">
        <v>45</v>
      </c>
      <c r="D48" t="s">
        <v>74</v>
      </c>
      <c r="F48" s="1" t="s">
        <v>57</v>
      </c>
      <c r="I48" s="1" t="s">
        <v>119</v>
      </c>
      <c r="J48" t="s">
        <v>138</v>
      </c>
    </row>
    <row r="49" spans="1:10" x14ac:dyDescent="0.25">
      <c r="A49" s="1" t="s">
        <v>32</v>
      </c>
      <c r="B49" s="1" t="s">
        <v>45</v>
      </c>
      <c r="D49" t="s">
        <v>50</v>
      </c>
      <c r="F49" s="1" t="s">
        <v>57</v>
      </c>
      <c r="G49" s="1"/>
      <c r="I49" t="s">
        <v>116</v>
      </c>
      <c r="J49" t="s">
        <v>138</v>
      </c>
    </row>
    <row r="50" spans="1:10" x14ac:dyDescent="0.25">
      <c r="A50" s="1" t="s">
        <v>68</v>
      </c>
      <c r="B50" s="1" t="s">
        <v>45</v>
      </c>
      <c r="D50" t="s">
        <v>50</v>
      </c>
      <c r="F50" s="1" t="s">
        <v>57</v>
      </c>
      <c r="G50" s="1"/>
      <c r="I50" t="s">
        <v>116</v>
      </c>
      <c r="J50" t="s">
        <v>138</v>
      </c>
    </row>
    <row r="51" spans="1:10" x14ac:dyDescent="0.25">
      <c r="A51" s="1" t="s">
        <v>69</v>
      </c>
      <c r="B51" s="1" t="s">
        <v>45</v>
      </c>
      <c r="D51" t="s">
        <v>50</v>
      </c>
      <c r="F51" s="1" t="s">
        <v>57</v>
      </c>
      <c r="G51" s="1"/>
      <c r="I51" t="s">
        <v>116</v>
      </c>
      <c r="J51" t="s">
        <v>138</v>
      </c>
    </row>
    <row r="52" spans="1:10" x14ac:dyDescent="0.25">
      <c r="A52" s="1" t="s">
        <v>86</v>
      </c>
      <c r="B52" s="1" t="s">
        <v>45</v>
      </c>
      <c r="F52" s="1" t="s">
        <v>57</v>
      </c>
      <c r="G52" s="1"/>
      <c r="I52" t="s">
        <v>125</v>
      </c>
      <c r="J52" t="s">
        <v>138</v>
      </c>
    </row>
    <row r="53" spans="1:10" x14ac:dyDescent="0.25">
      <c r="A53" s="1" t="s">
        <v>123</v>
      </c>
      <c r="B53" s="1" t="s">
        <v>42</v>
      </c>
      <c r="D53" t="s">
        <v>71</v>
      </c>
      <c r="F53" s="1" t="s">
        <v>57</v>
      </c>
      <c r="G53" s="1"/>
      <c r="I53" t="s">
        <v>124</v>
      </c>
      <c r="J53" t="s">
        <v>136</v>
      </c>
    </row>
    <row r="54" spans="1:10" x14ac:dyDescent="0.25">
      <c r="A54" s="1" t="s">
        <v>121</v>
      </c>
      <c r="B54" s="1" t="s">
        <v>42</v>
      </c>
      <c r="D54" t="s">
        <v>71</v>
      </c>
      <c r="F54" s="1" t="s">
        <v>57</v>
      </c>
      <c r="G54" s="1"/>
      <c r="I54" t="s">
        <v>124</v>
      </c>
      <c r="J54" t="s">
        <v>136</v>
      </c>
    </row>
    <row r="55" spans="1:10" x14ac:dyDescent="0.25">
      <c r="A55" s="1" t="s">
        <v>122</v>
      </c>
      <c r="B55" s="1" t="s">
        <v>45</v>
      </c>
      <c r="F55" s="1" t="s">
        <v>57</v>
      </c>
      <c r="G55" s="1"/>
      <c r="I55" t="s">
        <v>120</v>
      </c>
      <c r="J55" t="s">
        <v>138</v>
      </c>
    </row>
    <row r="56" spans="1:10" x14ac:dyDescent="0.25">
      <c r="A56" s="1" t="s">
        <v>113</v>
      </c>
      <c r="B56" s="1"/>
      <c r="D56" t="s">
        <v>82</v>
      </c>
      <c r="F56" s="1" t="s">
        <v>57</v>
      </c>
      <c r="G56" s="1"/>
      <c r="I56" t="s">
        <v>82</v>
      </c>
      <c r="J56" t="s">
        <v>136</v>
      </c>
    </row>
    <row r="57" spans="1:10" x14ac:dyDescent="0.25">
      <c r="A57" s="1" t="s">
        <v>79</v>
      </c>
      <c r="B57" s="1" t="s">
        <v>45</v>
      </c>
      <c r="F57" s="1" t="s">
        <v>57</v>
      </c>
      <c r="G57" s="1"/>
      <c r="H57">
        <v>12</v>
      </c>
      <c r="I57" t="s">
        <v>129</v>
      </c>
      <c r="J57" t="s">
        <v>138</v>
      </c>
    </row>
    <row r="58" spans="1:10" x14ac:dyDescent="0.25">
      <c r="A58" s="1" t="s">
        <v>80</v>
      </c>
      <c r="B58" s="1" t="s">
        <v>45</v>
      </c>
      <c r="D58" t="s">
        <v>71</v>
      </c>
      <c r="F58" s="1" t="s">
        <v>57</v>
      </c>
      <c r="G58" s="1"/>
      <c r="I58" t="s">
        <v>124</v>
      </c>
      <c r="J58" t="s">
        <v>136</v>
      </c>
    </row>
    <row r="59" spans="1:10" x14ac:dyDescent="0.25">
      <c r="A59" s="1" t="s">
        <v>130</v>
      </c>
      <c r="B59" s="1" t="s">
        <v>45</v>
      </c>
      <c r="D59" t="s">
        <v>71</v>
      </c>
      <c r="F59" s="1" t="s">
        <v>57</v>
      </c>
      <c r="G59" s="1"/>
      <c r="I59" t="s">
        <v>124</v>
      </c>
      <c r="J59" t="s">
        <v>136</v>
      </c>
    </row>
    <row r="60" spans="1:10" x14ac:dyDescent="0.25">
      <c r="A60" s="1" t="s">
        <v>81</v>
      </c>
      <c r="B60" s="1" t="s">
        <v>42</v>
      </c>
      <c r="D60" t="s">
        <v>50</v>
      </c>
      <c r="F60" s="1" t="s">
        <v>57</v>
      </c>
      <c r="G60" s="1"/>
      <c r="I60" t="s">
        <v>126</v>
      </c>
      <c r="J60" t="s">
        <v>131</v>
      </c>
    </row>
    <row r="61" spans="1:10" x14ac:dyDescent="0.25">
      <c r="A61" t="s">
        <v>127</v>
      </c>
      <c r="B61" s="1" t="s">
        <v>45</v>
      </c>
      <c r="D61" t="s">
        <v>50</v>
      </c>
      <c r="F61" s="1" t="s">
        <v>57</v>
      </c>
      <c r="G61" s="1"/>
      <c r="H61">
        <v>13</v>
      </c>
      <c r="I61" t="s">
        <v>126</v>
      </c>
      <c r="J61" t="s">
        <v>131</v>
      </c>
    </row>
    <row r="62" spans="1:10" x14ac:dyDescent="0.25">
      <c r="A62" s="1" t="s">
        <v>87</v>
      </c>
      <c r="B62" s="1" t="s">
        <v>45</v>
      </c>
      <c r="D62" t="s">
        <v>71</v>
      </c>
      <c r="F62" s="1" t="s">
        <v>57</v>
      </c>
      <c r="G62" s="1"/>
      <c r="I62" t="s">
        <v>128</v>
      </c>
      <c r="J62" t="s">
        <v>135</v>
      </c>
    </row>
    <row r="63" spans="1:10" x14ac:dyDescent="0.25">
      <c r="A63" s="1" t="s">
        <v>70</v>
      </c>
      <c r="B63" s="1" t="s">
        <v>45</v>
      </c>
      <c r="D63" t="s">
        <v>82</v>
      </c>
      <c r="F63" s="1" t="s">
        <v>57</v>
      </c>
      <c r="G63" s="1"/>
      <c r="I63" t="s">
        <v>136</v>
      </c>
      <c r="J63" t="s">
        <v>105</v>
      </c>
    </row>
    <row r="64" spans="1:10" x14ac:dyDescent="0.25">
      <c r="A64" s="1" t="s">
        <v>93</v>
      </c>
      <c r="B64" s="1" t="s">
        <v>42</v>
      </c>
      <c r="D64" t="s">
        <v>82</v>
      </c>
      <c r="F64" s="1" t="s">
        <v>57</v>
      </c>
      <c r="G64" s="1"/>
    </row>
    <row r="65" spans="1:7" x14ac:dyDescent="0.25">
      <c r="A65" t="s">
        <v>91</v>
      </c>
      <c r="B65" s="1" t="s">
        <v>42</v>
      </c>
      <c r="D65" t="s">
        <v>83</v>
      </c>
      <c r="F65" s="1" t="s">
        <v>57</v>
      </c>
      <c r="G65" s="1"/>
    </row>
    <row r="66" spans="1:7" x14ac:dyDescent="0.25">
      <c r="A66" s="1" t="s">
        <v>92</v>
      </c>
      <c r="B66" s="1" t="s">
        <v>45</v>
      </c>
      <c r="D66" t="s">
        <v>83</v>
      </c>
      <c r="F66" s="1" t="s">
        <v>57</v>
      </c>
      <c r="G66" s="1"/>
    </row>
    <row r="67" spans="1:7" x14ac:dyDescent="0.25">
      <c r="B67" s="1"/>
      <c r="F67" s="1"/>
      <c r="G67" s="1"/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EA8BDAD-FF3F-4DC5-9A24-FE5F5D6D55A9}">
          <x14:formula1>
            <xm:f>tipos_formulario!$A$1:$A$7</xm:f>
          </x14:formula1>
          <xm:sqref>B2:B26</xm:sqref>
        </x14:dataValidation>
        <x14:dataValidation type="list" allowBlank="1" showInputMessage="1" showErrorMessage="1" xr:uid="{BA6D9BA8-4A8F-4DD2-942E-7F649FE474C7}">
          <x14:formula1>
            <xm:f>tipos_formulario!$E$2:$E$6</xm:f>
          </x14:formula1>
          <xm:sqref>D2:D6</xm:sqref>
        </x14:dataValidation>
        <x14:dataValidation type="list" allowBlank="1" showInputMessage="1" showErrorMessage="1" xr:uid="{BA2693FC-58B5-4CED-B645-68AEEA35AEC1}">
          <x14:formula1>
            <xm:f>tipos_formulario!$H$2:$H$5</xm:f>
          </x14:formula1>
          <xm:sqref>F2:F1048576</xm:sqref>
        </x14:dataValidation>
        <x14:dataValidation type="list" allowBlank="1" showInputMessage="1" showErrorMessage="1" xr:uid="{C8ADB62E-3BD2-4AFF-807D-7397CB336958}">
          <x14:formula1>
            <xm:f>tipos_formulario!$E$2:$E$11</xm:f>
          </x14:formula1>
          <xm:sqref>I56 D7:D1048576</xm:sqref>
        </x14:dataValidation>
        <x14:dataValidation type="list" allowBlank="1" showInputMessage="1" showErrorMessage="1" xr:uid="{E311628B-D268-4F14-81FA-4B9F503247BC}">
          <x14:formula1>
            <xm:f>tipos_formulario!$A$1:$A$8</xm:f>
          </x14:formula1>
          <xm:sqref>B29:B1048576</xm:sqref>
        </x14:dataValidation>
        <x14:dataValidation type="list" allowBlank="1" showInputMessage="1" showErrorMessage="1" xr:uid="{97C9A121-EBD2-4188-9F18-4DAF271C07E3}">
          <x14:formula1>
            <xm:f>tipos_formulario!$A$1:$A$9</xm:f>
          </x14:formula1>
          <xm:sqref>B27:B28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2390-C858-46F2-9BEF-BE5A9C99C29E}">
  <dimension ref="A1:F21"/>
  <sheetViews>
    <sheetView workbookViewId="0">
      <selection activeCell="A17" sqref="A17"/>
    </sheetView>
  </sheetViews>
  <sheetFormatPr baseColWidth="10" defaultRowHeight="15" x14ac:dyDescent="0.25"/>
  <cols>
    <col min="1" max="1" width="61.28515625" bestFit="1" customWidth="1"/>
    <col min="4" max="4" width="12.42578125" bestFit="1" customWidth="1"/>
    <col min="5" max="5" width="19.5703125" bestFit="1" customWidth="1"/>
  </cols>
  <sheetData>
    <row r="1" spans="1:6" x14ac:dyDescent="0.25">
      <c r="A1" t="str">
        <f>estructura_arbol_form2!A1</f>
        <v>nombre</v>
      </c>
      <c r="B1" t="str">
        <f>estructura_arbol_form2!C1</f>
        <v>tipo</v>
      </c>
      <c r="C1" t="str">
        <f>estructura_arbol_form2!E1</f>
        <v>tipo_c</v>
      </c>
      <c r="D1" t="str">
        <f>estructura_arbol_form2!F1</f>
        <v>fase</v>
      </c>
      <c r="E1" t="str">
        <f>estructura_arbol_form2!G1</f>
        <v>tag-url</v>
      </c>
      <c r="F1" t="str">
        <f>estructura_arbol_form2!H1</f>
        <v>orden</v>
      </c>
    </row>
    <row r="2" spans="1:6" x14ac:dyDescent="0.25">
      <c r="A2" t="str">
        <f>estructura_arbol_form2!A2</f>
        <v>Imagen de localización y tipos de aprovechamiento</v>
      </c>
      <c r="B2">
        <f>estructura_arbol_form2!C2</f>
        <v>1</v>
      </c>
      <c r="C2" t="e">
        <f>estructura_arbol_form2!E2</f>
        <v>#N/A</v>
      </c>
      <c r="D2" t="str">
        <f>estructura_arbol_form2!F2</f>
        <v>Construcción</v>
      </c>
      <c r="E2" t="str">
        <f>estructura_arbol_form2!G2</f>
        <v>localizacion</v>
      </c>
      <c r="F2">
        <f>estructura_arbol_form2!H2</f>
        <v>1</v>
      </c>
    </row>
    <row r="3" spans="1:6" x14ac:dyDescent="0.25">
      <c r="A3" t="str">
        <f>estructura_arbol_form2!A3</f>
        <v>Datos generales del componente</v>
      </c>
      <c r="B3">
        <f>estructura_arbol_form2!C3</f>
        <v>5</v>
      </c>
      <c r="C3" t="e">
        <f>estructura_arbol_form2!E3</f>
        <v>#N/A</v>
      </c>
      <c r="D3" t="str">
        <f>estructura_arbol_form2!F3</f>
        <v>Construcción</v>
      </c>
      <c r="E3" t="str">
        <f>estructura_arbol_form2!G3</f>
        <v>datosgenerales</v>
      </c>
      <c r="F3">
        <f>estructura_arbol_form2!H3</f>
        <v>2</v>
      </c>
    </row>
    <row r="4" spans="1:6" x14ac:dyDescent="0.25">
      <c r="A4" t="str">
        <f>estructura_arbol_form2!A4</f>
        <v>Descripción general del componente</v>
      </c>
      <c r="B4">
        <f>estructura_arbol_form2!C4</f>
        <v>7</v>
      </c>
      <c r="C4" t="e">
        <f>estructura_arbol_form2!E4</f>
        <v>#N/A</v>
      </c>
      <c r="D4" t="str">
        <f>estructura_arbol_form2!F4</f>
        <v>Construcción</v>
      </c>
      <c r="E4" t="str">
        <f>estructura_arbol_form2!G4</f>
        <v>generales</v>
      </c>
      <c r="F4">
        <f>estructura_arbol_form2!H4</f>
        <v>3</v>
      </c>
    </row>
    <row r="5" spans="1:6" x14ac:dyDescent="0.25">
      <c r="A5" t="str">
        <f>estructura_arbol_form2!A5</f>
        <v>Tipos de aprovechamiento por tipo de cobertura y zonificación</v>
      </c>
      <c r="B5">
        <f>estructura_arbol_form2!C5</f>
        <v>6</v>
      </c>
      <c r="C5" t="e">
        <f>estructura_arbol_form2!E5</f>
        <v>#N/A</v>
      </c>
      <c r="D5" t="str">
        <f>estructura_arbol_form2!F5</f>
        <v>Construcción</v>
      </c>
      <c r="E5" t="str">
        <f>estructura_arbol_form2!G5</f>
        <v>pendiente</v>
      </c>
      <c r="F5">
        <f>estructura_arbol_form2!H5</f>
        <v>4</v>
      </c>
    </row>
    <row r="6" spans="1:6" x14ac:dyDescent="0.25">
      <c r="A6" t="str">
        <f>estructura_arbol_form2!A7</f>
        <v>Tipos de construcción-edificación por tipo de cobertura</v>
      </c>
      <c r="B6">
        <f>estructura_arbol_form2!C7</f>
        <v>6</v>
      </c>
      <c r="C6">
        <f>estructura_arbol_form2!E7</f>
        <v>2</v>
      </c>
      <c r="D6" t="str">
        <f>estructura_arbol_form2!F7</f>
        <v>Construcción</v>
      </c>
      <c r="E6" t="str">
        <f>estructura_arbol_form2!G7</f>
        <v>pendiente</v>
      </c>
      <c r="F6">
        <f>estructura_arbol_form2!H7</f>
        <v>5</v>
      </c>
    </row>
    <row r="7" spans="1:6" x14ac:dyDescent="0.25">
      <c r="A7" t="str">
        <f>estructura_arbol_form2!A8</f>
        <v>Procesos constructivos por tipo de cobertura</v>
      </c>
      <c r="B7">
        <f>estructura_arbol_form2!C8</f>
        <v>6</v>
      </c>
      <c r="C7" t="e">
        <f>estructura_arbol_form2!E8</f>
        <v>#N/A</v>
      </c>
      <c r="D7" t="str">
        <f>estructura_arbol_form2!F8</f>
        <v>Construcción</v>
      </c>
      <c r="E7" t="str">
        <f>estructura_arbol_form2!G8</f>
        <v>pendiente</v>
      </c>
      <c r="F7">
        <f>estructura_arbol_form2!H8</f>
        <v>6</v>
      </c>
    </row>
    <row r="8" spans="1:6" x14ac:dyDescent="0.25">
      <c r="A8" t="str">
        <f>estructura_arbol_form2!A9</f>
        <v>Selección de procesos constructivos</v>
      </c>
      <c r="B8">
        <f>estructura_arbol_form2!C9</f>
        <v>7</v>
      </c>
      <c r="C8" t="e">
        <f>estructura_arbol_form2!E9</f>
        <v>#N/A</v>
      </c>
      <c r="D8" t="str">
        <f>estructura_arbol_form2!F9</f>
        <v>Construcción</v>
      </c>
      <c r="E8" t="str">
        <f>estructura_arbol_form2!G9</f>
        <v>selecprocesos</v>
      </c>
      <c r="F8">
        <f>estructura_arbol_form2!H9</f>
        <v>7</v>
      </c>
    </row>
    <row r="9" spans="1:6" x14ac:dyDescent="0.25">
      <c r="A9" t="str">
        <f>estructura_arbol_form2!A10</f>
        <v>Superficie de obras o edificaciones provisionales temporales</v>
      </c>
      <c r="B9">
        <f>estructura_arbol_form2!C10</f>
        <v>5</v>
      </c>
      <c r="C9" t="e">
        <f>estructura_arbol_form2!E10</f>
        <v>#N/A</v>
      </c>
      <c r="D9" t="str">
        <f>estructura_arbol_form2!F10</f>
        <v>Construcción</v>
      </c>
      <c r="E9" t="str">
        <f>estructura_arbol_form2!G10</f>
        <v>obrastemporales-list</v>
      </c>
      <c r="F9">
        <f>estructura_arbol_form2!H10</f>
        <v>8</v>
      </c>
    </row>
    <row r="10" spans="1:6" x14ac:dyDescent="0.25">
      <c r="A10" t="str">
        <f>estructura_arbol_form2!A11</f>
        <v>Frecuencia de actividades de obras provisionales</v>
      </c>
      <c r="B10">
        <f>estructura_arbol_form2!C11</f>
        <v>5</v>
      </c>
      <c r="C10" t="e">
        <f>estructura_arbol_form2!E11</f>
        <v>#N/A</v>
      </c>
      <c r="D10" t="str">
        <f>estructura_arbol_form2!F11</f>
        <v>Construcción</v>
      </c>
      <c r="E10" t="str">
        <f>estructura_arbol_form2!G11</f>
        <v>actividades-list</v>
      </c>
      <c r="F10">
        <f>estructura_arbol_form2!H11</f>
        <v>9</v>
      </c>
    </row>
    <row r="11" spans="1:6" x14ac:dyDescent="0.25">
      <c r="A11" t="str">
        <f>estructura_arbol_form2!A12</f>
        <v>Insumos requeridos por zonificación</v>
      </c>
      <c r="B11">
        <f>estructura_arbol_form2!C12</f>
        <v>5</v>
      </c>
      <c r="C11" t="e">
        <f>estructura_arbol_form2!E12</f>
        <v>#N/A</v>
      </c>
      <c r="D11" t="str">
        <f>estructura_arbol_form2!F12</f>
        <v>Construcción</v>
      </c>
      <c r="E11" t="str">
        <f>estructura_arbol_form2!G12</f>
        <v>insumo-list</v>
      </c>
      <c r="F11">
        <f>estructura_arbol_form2!H12</f>
        <v>10</v>
      </c>
    </row>
    <row r="12" spans="1:6" x14ac:dyDescent="0.25">
      <c r="A12" t="str">
        <f>estructura_arbol_form2!A13</f>
        <v>Uso de sustancias químicas peligrosas por cobertura y zonificación</v>
      </c>
      <c r="B12">
        <f>estructura_arbol_form2!C13</f>
        <v>6</v>
      </c>
      <c r="C12" t="e">
        <f>estructura_arbol_form2!E13</f>
        <v>#N/A</v>
      </c>
      <c r="D12" t="str">
        <f>estructura_arbol_form2!F13</f>
        <v>Construcción</v>
      </c>
      <c r="E12" t="str">
        <f>estructura_arbol_form2!G13</f>
        <v>pendiente</v>
      </c>
      <c r="F12">
        <f>estructura_arbol_form2!H13</f>
        <v>11</v>
      </c>
    </row>
    <row r="13" spans="1:6" x14ac:dyDescent="0.25">
      <c r="A13" t="str">
        <f>estructura_arbol_form2!A14</f>
        <v>Maquinaria por zonificación</v>
      </c>
      <c r="B13">
        <f>estructura_arbol_form2!C14</f>
        <v>6</v>
      </c>
      <c r="C13" t="e">
        <f>estructura_arbol_form2!E14</f>
        <v>#N/A</v>
      </c>
      <c r="D13" t="str">
        <f>estructura_arbol_form2!F14</f>
        <v>Construcción</v>
      </c>
      <c r="E13" t="str">
        <f>estructura_arbol_form2!G14</f>
        <v>maquinaria-list</v>
      </c>
      <c r="F13">
        <f>estructura_arbol_form2!H14</f>
        <v>12</v>
      </c>
    </row>
    <row r="14" spans="1:6" x14ac:dyDescent="0.25">
      <c r="A14" t="str">
        <f>estructura_arbol_form2!A6</f>
        <v>Desmonte, despalme, excavación y relleno por tipo de zonificación</v>
      </c>
      <c r="B14">
        <f>estructura_arbol_form2!C6</f>
        <v>6</v>
      </c>
      <c r="C14" t="e">
        <f>estructura_arbol_form2!E6</f>
        <v>#N/A</v>
      </c>
      <c r="D14" t="str">
        <f>estructura_arbol_form2!F6</f>
        <v>Construcción</v>
      </c>
      <c r="E14" t="str">
        <f>estructura_arbol_form2!G6</f>
        <v>mtierra-list</v>
      </c>
      <c r="F14">
        <f>estructura_arbol_form2!H6</f>
        <v>13</v>
      </c>
    </row>
    <row r="15" spans="1:6" x14ac:dyDescent="0.25">
      <c r="A15" t="str">
        <f>estructura_arbol_form2!A15</f>
        <v>Personal requerido por zonificación</v>
      </c>
      <c r="B15">
        <f>estructura_arbol_form2!C15</f>
        <v>6</v>
      </c>
      <c r="C15" t="e">
        <f>estructura_arbol_form2!E15</f>
        <v>#N/A</v>
      </c>
      <c r="D15" t="str">
        <f>estructura_arbol_form2!F15</f>
        <v>Construcción</v>
      </c>
      <c r="E15" t="str">
        <f>estructura_arbol_form2!G15</f>
        <v>personal-list</v>
      </c>
      <c r="F15">
        <f>estructura_arbol_form2!H15</f>
        <v>14</v>
      </c>
    </row>
    <row r="16" spans="1:6" x14ac:dyDescent="0.25">
      <c r="A16" t="str">
        <f>estructura_arbol_form2!A16</f>
        <v>Generación de residuos sólidos por zonificación</v>
      </c>
      <c r="B16">
        <f>estructura_arbol_form2!C16</f>
        <v>6</v>
      </c>
      <c r="C16" t="e">
        <f>estructura_arbol_form2!E16</f>
        <v>#N/A</v>
      </c>
      <c r="D16" t="str">
        <f>estructura_arbol_form2!F16</f>
        <v>Construcción</v>
      </c>
      <c r="E16" t="str">
        <f>estructura_arbol_form2!G16</f>
        <v>pendiente</v>
      </c>
      <c r="F16">
        <f>estructura_arbol_form2!H16</f>
        <v>15</v>
      </c>
    </row>
    <row r="17" spans="1:6" x14ac:dyDescent="0.25">
      <c r="A17" t="str">
        <f>estructura_arbol_form2!A17</f>
        <v>Consumo de agua</v>
      </c>
      <c r="B17">
        <f>estructura_arbol_form2!C17</f>
        <v>5</v>
      </c>
      <c r="C17" t="e">
        <f>estructura_arbol_form2!E17</f>
        <v>#N/A</v>
      </c>
      <c r="D17" t="str">
        <f>estructura_arbol_form2!F17</f>
        <v>Construcción</v>
      </c>
      <c r="E17" t="str">
        <f>estructura_arbol_form2!G17</f>
        <v>consumoagua-list</v>
      </c>
      <c r="F17">
        <f>estructura_arbol_form2!H17</f>
        <v>16</v>
      </c>
    </row>
    <row r="18" spans="1:6" x14ac:dyDescent="0.25">
      <c r="A18" t="str">
        <f>estructura_arbol_form2!A18</f>
        <v>Generación de aguas residuales</v>
      </c>
      <c r="B18">
        <f>estructura_arbol_form2!C18</f>
        <v>5</v>
      </c>
      <c r="C18" t="e">
        <f>estructura_arbol_form2!E18</f>
        <v>#N/A</v>
      </c>
      <c r="D18" t="str">
        <f>estructura_arbol_form2!F18</f>
        <v>Construcción</v>
      </c>
      <c r="E18" t="str">
        <f>estructura_arbol_form2!G18</f>
        <v>aguaresidual-list</v>
      </c>
      <c r="F18">
        <f>estructura_arbol_form2!H18</f>
        <v>17</v>
      </c>
    </row>
    <row r="19" spans="1:6" x14ac:dyDescent="0.25">
      <c r="A19" t="str">
        <f>estructura_arbol_form2!A19</f>
        <v>Selección de sistemas constructivos</v>
      </c>
      <c r="B19">
        <f>estructura_arbol_form2!C19</f>
        <v>7</v>
      </c>
      <c r="C19" t="e">
        <f>estructura_arbol_form2!E19</f>
        <v>#N/A</v>
      </c>
      <c r="D19" t="str">
        <f>estructura_arbol_form2!F19</f>
        <v>Construcción</v>
      </c>
      <c r="E19" t="str">
        <f>estructura_arbol_form2!G19</f>
        <v>selecsistemas</v>
      </c>
      <c r="F19">
        <f>estructura_arbol_form2!H19</f>
        <v>18</v>
      </c>
    </row>
    <row r="20" spans="1:6" x14ac:dyDescent="0.25">
      <c r="A20" t="str">
        <f>estructura_arbol_form2!A20</f>
        <v>Listado florístico</v>
      </c>
      <c r="B20">
        <f>estructura_arbol_form2!C20</f>
        <v>5</v>
      </c>
      <c r="C20">
        <f>estructura_arbol_form2!E20</f>
        <v>4</v>
      </c>
      <c r="D20" t="str">
        <f>estructura_arbol_form2!F20</f>
        <v>Construcción</v>
      </c>
      <c r="E20" t="str">
        <f>estructura_arbol_form2!G20</f>
        <v>flor-list</v>
      </c>
      <c r="F20">
        <f>estructura_arbol_form2!H20</f>
        <v>19</v>
      </c>
    </row>
    <row r="21" spans="1:6" x14ac:dyDescent="0.25">
      <c r="A21" t="str">
        <f>estructura_arbol_form2!A21</f>
        <v>Longitud de obras lineales</v>
      </c>
      <c r="B21">
        <f>estructura_arbol_form2!C21</f>
        <v>5</v>
      </c>
      <c r="C21" t="e">
        <f>estructura_arbol_form2!E21</f>
        <v>#N/A</v>
      </c>
      <c r="D21" t="str">
        <f>estructura_arbol_form2!F21</f>
        <v>Construcción</v>
      </c>
      <c r="E21" t="str">
        <f>estructura_arbol_form2!G21</f>
        <v>obraslineales-list</v>
      </c>
      <c r="F21">
        <f>estructura_arbol_form2!H21</f>
        <v>20</v>
      </c>
    </row>
  </sheetData>
  <sortState xmlns:xlrd2="http://schemas.microsoft.com/office/spreadsheetml/2017/richdata2" ref="A2:F21">
    <sortCondition ref="F2:F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4CF1-7D8E-4E5A-8368-B97B2F9514E7}">
  <dimension ref="A1:H11"/>
  <sheetViews>
    <sheetView topLeftCell="B1" workbookViewId="0">
      <selection activeCell="H7" sqref="H7"/>
    </sheetView>
  </sheetViews>
  <sheetFormatPr baseColWidth="10" defaultRowHeight="15" x14ac:dyDescent="0.25"/>
  <cols>
    <col min="1" max="1" width="40.5703125" bestFit="1" customWidth="1"/>
    <col min="3" max="3" width="79" bestFit="1" customWidth="1"/>
    <col min="5" max="5" width="99.140625" bestFit="1" customWidth="1"/>
    <col min="8" max="8" width="14.85546875" bestFit="1" customWidth="1"/>
  </cols>
  <sheetData>
    <row r="1" spans="1:8" x14ac:dyDescent="0.25">
      <c r="A1" s="2" t="s">
        <v>41</v>
      </c>
      <c r="B1">
        <v>1</v>
      </c>
      <c r="D1" t="s">
        <v>48</v>
      </c>
      <c r="E1" t="s">
        <v>49</v>
      </c>
    </row>
    <row r="2" spans="1:8" x14ac:dyDescent="0.25">
      <c r="A2" s="3" t="s">
        <v>42</v>
      </c>
      <c r="B2" t="s">
        <v>184</v>
      </c>
      <c r="C2" t="s">
        <v>183</v>
      </c>
      <c r="E2" t="s">
        <v>157</v>
      </c>
      <c r="F2">
        <v>1</v>
      </c>
      <c r="H2" t="s">
        <v>7</v>
      </c>
    </row>
    <row r="3" spans="1:8" x14ac:dyDescent="0.25">
      <c r="A3" s="3" t="s">
        <v>43</v>
      </c>
      <c r="B3" t="s">
        <v>184</v>
      </c>
      <c r="C3" t="s">
        <v>181</v>
      </c>
      <c r="E3" t="s">
        <v>51</v>
      </c>
      <c r="F3">
        <v>2</v>
      </c>
      <c r="H3" t="s">
        <v>57</v>
      </c>
    </row>
    <row r="4" spans="1:8" x14ac:dyDescent="0.25">
      <c r="A4" s="3" t="s">
        <v>44</v>
      </c>
      <c r="B4" t="s">
        <v>184</v>
      </c>
      <c r="C4" t="s">
        <v>182</v>
      </c>
      <c r="E4" t="s">
        <v>82</v>
      </c>
      <c r="F4">
        <v>3</v>
      </c>
      <c r="H4" t="s">
        <v>58</v>
      </c>
    </row>
    <row r="5" spans="1:8" x14ac:dyDescent="0.25">
      <c r="A5" s="3" t="s">
        <v>45</v>
      </c>
      <c r="B5">
        <v>5</v>
      </c>
      <c r="E5" t="s">
        <v>53</v>
      </c>
      <c r="F5">
        <v>4</v>
      </c>
      <c r="H5" t="s">
        <v>59</v>
      </c>
    </row>
    <row r="6" spans="1:8" x14ac:dyDescent="0.25">
      <c r="A6" s="3" t="s">
        <v>46</v>
      </c>
      <c r="B6">
        <v>6</v>
      </c>
      <c r="C6" t="s">
        <v>180</v>
      </c>
      <c r="E6" t="s">
        <v>74</v>
      </c>
      <c r="F6">
        <v>5</v>
      </c>
      <c r="H6" t="s">
        <v>155</v>
      </c>
    </row>
    <row r="7" spans="1:8" x14ac:dyDescent="0.25">
      <c r="A7" s="3" t="s">
        <v>47</v>
      </c>
      <c r="B7">
        <v>7</v>
      </c>
      <c r="E7" t="s">
        <v>71</v>
      </c>
      <c r="F7">
        <v>6</v>
      </c>
    </row>
    <row r="8" spans="1:8" x14ac:dyDescent="0.25">
      <c r="A8" s="3" t="s">
        <v>78</v>
      </c>
      <c r="B8" t="s">
        <v>184</v>
      </c>
      <c r="E8" t="s">
        <v>73</v>
      </c>
      <c r="F8">
        <v>7</v>
      </c>
    </row>
    <row r="9" spans="1:8" x14ac:dyDescent="0.25">
      <c r="A9" s="3" t="s">
        <v>134</v>
      </c>
      <c r="B9" t="s">
        <v>184</v>
      </c>
      <c r="E9" t="s">
        <v>77</v>
      </c>
      <c r="F9">
        <v>8</v>
      </c>
    </row>
    <row r="10" spans="1:8" x14ac:dyDescent="0.25">
      <c r="E10" t="s">
        <v>83</v>
      </c>
      <c r="F10">
        <v>9</v>
      </c>
    </row>
    <row r="11" spans="1:8" x14ac:dyDescent="0.25">
      <c r="E11" t="s">
        <v>84</v>
      </c>
      <c r="F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587-A967-427A-AC5A-3F900449DF38}">
  <dimension ref="A1"/>
  <sheetViews>
    <sheetView workbookViewId="0"/>
  </sheetViews>
  <sheetFormatPr baseColWidth="10" defaultRowHeight="15" x14ac:dyDescent="0.25"/>
  <sheetData>
    <row r="1" spans="1:1" ht="17.25" x14ac:dyDescent="0.3">
      <c r="A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A1A41-3432-4AF3-BAD2-405FB9C48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estructura_arbol_form_final_op</vt:lpstr>
      <vt:lpstr>estructura_arbol_form2</vt:lpstr>
      <vt:lpstr>estructura_exportar</vt:lpstr>
      <vt:lpstr>tipos_formulario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2021-05-02T15:31:13Z</dcterms:created>
  <dcterms:modified xsi:type="dcterms:W3CDTF">2021-08-12T16:39:11Z</dcterms:modified>
</cp:coreProperties>
</file>