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CARPETAS_TRABAJO\vhernandez\repositorios_git\cap2\pangea\"/>
    </mc:Choice>
  </mc:AlternateContent>
  <xr:revisionPtr revIDLastSave="0" documentId="13_ncr:1_{376990D2-6673-496E-8508-E47C6AB8ADFC}" xr6:coauthVersionLast="47" xr6:coauthVersionMax="47" xr10:uidLastSave="{00000000-0000-0000-0000-000000000000}"/>
  <bookViews>
    <workbookView xWindow="-28920" yWindow="1725" windowWidth="29040" windowHeight="15990" tabRatio="763" xr2:uid="{132FCAE6-3C22-426C-B67D-624C576C6FA6}"/>
  </bookViews>
  <sheets>
    <sheet name="estructura_arbol_form_final_op" sheetId="5" r:id="rId1"/>
    <sheet name="estructura_exportar_v3_final" sheetId="8" r:id="rId2"/>
    <sheet name="tipos_formulario" sheetId="1" r:id="rId3"/>
    <sheet name="OBestructura_exportar_operación" sheetId="7" r:id="rId4"/>
    <sheet name="OBS_estructura_arbol_form2" sheetId="2" r:id="rId5"/>
    <sheet name="OBS_estructura_exportar" sheetId="4" r:id="rId6"/>
  </sheets>
  <definedNames>
    <definedName name="_xlnm._FilterDatabase" localSheetId="0" hidden="1">estructura_arbol_form_final_op!$F$1:$Q$87</definedName>
    <definedName name="DatosExternos_1" localSheetId="0" hidden="1">estructura_arbol_form_final_op!$F$1:$M$73</definedName>
    <definedName name="DatosExternos_1" localSheetId="4" hidden="1">OBS_estructura_arbol_form2!$A$1:$H$67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5" l="1"/>
  <c r="J87" i="5"/>
  <c r="J85" i="5"/>
  <c r="J84" i="5"/>
  <c r="J83" i="5"/>
  <c r="J82" i="5"/>
  <c r="J81" i="5"/>
  <c r="J80" i="5"/>
  <c r="J79" i="5"/>
  <c r="J77" i="5"/>
  <c r="J73" i="5"/>
  <c r="J72" i="5"/>
  <c r="J71" i="5"/>
  <c r="J70" i="5"/>
  <c r="J67" i="5"/>
  <c r="J65" i="5"/>
  <c r="J64" i="5"/>
  <c r="J63" i="5"/>
  <c r="J61" i="5"/>
  <c r="J60" i="5"/>
  <c r="J59" i="5"/>
  <c r="J57" i="5"/>
  <c r="J56" i="5"/>
  <c r="J55" i="5"/>
  <c r="J54" i="5"/>
  <c r="J53" i="5"/>
  <c r="J52" i="5"/>
  <c r="J51" i="5"/>
  <c r="J49" i="5"/>
  <c r="J47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E21" i="8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A2" i="7"/>
  <c r="F1" i="7"/>
  <c r="E1" i="7"/>
  <c r="D1" i="7"/>
  <c r="C1" i="7"/>
  <c r="B1" i="7"/>
  <c r="A1" i="7"/>
  <c r="F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A2" i="8"/>
  <c r="F1" i="8"/>
  <c r="E1" i="8"/>
  <c r="D1" i="8"/>
  <c r="C1" i="8"/>
  <c r="B1" i="8"/>
  <c r="A1" i="8"/>
  <c r="C21" i="2"/>
  <c r="B21" i="4" s="1"/>
  <c r="J46" i="5"/>
  <c r="J48" i="5"/>
  <c r="J50" i="5"/>
  <c r="J58" i="5"/>
  <c r="J62" i="5"/>
  <c r="J66" i="5"/>
  <c r="J68" i="5"/>
  <c r="J69" i="5"/>
  <c r="J74" i="5"/>
  <c r="J75" i="5"/>
  <c r="J76" i="5"/>
  <c r="J78" i="5"/>
  <c r="J86" i="5"/>
  <c r="H4" i="5"/>
  <c r="H2" i="5"/>
  <c r="H3" i="5"/>
  <c r="H5" i="5"/>
  <c r="H6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45" i="5"/>
  <c r="H46" i="5"/>
  <c r="H47" i="5"/>
  <c r="H49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D2" i="4"/>
  <c r="E2" i="4"/>
  <c r="F2" i="4"/>
  <c r="D3" i="4"/>
  <c r="E3" i="4"/>
  <c r="F3" i="4"/>
  <c r="D4" i="4"/>
  <c r="E4" i="4"/>
  <c r="F4" i="4"/>
  <c r="D5" i="4"/>
  <c r="E5" i="4"/>
  <c r="F5" i="4"/>
  <c r="D14" i="4"/>
  <c r="E14" i="4"/>
  <c r="F14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1" i="4"/>
  <c r="E1" i="4"/>
  <c r="F1" i="4"/>
  <c r="C1" i="4"/>
  <c r="B1" i="4"/>
  <c r="A3" i="4"/>
  <c r="A4" i="4"/>
  <c r="A5" i="4"/>
  <c r="A14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" i="4"/>
  <c r="A1" i="4"/>
  <c r="E3" i="2"/>
  <c r="C3" i="4" s="1"/>
  <c r="E4" i="2"/>
  <c r="C4" i="4" s="1"/>
  <c r="E5" i="2"/>
  <c r="C5" i="4" s="1"/>
  <c r="E6" i="2"/>
  <c r="C14" i="4" s="1"/>
  <c r="E7" i="2"/>
  <c r="C6" i="4" s="1"/>
  <c r="E8" i="2"/>
  <c r="C7" i="4" s="1"/>
  <c r="E9" i="2"/>
  <c r="C8" i="4" s="1"/>
  <c r="E10" i="2"/>
  <c r="C9" i="4" s="1"/>
  <c r="E11" i="2"/>
  <c r="C10" i="4" s="1"/>
  <c r="E12" i="2"/>
  <c r="C11" i="4" s="1"/>
  <c r="E13" i="2"/>
  <c r="C12" i="4" s="1"/>
  <c r="E14" i="2"/>
  <c r="C13" i="4" s="1"/>
  <c r="E15" i="2"/>
  <c r="C15" i="4" s="1"/>
  <c r="E16" i="2"/>
  <c r="C16" i="4" s="1"/>
  <c r="E17" i="2"/>
  <c r="C17" i="4" s="1"/>
  <c r="E18" i="2"/>
  <c r="C18" i="4" s="1"/>
  <c r="E19" i="2"/>
  <c r="C19" i="4" s="1"/>
  <c r="E20" i="2"/>
  <c r="C20" i="4" s="1"/>
  <c r="E21" i="2"/>
  <c r="C21" i="4" s="1"/>
  <c r="E2" i="2"/>
  <c r="C2" i="4" s="1"/>
  <c r="C3" i="2"/>
  <c r="B3" i="4" s="1"/>
  <c r="C4" i="2"/>
  <c r="B4" i="4" s="1"/>
  <c r="C5" i="2"/>
  <c r="B5" i="4" s="1"/>
  <c r="C6" i="2"/>
  <c r="B14" i="4" s="1"/>
  <c r="C7" i="2"/>
  <c r="B6" i="4" s="1"/>
  <c r="C8" i="2"/>
  <c r="B7" i="4" s="1"/>
  <c r="C9" i="2"/>
  <c r="B8" i="4" s="1"/>
  <c r="C10" i="2"/>
  <c r="B9" i="4" s="1"/>
  <c r="C11" i="2"/>
  <c r="B10" i="4" s="1"/>
  <c r="C12" i="2"/>
  <c r="B11" i="4" s="1"/>
  <c r="C13" i="2"/>
  <c r="B12" i="4" s="1"/>
  <c r="C14" i="2"/>
  <c r="B13" i="4" s="1"/>
  <c r="C15" i="2"/>
  <c r="B15" i="4" s="1"/>
  <c r="C16" i="2"/>
  <c r="B16" i="4" s="1"/>
  <c r="C17" i="2"/>
  <c r="B17" i="4" s="1"/>
  <c r="C18" i="2"/>
  <c r="B18" i="4" s="1"/>
  <c r="C19" i="2"/>
  <c r="B19" i="4" s="1"/>
  <c r="C20" i="2"/>
  <c r="B20" i="4" s="1"/>
  <c r="C2" i="2"/>
  <c r="B2" i="4" s="1"/>
  <c r="B21" i="8" l="1"/>
  <c r="B2" i="8"/>
  <c r="B4" i="8"/>
  <c r="B6" i="8"/>
  <c r="B8" i="8"/>
  <c r="B10" i="8"/>
  <c r="B12" i="8"/>
  <c r="B14" i="8"/>
  <c r="B16" i="8"/>
  <c r="B18" i="8"/>
  <c r="B20" i="8"/>
  <c r="B3" i="7"/>
  <c r="B5" i="7"/>
  <c r="B7" i="7"/>
  <c r="B9" i="7"/>
  <c r="B11" i="7"/>
  <c r="B13" i="7"/>
  <c r="B15" i="7"/>
  <c r="B17" i="7"/>
  <c r="B19" i="7"/>
  <c r="B21" i="7"/>
  <c r="B3" i="8"/>
  <c r="B5" i="8"/>
  <c r="B7" i="8"/>
  <c r="B9" i="8"/>
  <c r="B11" i="8"/>
  <c r="B13" i="8"/>
  <c r="B15" i="8"/>
  <c r="B17" i="8"/>
  <c r="B19" i="8"/>
  <c r="B2" i="7"/>
  <c r="B4" i="7"/>
  <c r="B6" i="7"/>
  <c r="B8" i="7"/>
  <c r="B10" i="7"/>
  <c r="B12" i="7"/>
  <c r="B14" i="7"/>
  <c r="B16" i="7"/>
  <c r="B18" i="7"/>
  <c r="B2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65224-F2D9-4A58-8A7D-D40672BC94CA}" keepAlive="1" name="Consulta - estructura_arbol_form2" description="Conexión a la consulta 'estructura_arbol_form2' en el libro." type="5" refreshedVersion="7" background="1" saveData="1">
    <dbPr connection="Provider=Microsoft.Mashup.OleDb.1;Data Source=$Workbook$;Location=estructura_arbol_form2;Extended Properties=&quot;&quot;" command="SELECT * FROM [estructura_arbol_form2]"/>
  </connection>
  <connection id="2" xr16:uid="{9DDA1975-2278-47DA-929F-C04FB3E61A80}" keepAlive="1" name="Consulta - estructura_arbol_form2 (2)" description="Conexión a la consulta 'estructura_arbol_form2 (2)' en el libro." type="5" refreshedVersion="7" background="1" saveData="1">
    <dbPr connection="Provider=Microsoft.Mashup.OleDb.1;Data Source=$Workbook$;Location=&quot;estructura_arbol_form2 (2)&quot;;Extended Properties=&quot;&quot;" command="SELECT * FROM [estructura_arbol_form2 (2)]"/>
  </connection>
</connections>
</file>

<file path=xl/sharedStrings.xml><?xml version="1.0" encoding="utf-8"?>
<sst xmlns="http://schemas.openxmlformats.org/spreadsheetml/2006/main" count="1348" uniqueCount="239">
  <si>
    <t>nombre</t>
  </si>
  <si>
    <t>tipo</t>
  </si>
  <si>
    <t>tipo_c</t>
  </si>
  <si>
    <t>fase</t>
  </si>
  <si>
    <t>tag-url</t>
  </si>
  <si>
    <t>orden</t>
  </si>
  <si>
    <t>Imagen de localización y tipos de aprovechamiento</t>
  </si>
  <si>
    <t>Construcción</t>
  </si>
  <si>
    <t>localizacion</t>
  </si>
  <si>
    <t>Datos generales del componente</t>
  </si>
  <si>
    <t>datosgenerales</t>
  </si>
  <si>
    <t>Descripción general del componente</t>
  </si>
  <si>
    <t>generales</t>
  </si>
  <si>
    <t>Tipos de aprovechamiento por tipo de cobertura y zonificación</t>
  </si>
  <si>
    <t>pendiente</t>
  </si>
  <si>
    <t>Desmonte, despalme, excavación y relleno por tipo de zonificación</t>
  </si>
  <si>
    <t>Tipos de construcción-edificación por tipo de cobertura</t>
  </si>
  <si>
    <t>Procesos constructivos por tipo de cobertura</t>
  </si>
  <si>
    <t>Selección de procesos constructivos</t>
  </si>
  <si>
    <t>selecprocesos</t>
  </si>
  <si>
    <t>Superficie de obras o edificaciones provisionales temporales</t>
  </si>
  <si>
    <t>obrastemporales-list</t>
  </si>
  <si>
    <t>Frecuencia de actividades de obras provisionales</t>
  </si>
  <si>
    <t>actividades-list</t>
  </si>
  <si>
    <t>Insumos requeridos por zonificación</t>
  </si>
  <si>
    <t>insumo-list</t>
  </si>
  <si>
    <t>Uso de sustancias químicas peligrosas por cobertura y zonificación</t>
  </si>
  <si>
    <t>Maquinaria por zonificación</t>
  </si>
  <si>
    <t>maquinaria-list</t>
  </si>
  <si>
    <t>Personal requerido por zonificación</t>
  </si>
  <si>
    <t>Consumo de agua</t>
  </si>
  <si>
    <t>consumoagua-list</t>
  </si>
  <si>
    <t>Generación de aguas residuales</t>
  </si>
  <si>
    <t>aguaresidual-list</t>
  </si>
  <si>
    <t>Selección de sistemas constructivos</t>
  </si>
  <si>
    <t>selecsistemas</t>
  </si>
  <si>
    <t>Listado florístico</t>
  </si>
  <si>
    <t>flor-list</t>
  </si>
  <si>
    <t>Longitud de obras lineales</t>
  </si>
  <si>
    <t>obraslineales-list</t>
  </si>
  <si>
    <t>tipo_nombre</t>
  </si>
  <si>
    <t>PNG</t>
  </si>
  <si>
    <t>Catálogo</t>
  </si>
  <si>
    <t>Catálogo de abreviaturas</t>
  </si>
  <si>
    <t>Catálogo por fase</t>
  </si>
  <si>
    <t>Formulario de datos</t>
  </si>
  <si>
    <t>Formulario de datos y abreviaturas</t>
  </si>
  <si>
    <t>Formulario de texto y figuras</t>
  </si>
  <si>
    <t>id</t>
  </si>
  <si>
    <t>tipo de componente</t>
  </si>
  <si>
    <t xml:space="preserve">Base </t>
  </si>
  <si>
    <t>Incluye aprovechamiento edificable</t>
  </si>
  <si>
    <t>Incluye obras provisionales temporales</t>
  </si>
  <si>
    <t>Incluye áreas verdes ornamentales</t>
  </si>
  <si>
    <t>Incluye aprovechamiento lineal</t>
  </si>
  <si>
    <t>tipo_componente_n</t>
  </si>
  <si>
    <t>personal-list</t>
  </si>
  <si>
    <t>Operación</t>
  </si>
  <si>
    <t>Mantenimiento</t>
  </si>
  <si>
    <t>Abandono</t>
  </si>
  <si>
    <t>mtierra-list</t>
  </si>
  <si>
    <t>Generación de residuos sólidos por zonificación</t>
  </si>
  <si>
    <t>Imagen de localización del componente</t>
  </si>
  <si>
    <t xml:space="preserve">Aforo máximo de visitantes por actividad </t>
  </si>
  <si>
    <t>Lista de actividades de visitantes</t>
  </si>
  <si>
    <t xml:space="preserve">Listas de insumos </t>
  </si>
  <si>
    <t>Lista de sustancias químicas peligrosas</t>
  </si>
  <si>
    <t>Personal</t>
  </si>
  <si>
    <t>Generación de residuos sólidos</t>
  </si>
  <si>
    <t xml:space="preserve">Lista de maquinaria </t>
  </si>
  <si>
    <t>Frecuencia de recepción de sustancias peligrosas</t>
  </si>
  <si>
    <t>Incluye vialidades y senderos</t>
  </si>
  <si>
    <t>Ocupación estimada en componentes con alojamiento</t>
  </si>
  <si>
    <t>Incluye actividades de alojamiento a visitantes (solo aplica para operación)</t>
  </si>
  <si>
    <t>Incluye aprovechamiento lineal (distribución de agua potable, hidrosanitario, telecomunicaciones, eléctrico)</t>
  </si>
  <si>
    <t xml:space="preserve">Selección de actividades de servicios, comerciales, recreativas o culturales </t>
  </si>
  <si>
    <t xml:space="preserve">Lista y descripción de actividades de servicios, comerciales, recreativas o culturales </t>
  </si>
  <si>
    <t>Incluye actividades de servicios, comerciales, recreativas o culturales (solo aplica en operación)</t>
  </si>
  <si>
    <t>Catálogo de texto y figuras</t>
  </si>
  <si>
    <t xml:space="preserve">Aforo vehicular y almacenamiento por tipo de vehículo </t>
  </si>
  <si>
    <t>Aforo vehicular máximo diario por tipo de vehículo</t>
  </si>
  <si>
    <t>Lista de tipo de vehículos restringidos</t>
  </si>
  <si>
    <t>Incluye obras provisionales semipermanentes</t>
  </si>
  <si>
    <t>Incluye plantas de tratamiento y manejo de aguas residuales (solo aplica en mantenimiento)</t>
  </si>
  <si>
    <t>Incluye planta potabilizadora (solo aplica en mantenimiento)</t>
  </si>
  <si>
    <t xml:space="preserve">Frecuencia de actividades de servicios, comerciales, recreativas o culturales </t>
  </si>
  <si>
    <t>Selección de maquinaria</t>
  </si>
  <si>
    <t xml:space="preserve">Personal transportado mínimo-máximo diario </t>
  </si>
  <si>
    <t xml:space="preserve">Lista de instalaciones especiales </t>
  </si>
  <si>
    <t>Lista de actividades en instalaciones especiales</t>
  </si>
  <si>
    <t>Lista de sustancias químicas peligrosas en instalaciones especiales</t>
  </si>
  <si>
    <t>Lista de plantas de tratamiento</t>
  </si>
  <si>
    <t>Tratamiento de aguas residuales por PTAR</t>
  </si>
  <si>
    <t>Lista de obras semipermanentes</t>
  </si>
  <si>
    <t xml:space="preserve">Uso de sustancias químicas peligrosas </t>
  </si>
  <si>
    <t>Capacidad de almacenamiento de sustancias químicas peligrosas en instalaciones especiales</t>
  </si>
  <si>
    <t>Capacidad de almacenamiento de residuos peligrosos en instalaciones especiales</t>
  </si>
  <si>
    <t>Nota</t>
  </si>
  <si>
    <t>Página 369, pero solo preguntar cobertura, oferta de alojamiento (número de cuartos),  huéspedes diarios, huéspedes por fase</t>
  </si>
  <si>
    <t>Página 370</t>
  </si>
  <si>
    <t>Página 370 sin ubicación, solo jornadas/fase</t>
  </si>
  <si>
    <t>Mismo formulario que el anterior</t>
  </si>
  <si>
    <t>Página 381</t>
  </si>
  <si>
    <t xml:space="preserve">Velocidad de extracción de agua </t>
  </si>
  <si>
    <t>Selección de actividades en instalaciones especiales</t>
  </si>
  <si>
    <t>Este formulario aplica para plantas de tratamiento y potabilizadora en operación y mantenimiento</t>
  </si>
  <si>
    <t>Frecuencia de egreso de sustancias peligrosas en instalaciones especiales</t>
  </si>
  <si>
    <t>Frecuencia de ingreso de sustancias peligrosas  en instalaciones especiales</t>
  </si>
  <si>
    <t>Pág 478</t>
  </si>
  <si>
    <t>Columna1</t>
  </si>
  <si>
    <t>Pag 479</t>
  </si>
  <si>
    <t>Pag 480</t>
  </si>
  <si>
    <t xml:space="preserve">Este catálogo debe estar disponible para todas las fases y aplica para plantas de tratamiento y potabilizadora </t>
  </si>
  <si>
    <t xml:space="preserve">Maquinaria y viajes para el suministro de sustancias </t>
  </si>
  <si>
    <t>Insumos requeridos y almacenados en este componente para esta etapa</t>
  </si>
  <si>
    <t>Página 371</t>
  </si>
  <si>
    <t xml:space="preserve">Página 371 </t>
  </si>
  <si>
    <t>Poner como opciones incrementos del 10% y eliminar origen</t>
  </si>
  <si>
    <t>Eliminar origen de formulario</t>
  </si>
  <si>
    <t xml:space="preserve">Solo aplica para el componente que incluya la extracción de agua potable, no hay ejemplo. </t>
  </si>
  <si>
    <t>Página 372</t>
  </si>
  <si>
    <t>Lista de vehículos por tipo</t>
  </si>
  <si>
    <t>Aforo y almacenamiento vehicular en este componente para esta etapa</t>
  </si>
  <si>
    <t>Lista de tipos de vehículos</t>
  </si>
  <si>
    <t>Página 429</t>
  </si>
  <si>
    <t>Página 368</t>
  </si>
  <si>
    <t>Página 430</t>
  </si>
  <si>
    <t>Selección de vehículos restringidos por zonificación o tipo de cobertura</t>
  </si>
  <si>
    <t>Página 431</t>
  </si>
  <si>
    <t>Página 432</t>
  </si>
  <si>
    <t>Aforo vehicular total por etapa por tipo de vehículo</t>
  </si>
  <si>
    <t xml:space="preserve">Agregar desde construcción </t>
  </si>
  <si>
    <t>Lista de actividades por componente por etapa</t>
  </si>
  <si>
    <t>Frecuencia de actividades por componente por etapa</t>
  </si>
  <si>
    <t>Catálogo por componente por fase</t>
  </si>
  <si>
    <t>Agregar dos opciones, mínimo y máximo</t>
  </si>
  <si>
    <t>Página 478</t>
  </si>
  <si>
    <t>Manejo de sustancias químicas peligrosas en instalaciones especiales</t>
  </si>
  <si>
    <t>Página 480</t>
  </si>
  <si>
    <t xml:space="preserve">Lista de áreas de manejo de sustancias peligrosas </t>
  </si>
  <si>
    <t>Página 461</t>
  </si>
  <si>
    <t>Uso de maquinaria</t>
  </si>
  <si>
    <t>Columna2</t>
  </si>
  <si>
    <t>Eliminar el campo "origen" de formulario</t>
  </si>
  <si>
    <t xml:space="preserve"> Eliminar campo "ubicación", solo jornadas/fase</t>
  </si>
  <si>
    <t>Página 364</t>
  </si>
  <si>
    <t>Solo agregar campos: cobertura, oferta de alojamiento (equivalencia en cuarto doble/2 personas), número de huéspedes diarios, número de huéspedes por etapa (agregar Nota: el total de huéspedes por etapa se calcula con el porcentaje de ocupación promedio anual)</t>
  </si>
  <si>
    <t>Personal transportado mínimo-máximo diario por fase</t>
  </si>
  <si>
    <t>Va en el mismo formulario que el número  22</t>
  </si>
  <si>
    <t>Mismo formulario que el #13</t>
  </si>
  <si>
    <t>Agregar campos: mínimo, máximo y fase, solo permitir enteros</t>
  </si>
  <si>
    <t xml:space="preserve">Este catálogo debe estar disponible para todas las fases </t>
  </si>
  <si>
    <t>x</t>
  </si>
  <si>
    <t>Lista de maquinaria</t>
  </si>
  <si>
    <t>Todos</t>
  </si>
  <si>
    <t>Lista de obras lineales</t>
  </si>
  <si>
    <t>Base</t>
  </si>
  <si>
    <t>tipo form</t>
  </si>
  <si>
    <t>Lista de unidades</t>
  </si>
  <si>
    <t>Lista de obras o edificaciones provisionales temporales</t>
  </si>
  <si>
    <t>Lista de actividades provisionales</t>
  </si>
  <si>
    <t>Lista de insumos de construcción</t>
  </si>
  <si>
    <t>Lista de sustancias químicas peligrosas requeridas y almacenadas</t>
  </si>
  <si>
    <t>Listado florísico</t>
  </si>
  <si>
    <t>Lista de tipos de personal</t>
  </si>
  <si>
    <t>Descripción de procesos constructivos</t>
  </si>
  <si>
    <t>Descripción de sistemas constructivos</t>
  </si>
  <si>
    <t>Figuras - Descripción del sistema constructivo</t>
  </si>
  <si>
    <t>Lista de procesos constructivos</t>
  </si>
  <si>
    <t>Lista de tipos de residuos sólidos</t>
  </si>
  <si>
    <t>Lista de tipos de residuos tóxicos</t>
  </si>
  <si>
    <t>Lista de tipos de agua</t>
  </si>
  <si>
    <t>Lista de tipos de agua residuales</t>
  </si>
  <si>
    <t>Lista de tipos de aprovechamiento</t>
  </si>
  <si>
    <t>Lista de tipos de cobertura y abreviaturas</t>
  </si>
  <si>
    <t>Lista de zonificación y abreviaturas</t>
  </si>
  <si>
    <t>Catálogo de desmonte, despalme, excavación y relleno</t>
  </si>
  <si>
    <t>Lista de tipos de construcción-edificación</t>
  </si>
  <si>
    <t>Requiere relacionar el catálogo de cobertura y/o zonificación con el formulario a llenar</t>
  </si>
  <si>
    <t>Requiere el uso de las abreviaturas para la generación de la tabla</t>
  </si>
  <si>
    <t>Requiere el filtro por la fase</t>
  </si>
  <si>
    <t>Puede ser un catálogo para todo el proyecto</t>
  </si>
  <si>
    <t>NA</t>
  </si>
  <si>
    <t>=</t>
  </si>
  <si>
    <t>OSEM 1</t>
  </si>
  <si>
    <t>Lista de residuos peligrosos por instalación especial</t>
  </si>
  <si>
    <t>formulario</t>
  </si>
  <si>
    <t>Pozo</t>
  </si>
  <si>
    <t>L/s</t>
  </si>
  <si>
    <t>Velocidad de extracción para esta etapa</t>
  </si>
  <si>
    <t>se aplica a alguno más que construcción?</t>
  </si>
  <si>
    <t>modelo</t>
  </si>
  <si>
    <t>form</t>
  </si>
  <si>
    <t>vista</t>
  </si>
  <si>
    <t>liga</t>
  </si>
  <si>
    <t>notas</t>
  </si>
  <si>
    <t>general</t>
  </si>
  <si>
    <t>construcción</t>
  </si>
  <si>
    <t>Generales</t>
  </si>
  <si>
    <t>Se integra a la descripción</t>
  </si>
  <si>
    <t>General|unico</t>
  </si>
  <si>
    <t>tiene un error</t>
  </si>
  <si>
    <t>se repite</t>
  </si>
  <si>
    <t xml:space="preserve">Lista de instalaciones especiales y abreviaturas </t>
  </si>
  <si>
    <t xml:space="preserve">Imagen de localización </t>
  </si>
  <si>
    <t>insreqalm-list</t>
  </si>
  <si>
    <t>usosusquim-list</t>
  </si>
  <si>
    <t>se descarta</t>
  </si>
  <si>
    <t>duda del ultimo campo</t>
  </si>
  <si>
    <t>Aforo vehicular total por tipo de vehículo</t>
  </si>
  <si>
    <t>X</t>
  </si>
  <si>
    <t>Tipo de formulario</t>
  </si>
  <si>
    <t>Insumos requeridos y almacenados</t>
  </si>
  <si>
    <t>actividadf-list</t>
  </si>
  <si>
    <t>personale-list</t>
  </si>
  <si>
    <t>Velocidad de extracción de agua</t>
  </si>
  <si>
    <t>usomaquina-list</t>
  </si>
  <si>
    <t>vehreszon-list</t>
  </si>
  <si>
    <t>genres-list</t>
  </si>
  <si>
    <t>afoalmveh-list</t>
  </si>
  <si>
    <t>extagua-list</t>
  </si>
  <si>
    <t>Frecuencia de actividades de servicios, comerciales, recreativas o culturales</t>
  </si>
  <si>
    <t>freactcom-list</t>
  </si>
  <si>
    <t>afovis-list</t>
  </si>
  <si>
    <t>afovehtot-list</t>
  </si>
  <si>
    <t>afovehmaxdia-list</t>
  </si>
  <si>
    <t>pertra-list</t>
  </si>
  <si>
    <t>----</t>
  </si>
  <si>
    <t>Se repite</t>
  </si>
  <si>
    <t>capalmresesp-list</t>
  </si>
  <si>
    <t>capalmsusesp-list</t>
  </si>
  <si>
    <t>freingsusesp-list</t>
  </si>
  <si>
    <t>maqviaesp-list</t>
  </si>
  <si>
    <t>traagures-list</t>
  </si>
  <si>
    <t>mansusesp-list</t>
  </si>
  <si>
    <t>Frecuencia de ingreso de residuos peligrosos  en instalaciones especiales</t>
  </si>
  <si>
    <t>Frecuencia de egreso de residuos peligrosos en instalaciones especiales</t>
  </si>
  <si>
    <t>freingresesp-list</t>
  </si>
  <si>
    <t>Personal transportado mínimo-máximo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</si>
</sst>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NumberFormat="1" applyFill="1"/>
    <xf numFmtId="0" fontId="0" fillId="2" borderId="0" xfId="0" applyNumberFormat="1" applyFill="1"/>
    <xf numFmtId="0" fontId="4" fillId="0" borderId="0" xfId="0" applyNumberFormat="1" applyFont="1"/>
    <xf numFmtId="0" fontId="4" fillId="0" borderId="0" xfId="0" applyNumberFormat="1" applyFont="1" applyFill="1"/>
    <xf numFmtId="0" fontId="0" fillId="0" borderId="0" xfId="0" applyFill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0" fillId="3" borderId="0" xfId="0" applyFill="1"/>
    <xf numFmtId="0" fontId="5" fillId="0" borderId="0" xfId="0" applyNumberFormat="1" applyFont="1"/>
    <xf numFmtId="0" fontId="6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0" fontId="0" fillId="3" borderId="0" xfId="0" applyNumberForma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6AAEC3-0521-4CEB-BC50-0EF21DA5A7EC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nombre" tableColumnId="1"/>
      <queryTableField id="8" dataBound="0" tableColumnId="8"/>
      <queryTableField id="2" name="tipo" tableColumnId="2"/>
      <queryTableField id="9" dataBound="0" tableColumnId="9"/>
      <queryTableField id="3" name="tipo_c" tableColumnId="3"/>
      <queryTableField id="4" name="fase" tableColumnId="4"/>
      <queryTableField id="5" name="tag-url" tableColumnId="5"/>
      <queryTableField id="6" name="orden" tableColumnId="6"/>
      <queryTableField id="10" dataBound="0" tableColumnId="7"/>
      <queryTableField id="11" dataBound="0" tableColumnId="1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41791-BD04-4156-994D-BA63DB303D89}" name="estructura_arbol_form2" displayName="estructura_arbol_form2" ref="A1:J67" tableType="queryTable" totalsRowShown="0">
  <autoFilter ref="A1:J67" xr:uid="{968053DD-CF9E-4CE6-B825-1BC46E17ED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00819D9-5E28-443A-B922-D62AE15F2989}" uniqueName="1" name="nombre" queryTableFieldId="1" dataDxfId="3"/>
    <tableColumn id="8" xr3:uid="{55A99401-29A4-4B14-8E54-AB1677A022AD}" uniqueName="8" name="tipo_nombre" queryTableFieldId="8" dataDxfId="2"/>
    <tableColumn id="2" xr3:uid="{C9AB4DAB-3B57-446E-B8E0-9FD3A2A5F714}" uniqueName="2" name="tipo" queryTableFieldId="2"/>
    <tableColumn id="9" xr3:uid="{1348D7D0-58F5-48A0-B33B-B21020376D34}" uniqueName="9" name="tipo_componente_n" queryTableFieldId="9"/>
    <tableColumn id="3" xr3:uid="{9976C6EF-7566-4A77-8BBC-DED1A3DD7412}" uniqueName="3" name="tipo_c" queryTableFieldId="3"/>
    <tableColumn id="4" xr3:uid="{3D98E566-F587-43AD-8C54-C7CABDAA00D8}" uniqueName="4" name="fase" queryTableFieldId="4" dataDxfId="1"/>
    <tableColumn id="5" xr3:uid="{65283073-324A-4634-B151-0DBE1D7A1896}" uniqueName="5" name="tag-url" queryTableFieldId="5" dataDxfId="0"/>
    <tableColumn id="6" xr3:uid="{25FE871B-1C39-4D9B-8F30-3F5943F2481C}" uniqueName="6" name="orden" queryTableFieldId="6"/>
    <tableColumn id="7" xr3:uid="{0E93AC32-11FF-4374-940F-00FEB5EE0C7F}" uniqueName="7" name="Nota" queryTableFieldId="10"/>
    <tableColumn id="10" xr3:uid="{BCF9119B-76D7-4444-B8F2-82B7C1443E3A}" uniqueName="10" name="Columna1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4AB-A825-4A41-A275-E1EBD1BDCB07}">
  <sheetPr filterMode="1"/>
  <dimension ref="A1:Z103"/>
  <sheetViews>
    <sheetView tabSelected="1" topLeftCell="A45" zoomScale="130" zoomScaleNormal="130" workbookViewId="0">
      <selection activeCell="F73" sqref="F73"/>
    </sheetView>
  </sheetViews>
  <sheetFormatPr baseColWidth="10" defaultRowHeight="15" x14ac:dyDescent="0.25"/>
  <cols>
    <col min="1" max="1" width="7.85546875" bestFit="1" customWidth="1"/>
    <col min="2" max="2" width="5.28515625" bestFit="1" customWidth="1"/>
    <col min="3" max="3" width="5.140625" bestFit="1" customWidth="1"/>
    <col min="4" max="4" width="4.140625" bestFit="1" customWidth="1"/>
    <col min="5" max="5" width="12.140625" bestFit="1" customWidth="1"/>
    <col min="6" max="6" width="61.85546875" customWidth="1"/>
    <col min="7" max="7" width="32.140625" customWidth="1"/>
    <col min="8" max="8" width="11.5703125" hidden="1" customWidth="1"/>
    <col min="9" max="9" width="75.85546875" hidden="1" customWidth="1"/>
    <col min="10" max="10" width="10.85546875" customWidth="1"/>
    <col min="11" max="11" width="12.42578125" bestFit="1" customWidth="1"/>
    <col min="12" max="12" width="19.5703125" bestFit="1" customWidth="1"/>
    <col min="13" max="13" width="6.28515625" bestFit="1" customWidth="1"/>
    <col min="14" max="14" width="6.28515625" customWidth="1"/>
  </cols>
  <sheetData>
    <row r="1" spans="1:17" x14ac:dyDescent="0.25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0</v>
      </c>
      <c r="G1" t="s">
        <v>40</v>
      </c>
      <c r="H1" t="s">
        <v>157</v>
      </c>
      <c r="I1" t="s">
        <v>55</v>
      </c>
      <c r="J1" t="s">
        <v>2</v>
      </c>
      <c r="K1" t="s">
        <v>3</v>
      </c>
      <c r="L1" t="s">
        <v>4</v>
      </c>
      <c r="M1" t="s">
        <v>5</v>
      </c>
      <c r="O1" t="s">
        <v>97</v>
      </c>
      <c r="P1" t="s">
        <v>109</v>
      </c>
      <c r="Q1" t="s">
        <v>142</v>
      </c>
    </row>
    <row r="2" spans="1:17" hidden="1" x14ac:dyDescent="0.25">
      <c r="A2" t="s">
        <v>152</v>
      </c>
      <c r="B2" t="s">
        <v>152</v>
      </c>
      <c r="C2" t="s">
        <v>152</v>
      </c>
      <c r="D2" t="s">
        <v>152</v>
      </c>
      <c r="E2" t="s">
        <v>196</v>
      </c>
      <c r="F2" t="s">
        <v>158</v>
      </c>
      <c r="G2" s="1" t="s">
        <v>42</v>
      </c>
      <c r="H2" t="str">
        <f>VLOOKUP(G2,tipos_formulario!$A$2:$B$8,2)</f>
        <v>NA</v>
      </c>
      <c r="K2" s="1" t="s">
        <v>7</v>
      </c>
    </row>
    <row r="3" spans="1:17" hidden="1" x14ac:dyDescent="0.25">
      <c r="A3" t="s">
        <v>152</v>
      </c>
      <c r="B3" t="s">
        <v>152</v>
      </c>
      <c r="C3" t="s">
        <v>152</v>
      </c>
      <c r="D3" t="s">
        <v>152</v>
      </c>
      <c r="E3" t="s">
        <v>197</v>
      </c>
      <c r="F3" t="s">
        <v>155</v>
      </c>
      <c r="G3" s="1" t="s">
        <v>44</v>
      </c>
      <c r="H3" t="str">
        <f>VLOOKUP(G3,tipos_formulario!$A$2:$B$8,2)</f>
        <v>NA</v>
      </c>
      <c r="K3" s="1" t="s">
        <v>7</v>
      </c>
    </row>
    <row r="4" spans="1:17" hidden="1" x14ac:dyDescent="0.25">
      <c r="A4" t="s">
        <v>152</v>
      </c>
      <c r="B4" t="s">
        <v>152</v>
      </c>
      <c r="C4" t="s">
        <v>152</v>
      </c>
      <c r="D4" t="s">
        <v>152</v>
      </c>
      <c r="E4" t="s">
        <v>197</v>
      </c>
      <c r="F4" t="s">
        <v>153</v>
      </c>
      <c r="G4" s="1" t="s">
        <v>44</v>
      </c>
      <c r="H4" t="str">
        <f>VLOOKUP(G4,tipos_formulario!$A$2:$B$8,2)</f>
        <v>NA</v>
      </c>
      <c r="K4" s="1" t="s">
        <v>7</v>
      </c>
    </row>
    <row r="5" spans="1:17" hidden="1" x14ac:dyDescent="0.25">
      <c r="A5" t="s">
        <v>152</v>
      </c>
      <c r="B5" t="s">
        <v>152</v>
      </c>
      <c r="C5" t="s">
        <v>152</v>
      </c>
      <c r="D5" t="s">
        <v>152</v>
      </c>
      <c r="E5" t="s">
        <v>197</v>
      </c>
      <c r="F5" t="s">
        <v>159</v>
      </c>
      <c r="G5" s="1" t="s">
        <v>44</v>
      </c>
      <c r="H5" t="str">
        <f>VLOOKUP(G5,tipos_formulario!$A$2:$B$8,2)</f>
        <v>NA</v>
      </c>
      <c r="K5" s="1" t="s">
        <v>7</v>
      </c>
    </row>
    <row r="6" spans="1:17" hidden="1" x14ac:dyDescent="0.25">
      <c r="A6" t="s">
        <v>152</v>
      </c>
      <c r="B6" t="s">
        <v>152</v>
      </c>
      <c r="C6" t="s">
        <v>152</v>
      </c>
      <c r="D6" t="s">
        <v>152</v>
      </c>
      <c r="E6" t="s">
        <v>197</v>
      </c>
      <c r="F6" t="s">
        <v>160</v>
      </c>
      <c r="G6" s="1" t="s">
        <v>44</v>
      </c>
      <c r="H6" t="str">
        <f>VLOOKUP(G6,tipos_formulario!$A$2:$B$8,2)</f>
        <v>NA</v>
      </c>
      <c r="K6" s="1" t="s">
        <v>7</v>
      </c>
    </row>
    <row r="7" spans="1:17" hidden="1" x14ac:dyDescent="0.25">
      <c r="A7" t="s">
        <v>152</v>
      </c>
      <c r="B7" t="s">
        <v>152</v>
      </c>
      <c r="C7" t="s">
        <v>152</v>
      </c>
      <c r="D7" t="s">
        <v>152</v>
      </c>
      <c r="E7" t="s">
        <v>198</v>
      </c>
      <c r="F7" s="8" t="s">
        <v>161</v>
      </c>
      <c r="G7" s="1" t="s">
        <v>44</v>
      </c>
      <c r="H7" s="9" t="s">
        <v>183</v>
      </c>
      <c r="K7" s="1" t="s">
        <v>7</v>
      </c>
    </row>
    <row r="8" spans="1:17" hidden="1" x14ac:dyDescent="0.25">
      <c r="A8" t="s">
        <v>152</v>
      </c>
      <c r="B8" t="s">
        <v>152</v>
      </c>
      <c r="C8" t="s">
        <v>152</v>
      </c>
      <c r="D8" t="s">
        <v>152</v>
      </c>
      <c r="E8" t="s">
        <v>198</v>
      </c>
      <c r="F8" t="s">
        <v>162</v>
      </c>
      <c r="G8" s="1" t="s">
        <v>42</v>
      </c>
      <c r="H8" s="9" t="s">
        <v>183</v>
      </c>
      <c r="K8" s="1" t="s">
        <v>7</v>
      </c>
    </row>
    <row r="9" spans="1:17" hidden="1" x14ac:dyDescent="0.25">
      <c r="A9" t="s">
        <v>152</v>
      </c>
      <c r="B9" t="s">
        <v>152</v>
      </c>
      <c r="C9" t="s">
        <v>152</v>
      </c>
      <c r="D9" t="s">
        <v>152</v>
      </c>
      <c r="E9" s="11" t="s">
        <v>7</v>
      </c>
      <c r="F9" t="s">
        <v>163</v>
      </c>
      <c r="G9" s="1" t="s">
        <v>44</v>
      </c>
      <c r="H9" t="str">
        <f>VLOOKUP(G9,tipos_formulario!$A$2:$B$8,2)</f>
        <v>NA</v>
      </c>
      <c r="K9" s="1" t="s">
        <v>7</v>
      </c>
    </row>
    <row r="10" spans="1:17" hidden="1" x14ac:dyDescent="0.25">
      <c r="F10" t="s">
        <v>164</v>
      </c>
      <c r="G10" s="1" t="s">
        <v>44</v>
      </c>
      <c r="H10" t="str">
        <f>VLOOKUP(G10,tipos_formulario!$A$2:$B$8,2)</f>
        <v>NA</v>
      </c>
      <c r="K10" s="1" t="s">
        <v>7</v>
      </c>
    </row>
    <row r="11" spans="1:17" hidden="1" x14ac:dyDescent="0.25">
      <c r="A11" t="s">
        <v>152</v>
      </c>
      <c r="B11" t="s">
        <v>152</v>
      </c>
      <c r="C11" t="s">
        <v>152</v>
      </c>
      <c r="D11" t="s">
        <v>152</v>
      </c>
      <c r="E11" s="11" t="s">
        <v>7</v>
      </c>
      <c r="F11" t="s">
        <v>165</v>
      </c>
      <c r="G11" s="1" t="s">
        <v>44</v>
      </c>
      <c r="H11" t="str">
        <f>VLOOKUP(G11,tipos_formulario!$A$2:$B$8,2)</f>
        <v>NA</v>
      </c>
      <c r="K11" s="1" t="s">
        <v>7</v>
      </c>
    </row>
    <row r="12" spans="1:17" hidden="1" x14ac:dyDescent="0.25">
      <c r="A12" t="s">
        <v>152</v>
      </c>
      <c r="B12" t="s">
        <v>152</v>
      </c>
      <c r="C12" t="s">
        <v>152</v>
      </c>
      <c r="D12" t="s">
        <v>152</v>
      </c>
      <c r="E12" s="11" t="s">
        <v>7</v>
      </c>
      <c r="F12" t="s">
        <v>166</v>
      </c>
      <c r="G12" s="1" t="s">
        <v>44</v>
      </c>
      <c r="H12" t="str">
        <f>VLOOKUP(G12,tipos_formulario!$A$2:$B$8,2)</f>
        <v>NA</v>
      </c>
      <c r="K12" s="1" t="s">
        <v>7</v>
      </c>
    </row>
    <row r="13" spans="1:17" hidden="1" x14ac:dyDescent="0.25">
      <c r="A13" t="s">
        <v>152</v>
      </c>
      <c r="B13" t="s">
        <v>152</v>
      </c>
      <c r="C13" t="s">
        <v>152</v>
      </c>
      <c r="D13" t="s">
        <v>152</v>
      </c>
      <c r="E13" s="11" t="s">
        <v>7</v>
      </c>
      <c r="F13" t="s">
        <v>167</v>
      </c>
      <c r="G13" s="1" t="s">
        <v>44</v>
      </c>
      <c r="H13" t="str">
        <f>VLOOKUP(G13,tipos_formulario!$A$2:$B$8,2)</f>
        <v>NA</v>
      </c>
      <c r="K13" s="1" t="s">
        <v>7</v>
      </c>
    </row>
    <row r="14" spans="1:17" hidden="1" x14ac:dyDescent="0.25">
      <c r="E14" s="11" t="s">
        <v>199</v>
      </c>
      <c r="F14" t="s">
        <v>168</v>
      </c>
      <c r="G14" s="1" t="s">
        <v>44</v>
      </c>
      <c r="H14" t="str">
        <f>VLOOKUP(G14,tipos_formulario!$A$2:$B$8,2)</f>
        <v>NA</v>
      </c>
      <c r="K14" s="1" t="s">
        <v>7</v>
      </c>
    </row>
    <row r="15" spans="1:17" hidden="1" x14ac:dyDescent="0.25">
      <c r="A15" t="s">
        <v>152</v>
      </c>
      <c r="B15" t="s">
        <v>152</v>
      </c>
      <c r="C15" t="s">
        <v>152</v>
      </c>
      <c r="D15" t="s">
        <v>152</v>
      </c>
      <c r="E15" s="11" t="s">
        <v>200</v>
      </c>
      <c r="F15" t="s">
        <v>169</v>
      </c>
      <c r="G15" s="1" t="s">
        <v>42</v>
      </c>
      <c r="H15" t="str">
        <f>VLOOKUP(G15,tipos_formulario!$A$2:$B$8,2)</f>
        <v>NA</v>
      </c>
      <c r="K15" s="1" t="s">
        <v>7</v>
      </c>
    </row>
    <row r="16" spans="1:17" hidden="1" x14ac:dyDescent="0.25">
      <c r="A16" t="s">
        <v>152</v>
      </c>
      <c r="B16" t="s">
        <v>152</v>
      </c>
      <c r="C16" t="s">
        <v>152</v>
      </c>
      <c r="D16" t="s">
        <v>152</v>
      </c>
      <c r="E16" s="11" t="s">
        <v>200</v>
      </c>
      <c r="F16" t="s">
        <v>170</v>
      </c>
      <c r="G16" s="1" t="s">
        <v>42</v>
      </c>
      <c r="H16" t="str">
        <f>VLOOKUP(G16,tipos_formulario!$A$2:$B$8,2)</f>
        <v>NA</v>
      </c>
      <c r="K16" s="1" t="s">
        <v>7</v>
      </c>
    </row>
    <row r="17" spans="1:15" hidden="1" x14ac:dyDescent="0.25">
      <c r="A17" t="s">
        <v>152</v>
      </c>
      <c r="B17" t="s">
        <v>152</v>
      </c>
      <c r="C17" t="s">
        <v>152</v>
      </c>
      <c r="D17" t="s">
        <v>152</v>
      </c>
      <c r="E17" s="11" t="s">
        <v>200</v>
      </c>
      <c r="F17" t="s">
        <v>171</v>
      </c>
      <c r="G17" s="1" t="s">
        <v>42</v>
      </c>
      <c r="H17" t="str">
        <f>VLOOKUP(G17,tipos_formulario!$A$2:$B$8,2)</f>
        <v>NA</v>
      </c>
      <c r="K17" s="1" t="s">
        <v>7</v>
      </c>
    </row>
    <row r="18" spans="1:15" hidden="1" x14ac:dyDescent="0.25">
      <c r="A18" t="s">
        <v>152</v>
      </c>
      <c r="B18" t="s">
        <v>152</v>
      </c>
      <c r="C18" t="s">
        <v>152</v>
      </c>
      <c r="D18" t="s">
        <v>152</v>
      </c>
      <c r="E18" s="11" t="s">
        <v>200</v>
      </c>
      <c r="F18" t="s">
        <v>172</v>
      </c>
      <c r="G18" s="1" t="s">
        <v>42</v>
      </c>
      <c r="H18" t="str">
        <f>VLOOKUP(G18,tipos_formulario!$A$2:$B$8,2)</f>
        <v>NA</v>
      </c>
      <c r="K18" s="1" t="s">
        <v>7</v>
      </c>
    </row>
    <row r="19" spans="1:15" hidden="1" x14ac:dyDescent="0.25">
      <c r="A19" t="s">
        <v>152</v>
      </c>
      <c r="B19" t="s">
        <v>152</v>
      </c>
      <c r="C19" t="s">
        <v>152</v>
      </c>
      <c r="D19" t="s">
        <v>152</v>
      </c>
      <c r="E19" s="11" t="s">
        <v>7</v>
      </c>
      <c r="F19" s="12" t="s">
        <v>173</v>
      </c>
      <c r="G19" s="1" t="s">
        <v>44</v>
      </c>
      <c r="H19" t="str">
        <f>VLOOKUP(G19,tipos_formulario!$A$2:$B$8,2)</f>
        <v>NA</v>
      </c>
      <c r="K19" s="1" t="s">
        <v>7</v>
      </c>
      <c r="O19" t="s">
        <v>190</v>
      </c>
    </row>
    <row r="20" spans="1:15" hidden="1" x14ac:dyDescent="0.25">
      <c r="A20" s="11" t="s">
        <v>152</v>
      </c>
      <c r="B20" s="11" t="s">
        <v>152</v>
      </c>
      <c r="C20" s="11" t="s">
        <v>152</v>
      </c>
      <c r="D20" s="11" t="s">
        <v>152</v>
      </c>
      <c r="E20" s="11" t="s">
        <v>200</v>
      </c>
      <c r="F20" t="s">
        <v>174</v>
      </c>
      <c r="G20" s="1" t="s">
        <v>42</v>
      </c>
      <c r="H20" t="str">
        <f>VLOOKUP(G20,tipos_formulario!$A$2:$B$8,2)</f>
        <v>NA</v>
      </c>
      <c r="K20" s="1" t="s">
        <v>7</v>
      </c>
      <c r="O20" s="11"/>
    </row>
    <row r="21" spans="1:15" hidden="1" x14ac:dyDescent="0.25">
      <c r="A21" s="11" t="s">
        <v>152</v>
      </c>
      <c r="B21" s="11" t="s">
        <v>152</v>
      </c>
      <c r="C21" s="11" t="s">
        <v>152</v>
      </c>
      <c r="D21" s="11" t="s">
        <v>152</v>
      </c>
      <c r="E21" s="11" t="s">
        <v>200</v>
      </c>
      <c r="F21" t="s">
        <v>175</v>
      </c>
      <c r="G21" s="1" t="s">
        <v>42</v>
      </c>
      <c r="H21" t="str">
        <f>VLOOKUP(G21,tipos_formulario!$A$2:$B$8,2)</f>
        <v>NA</v>
      </c>
      <c r="K21" s="1" t="s">
        <v>7</v>
      </c>
    </row>
    <row r="22" spans="1:15" hidden="1" x14ac:dyDescent="0.25">
      <c r="A22" t="s">
        <v>152</v>
      </c>
      <c r="B22" t="s">
        <v>152</v>
      </c>
      <c r="C22" t="s">
        <v>152</v>
      </c>
      <c r="D22" t="s">
        <v>152</v>
      </c>
      <c r="E22" s="11" t="s">
        <v>7</v>
      </c>
      <c r="F22" t="s">
        <v>176</v>
      </c>
      <c r="G22" s="1" t="s">
        <v>44</v>
      </c>
      <c r="H22" t="str">
        <f>VLOOKUP(G22,tipos_formulario!$A$2:$B$8,2)</f>
        <v>NA</v>
      </c>
      <c r="K22" s="1" t="s">
        <v>7</v>
      </c>
    </row>
    <row r="23" spans="1:15" hidden="1" x14ac:dyDescent="0.25">
      <c r="A23" t="s">
        <v>152</v>
      </c>
      <c r="B23" t="s">
        <v>152</v>
      </c>
      <c r="C23" t="s">
        <v>152</v>
      </c>
      <c r="D23" t="s">
        <v>152</v>
      </c>
      <c r="E23" s="11" t="s">
        <v>201</v>
      </c>
      <c r="F23" t="s">
        <v>177</v>
      </c>
      <c r="G23" s="1" t="s">
        <v>44</v>
      </c>
      <c r="H23" t="str">
        <f>VLOOKUP(G23,tipos_formulario!$A$2:$B$8,2)</f>
        <v>NA</v>
      </c>
      <c r="K23" s="1" t="s">
        <v>7</v>
      </c>
    </row>
    <row r="24" spans="1:15" x14ac:dyDescent="0.25">
      <c r="D24" t="s">
        <v>152</v>
      </c>
      <c r="F24" s="1" t="s">
        <v>204</v>
      </c>
      <c r="G24" s="1" t="s">
        <v>41</v>
      </c>
      <c r="H24">
        <v>1</v>
      </c>
      <c r="I24" t="s">
        <v>156</v>
      </c>
      <c r="J24">
        <f>VLOOKUP(I24,tipos_formulario!E2:F12,2,FALSE)</f>
        <v>1</v>
      </c>
      <c r="K24" s="1" t="s">
        <v>7</v>
      </c>
      <c r="L24" s="1" t="s">
        <v>8</v>
      </c>
      <c r="M24">
        <v>1</v>
      </c>
    </row>
    <row r="25" spans="1:15" x14ac:dyDescent="0.25">
      <c r="D25" t="s">
        <v>152</v>
      </c>
      <c r="F25" s="1" t="s">
        <v>9</v>
      </c>
      <c r="G25" s="1" t="s">
        <v>45</v>
      </c>
      <c r="H25">
        <f>VLOOKUP(G25,tipos_formulario!$A$2:$B$8,2)</f>
        <v>5</v>
      </c>
      <c r="I25" t="s">
        <v>156</v>
      </c>
      <c r="J25">
        <f>VLOOKUP(I25,tipos_formulario!$E$2:$F$12,2,FALSE)</f>
        <v>1</v>
      </c>
      <c r="K25" s="1" t="s">
        <v>7</v>
      </c>
      <c r="L25" s="1" t="s">
        <v>10</v>
      </c>
      <c r="M25">
        <v>2</v>
      </c>
    </row>
    <row r="26" spans="1:15" x14ac:dyDescent="0.25">
      <c r="D26" t="s">
        <v>152</v>
      </c>
      <c r="F26" s="1" t="s">
        <v>11</v>
      </c>
      <c r="G26" s="1" t="s">
        <v>47</v>
      </c>
      <c r="H26">
        <f>VLOOKUP(G26,tipos_formulario!$A$2:$B$8,2)</f>
        <v>7</v>
      </c>
      <c r="I26" t="s">
        <v>156</v>
      </c>
      <c r="J26">
        <f>VLOOKUP(I26,tipos_formulario!$E$2:$F$12,2,FALSE)</f>
        <v>1</v>
      </c>
      <c r="K26" s="1" t="s">
        <v>7</v>
      </c>
      <c r="L26" s="1" t="s">
        <v>12</v>
      </c>
      <c r="M26">
        <v>3</v>
      </c>
    </row>
    <row r="27" spans="1:15" x14ac:dyDescent="0.25">
      <c r="D27" t="s">
        <v>152</v>
      </c>
      <c r="F27" s="1" t="s">
        <v>13</v>
      </c>
      <c r="G27" s="1" t="s">
        <v>46</v>
      </c>
      <c r="H27">
        <f>VLOOKUP(G27,tipos_formulario!$A$2:$B$8,2)</f>
        <v>6</v>
      </c>
      <c r="I27" t="s">
        <v>156</v>
      </c>
      <c r="J27">
        <f>VLOOKUP(I27,tipos_formulario!$E$2:$F$12,2,FALSE)</f>
        <v>1</v>
      </c>
      <c r="K27" s="1" t="s">
        <v>7</v>
      </c>
      <c r="L27" s="1" t="s">
        <v>14</v>
      </c>
      <c r="M27">
        <v>4</v>
      </c>
    </row>
    <row r="28" spans="1:15" x14ac:dyDescent="0.25">
      <c r="D28" t="s">
        <v>152</v>
      </c>
      <c r="F28" s="1" t="s">
        <v>16</v>
      </c>
      <c r="G28" s="1" t="s">
        <v>46</v>
      </c>
      <c r="H28">
        <f>VLOOKUP(G28,tipos_formulario!$A$2:$B$8,2)</f>
        <v>6</v>
      </c>
      <c r="I28" t="s">
        <v>51</v>
      </c>
      <c r="J28">
        <f>VLOOKUP(I28,tipos_formulario!$E$2:$F$12,2,FALSE)</f>
        <v>2</v>
      </c>
      <c r="K28" s="1" t="s">
        <v>7</v>
      </c>
      <c r="L28" s="1" t="s">
        <v>14</v>
      </c>
      <c r="M28">
        <v>5</v>
      </c>
    </row>
    <row r="29" spans="1:15" x14ac:dyDescent="0.25">
      <c r="D29" t="s">
        <v>152</v>
      </c>
      <c r="F29" s="1" t="s">
        <v>17</v>
      </c>
      <c r="G29" s="1" t="s">
        <v>46</v>
      </c>
      <c r="H29">
        <f>VLOOKUP(G29,tipos_formulario!$A$2:$B$8,2)</f>
        <v>6</v>
      </c>
      <c r="I29" t="s">
        <v>156</v>
      </c>
      <c r="J29">
        <f>VLOOKUP(I29,tipos_formulario!$E$2:$F$12,2,FALSE)</f>
        <v>1</v>
      </c>
      <c r="K29" s="1" t="s">
        <v>7</v>
      </c>
      <c r="L29" s="1" t="s">
        <v>14</v>
      </c>
      <c r="M29">
        <v>6</v>
      </c>
    </row>
    <row r="30" spans="1:15" x14ac:dyDescent="0.25">
      <c r="D30" t="s">
        <v>152</v>
      </c>
      <c r="F30" s="1" t="s">
        <v>18</v>
      </c>
      <c r="G30" s="1" t="s">
        <v>47</v>
      </c>
      <c r="H30">
        <f>VLOOKUP(G30,tipos_formulario!$A$2:$B$8,2)</f>
        <v>7</v>
      </c>
      <c r="I30" t="s">
        <v>156</v>
      </c>
      <c r="J30">
        <f>VLOOKUP(I30,tipos_formulario!$E$2:$F$12,2,FALSE)</f>
        <v>1</v>
      </c>
      <c r="K30" s="1" t="s">
        <v>7</v>
      </c>
      <c r="L30" s="1" t="s">
        <v>19</v>
      </c>
      <c r="M30">
        <v>7</v>
      </c>
    </row>
    <row r="31" spans="1:15" x14ac:dyDescent="0.25">
      <c r="D31" t="s">
        <v>152</v>
      </c>
      <c r="F31" s="1" t="s">
        <v>20</v>
      </c>
      <c r="G31" s="1" t="s">
        <v>45</v>
      </c>
      <c r="H31">
        <f>VLOOKUP(G31,tipos_formulario!$A$2:$B$8,2)</f>
        <v>5</v>
      </c>
      <c r="I31" t="s">
        <v>52</v>
      </c>
      <c r="J31">
        <f>VLOOKUP(I31,tipos_formulario!$E$2:$F$12,2,FALSE)</f>
        <v>3</v>
      </c>
      <c r="K31" s="1" t="s">
        <v>7</v>
      </c>
      <c r="L31" s="1" t="s">
        <v>21</v>
      </c>
      <c r="M31">
        <v>8</v>
      </c>
    </row>
    <row r="32" spans="1:15" x14ac:dyDescent="0.25">
      <c r="D32" t="s">
        <v>152</v>
      </c>
      <c r="F32" s="1" t="s">
        <v>22</v>
      </c>
      <c r="G32" s="1" t="s">
        <v>45</v>
      </c>
      <c r="H32">
        <f>VLOOKUP(G32,tipos_formulario!$A$2:$B$8,2)</f>
        <v>5</v>
      </c>
      <c r="I32" t="s">
        <v>52</v>
      </c>
      <c r="J32">
        <f>VLOOKUP(I32,tipos_formulario!$E$2:$F$12,2,FALSE)</f>
        <v>3</v>
      </c>
      <c r="K32" s="1" t="s">
        <v>7</v>
      </c>
      <c r="L32" s="1" t="s">
        <v>23</v>
      </c>
      <c r="M32">
        <v>9</v>
      </c>
    </row>
    <row r="33" spans="1:14" x14ac:dyDescent="0.25">
      <c r="D33" t="s">
        <v>152</v>
      </c>
      <c r="F33" s="1" t="s">
        <v>24</v>
      </c>
      <c r="G33" s="1" t="s">
        <v>45</v>
      </c>
      <c r="H33">
        <f>VLOOKUP(G33,tipos_formulario!$A$2:$B$8,2)</f>
        <v>5</v>
      </c>
      <c r="I33" t="s">
        <v>156</v>
      </c>
      <c r="J33">
        <f>VLOOKUP(I33,tipos_formulario!$E$2:$F$12,2,FALSE)</f>
        <v>1</v>
      </c>
      <c r="K33" s="1" t="s">
        <v>7</v>
      </c>
      <c r="L33" s="1" t="s">
        <v>25</v>
      </c>
      <c r="M33">
        <v>10</v>
      </c>
    </row>
    <row r="34" spans="1:14" x14ac:dyDescent="0.25">
      <c r="D34" t="s">
        <v>152</v>
      </c>
      <c r="F34" s="1" t="s">
        <v>26</v>
      </c>
      <c r="G34" s="1" t="s">
        <v>46</v>
      </c>
      <c r="H34">
        <f>VLOOKUP(G34,tipos_formulario!$A$2:$B$8,2)</f>
        <v>6</v>
      </c>
      <c r="I34" t="s">
        <v>156</v>
      </c>
      <c r="J34">
        <f>VLOOKUP(I34,tipos_formulario!$E$2:$F$12,2,FALSE)</f>
        <v>1</v>
      </c>
      <c r="K34" s="1" t="s">
        <v>7</v>
      </c>
      <c r="L34" s="1" t="s">
        <v>14</v>
      </c>
      <c r="M34">
        <v>11</v>
      </c>
    </row>
    <row r="35" spans="1:14" x14ac:dyDescent="0.25">
      <c r="D35" t="s">
        <v>152</v>
      </c>
      <c r="F35" s="1" t="s">
        <v>27</v>
      </c>
      <c r="G35" s="1" t="s">
        <v>46</v>
      </c>
      <c r="H35">
        <f>VLOOKUP(G35,tipos_formulario!$A$2:$B$8,2)</f>
        <v>6</v>
      </c>
      <c r="I35" t="s">
        <v>156</v>
      </c>
      <c r="J35">
        <f>VLOOKUP(I35,tipos_formulario!$E$2:$F$12,2,FALSE)</f>
        <v>1</v>
      </c>
      <c r="K35" s="1" t="s">
        <v>7</v>
      </c>
      <c r="L35" s="1" t="s">
        <v>28</v>
      </c>
      <c r="M35">
        <v>12</v>
      </c>
    </row>
    <row r="36" spans="1:14" x14ac:dyDescent="0.25">
      <c r="D36" t="s">
        <v>152</v>
      </c>
      <c r="F36" s="1" t="s">
        <v>15</v>
      </c>
      <c r="G36" s="1" t="s">
        <v>46</v>
      </c>
      <c r="H36">
        <f>VLOOKUP(G36,tipos_formulario!$A$2:$B$8,2)</f>
        <v>6</v>
      </c>
      <c r="I36" t="s">
        <v>156</v>
      </c>
      <c r="J36">
        <f>VLOOKUP(I36,tipos_formulario!$E$2:$F$12,2,FALSE)</f>
        <v>1</v>
      </c>
      <c r="K36" s="1" t="s">
        <v>7</v>
      </c>
      <c r="L36" s="1" t="s">
        <v>60</v>
      </c>
      <c r="M36">
        <v>13</v>
      </c>
    </row>
    <row r="37" spans="1:14" x14ac:dyDescent="0.25">
      <c r="D37" t="s">
        <v>152</v>
      </c>
      <c r="F37" s="1" t="s">
        <v>29</v>
      </c>
      <c r="G37" s="1" t="s">
        <v>46</v>
      </c>
      <c r="H37">
        <f>VLOOKUP(G37,tipos_formulario!$A$2:$B$8,2)</f>
        <v>6</v>
      </c>
      <c r="I37" t="s">
        <v>156</v>
      </c>
      <c r="J37">
        <f>VLOOKUP(I37,tipos_formulario!$E$2:$F$12,2,FALSE)</f>
        <v>1</v>
      </c>
      <c r="K37" s="1" t="s">
        <v>7</v>
      </c>
      <c r="L37" s="1" t="s">
        <v>56</v>
      </c>
      <c r="M37">
        <v>14</v>
      </c>
    </row>
    <row r="38" spans="1:14" x14ac:dyDescent="0.25">
      <c r="D38" t="s">
        <v>152</v>
      </c>
      <c r="F38" s="1" t="s">
        <v>61</v>
      </c>
      <c r="G38" s="1" t="s">
        <v>46</v>
      </c>
      <c r="H38">
        <f>VLOOKUP(G38,tipos_formulario!$A$2:$B$8,2)</f>
        <v>6</v>
      </c>
      <c r="I38" t="s">
        <v>156</v>
      </c>
      <c r="J38">
        <f>VLOOKUP(I38,tipos_formulario!$E$2:$F$12,2,FALSE)</f>
        <v>1</v>
      </c>
      <c r="K38" s="1" t="s">
        <v>7</v>
      </c>
      <c r="L38" s="1" t="s">
        <v>14</v>
      </c>
      <c r="M38">
        <v>15</v>
      </c>
    </row>
    <row r="39" spans="1:14" x14ac:dyDescent="0.25">
      <c r="D39" t="s">
        <v>152</v>
      </c>
      <c r="F39" s="1" t="s">
        <v>30</v>
      </c>
      <c r="G39" s="1" t="s">
        <v>45</v>
      </c>
      <c r="H39">
        <f>VLOOKUP(G39,tipos_formulario!$A$2:$B$8,2)</f>
        <v>5</v>
      </c>
      <c r="I39" t="s">
        <v>156</v>
      </c>
      <c r="J39">
        <f>VLOOKUP(I39,tipos_formulario!$E$2:$F$12,2,FALSE)</f>
        <v>1</v>
      </c>
      <c r="K39" s="1" t="s">
        <v>7</v>
      </c>
      <c r="L39" s="1" t="s">
        <v>31</v>
      </c>
      <c r="M39">
        <v>16</v>
      </c>
    </row>
    <row r="40" spans="1:14" x14ac:dyDescent="0.25">
      <c r="D40" t="s">
        <v>152</v>
      </c>
      <c r="F40" s="1" t="s">
        <v>32</v>
      </c>
      <c r="G40" s="1" t="s">
        <v>45</v>
      </c>
      <c r="H40">
        <f>VLOOKUP(G40,tipos_formulario!$A$2:$B$8,2)</f>
        <v>5</v>
      </c>
      <c r="I40" t="s">
        <v>156</v>
      </c>
      <c r="J40">
        <f>VLOOKUP(I40,tipos_formulario!$E$2:$F$12,2,FALSE)</f>
        <v>1</v>
      </c>
      <c r="K40" s="1" t="s">
        <v>7</v>
      </c>
      <c r="L40" s="1" t="s">
        <v>33</v>
      </c>
      <c r="M40">
        <v>17</v>
      </c>
    </row>
    <row r="41" spans="1:14" x14ac:dyDescent="0.25">
      <c r="D41" t="s">
        <v>152</v>
      </c>
      <c r="F41" s="1" t="s">
        <v>34</v>
      </c>
      <c r="G41" s="1" t="s">
        <v>47</v>
      </c>
      <c r="H41">
        <f>VLOOKUP(G41,tipos_formulario!$A$2:$B$8,2)</f>
        <v>7</v>
      </c>
      <c r="I41" t="s">
        <v>156</v>
      </c>
      <c r="J41">
        <f>VLOOKUP(I41,tipos_formulario!$E$2:$F$12,2,FALSE)</f>
        <v>1</v>
      </c>
      <c r="K41" s="1" t="s">
        <v>7</v>
      </c>
      <c r="L41" s="1" t="s">
        <v>35</v>
      </c>
      <c r="M41">
        <v>18</v>
      </c>
    </row>
    <row r="42" spans="1:14" x14ac:dyDescent="0.25">
      <c r="D42" t="s">
        <v>152</v>
      </c>
      <c r="F42" s="1" t="s">
        <v>36</v>
      </c>
      <c r="G42" s="1" t="s">
        <v>45</v>
      </c>
      <c r="H42">
        <f>VLOOKUP(G42,tipos_formulario!$A$2:$B$8,2)</f>
        <v>5</v>
      </c>
      <c r="I42" t="s">
        <v>53</v>
      </c>
      <c r="J42">
        <f>VLOOKUP(I42,tipos_formulario!$E$2:$F$12,2,FALSE)</f>
        <v>4</v>
      </c>
      <c r="K42" s="1" t="s">
        <v>7</v>
      </c>
      <c r="L42" s="1" t="s">
        <v>37</v>
      </c>
      <c r="M42">
        <v>19</v>
      </c>
    </row>
    <row r="43" spans="1:14" x14ac:dyDescent="0.25">
      <c r="D43" t="s">
        <v>152</v>
      </c>
      <c r="F43" s="4" t="s">
        <v>38</v>
      </c>
      <c r="G43" s="1" t="s">
        <v>45</v>
      </c>
      <c r="H43">
        <f>VLOOKUP(G43,tipos_formulario!$A$2:$B$8,2)</f>
        <v>5</v>
      </c>
      <c r="I43" t="s">
        <v>74</v>
      </c>
      <c r="J43">
        <f>VLOOKUP(I43,tipos_formulario!$E$2:$F$12,2,FALSE)</f>
        <v>5</v>
      </c>
      <c r="K43" s="1" t="s">
        <v>7</v>
      </c>
      <c r="L43" s="1" t="s">
        <v>39</v>
      </c>
      <c r="M43">
        <v>20</v>
      </c>
    </row>
    <row r="44" spans="1:14" x14ac:dyDescent="0.25">
      <c r="A44" t="s">
        <v>152</v>
      </c>
      <c r="B44" t="s">
        <v>152</v>
      </c>
      <c r="C44" t="s">
        <v>152</v>
      </c>
      <c r="D44" t="s">
        <v>152</v>
      </c>
      <c r="F44" s="1" t="s">
        <v>204</v>
      </c>
      <c r="G44" s="1" t="s">
        <v>41</v>
      </c>
      <c r="H44">
        <v>1</v>
      </c>
      <c r="I44" t="s">
        <v>156</v>
      </c>
      <c r="J44">
        <f>VLOOKUP(I44,tipos_formulario!$E$2:$F$12,2,FALSE)</f>
        <v>1</v>
      </c>
      <c r="K44" s="1" t="s">
        <v>57</v>
      </c>
      <c r="L44" s="1" t="s">
        <v>8</v>
      </c>
      <c r="M44">
        <v>21</v>
      </c>
      <c r="N44">
        <v>1</v>
      </c>
    </row>
    <row r="45" spans="1:14" x14ac:dyDescent="0.25">
      <c r="A45" t="s">
        <v>152</v>
      </c>
      <c r="B45" t="s">
        <v>152</v>
      </c>
      <c r="C45" t="s">
        <v>152</v>
      </c>
      <c r="D45" t="s">
        <v>152</v>
      </c>
      <c r="F45" s="1" t="s">
        <v>11</v>
      </c>
      <c r="G45" s="1" t="s">
        <v>47</v>
      </c>
      <c r="H45">
        <f>VLOOKUP(G45,tipos_formulario!$A$2:$B$8,2)</f>
        <v>7</v>
      </c>
      <c r="I45" t="s">
        <v>156</v>
      </c>
      <c r="J45">
        <f>VLOOKUP(I45,tipos_formulario!$E$2:$F$12,2,FALSE)</f>
        <v>1</v>
      </c>
      <c r="K45" s="1" t="s">
        <v>57</v>
      </c>
      <c r="L45" s="1" t="s">
        <v>10</v>
      </c>
      <c r="M45">
        <v>2</v>
      </c>
      <c r="N45">
        <v>2</v>
      </c>
    </row>
    <row r="46" spans="1:14" hidden="1" x14ac:dyDescent="0.25">
      <c r="A46" s="11" t="s">
        <v>152</v>
      </c>
      <c r="B46" t="s">
        <v>152</v>
      </c>
      <c r="C46" t="s">
        <v>152</v>
      </c>
      <c r="D46" t="s">
        <v>152</v>
      </c>
      <c r="E46" t="s">
        <v>198</v>
      </c>
      <c r="F46" s="1" t="s">
        <v>132</v>
      </c>
      <c r="G46" s="4" t="s">
        <v>134</v>
      </c>
      <c r="H46" t="str">
        <f>VLOOKUP(G46,tipos_formulario!$A$2:$B$8,2)</f>
        <v>NA</v>
      </c>
      <c r="I46" t="s">
        <v>50</v>
      </c>
      <c r="J46">
        <f>VLOOKUP(I46,tipos_formulario!$E$2:$F$12,2)</f>
        <v>1</v>
      </c>
      <c r="K46" s="1" t="s">
        <v>57</v>
      </c>
      <c r="L46" s="1"/>
    </row>
    <row r="47" spans="1:14" x14ac:dyDescent="0.25">
      <c r="A47" t="s">
        <v>152</v>
      </c>
      <c r="B47" t="s">
        <v>152</v>
      </c>
      <c r="C47" t="s">
        <v>152</v>
      </c>
      <c r="D47" t="s">
        <v>152</v>
      </c>
      <c r="F47" s="1" t="s">
        <v>133</v>
      </c>
      <c r="G47" s="4" t="s">
        <v>45</v>
      </c>
      <c r="H47">
        <f>VLOOKUP(G47,tipos_formulario!$A$2:$B$8,2)</f>
        <v>5</v>
      </c>
      <c r="I47" t="s">
        <v>156</v>
      </c>
      <c r="J47">
        <f>VLOOKUP(I47,tipos_formulario!$E$2:$F$12,2,FALSE)</f>
        <v>1</v>
      </c>
      <c r="K47" s="1" t="s">
        <v>57</v>
      </c>
      <c r="L47" s="1"/>
      <c r="M47">
        <v>3</v>
      </c>
      <c r="N47">
        <v>3</v>
      </c>
    </row>
    <row r="48" spans="1:14" hidden="1" x14ac:dyDescent="0.25">
      <c r="A48" t="s">
        <v>152</v>
      </c>
      <c r="B48" t="s">
        <v>152</v>
      </c>
      <c r="C48" t="s">
        <v>152</v>
      </c>
      <c r="D48" t="s">
        <v>152</v>
      </c>
      <c r="E48" t="s">
        <v>198</v>
      </c>
      <c r="F48" t="s">
        <v>65</v>
      </c>
      <c r="G48" s="1" t="s">
        <v>44</v>
      </c>
      <c r="H48" s="9" t="s">
        <v>183</v>
      </c>
      <c r="I48" t="s">
        <v>50</v>
      </c>
      <c r="J48">
        <f>VLOOKUP(I48,tipos_formulario!$E$2:$F$12,2)</f>
        <v>1</v>
      </c>
      <c r="K48" s="1" t="s">
        <v>57</v>
      </c>
      <c r="L48" s="1"/>
    </row>
    <row r="49" spans="1:26" x14ac:dyDescent="0.25">
      <c r="A49" t="s">
        <v>152</v>
      </c>
      <c r="B49" t="s">
        <v>152</v>
      </c>
      <c r="C49" t="s">
        <v>152</v>
      </c>
      <c r="D49" t="s">
        <v>152</v>
      </c>
      <c r="F49" s="1" t="s">
        <v>212</v>
      </c>
      <c r="G49" s="1" t="s">
        <v>45</v>
      </c>
      <c r="H49">
        <f>VLOOKUP(G49,tipos_formulario!$A$2:$B$8,2)</f>
        <v>5</v>
      </c>
      <c r="I49" t="s">
        <v>156</v>
      </c>
      <c r="J49">
        <f>VLOOKUP(I49,tipos_formulario!$E$2:$F$12,2,FALSE)</f>
        <v>1</v>
      </c>
      <c r="K49" s="1" t="s">
        <v>57</v>
      </c>
      <c r="L49" s="1" t="s">
        <v>205</v>
      </c>
      <c r="M49">
        <v>4</v>
      </c>
      <c r="N49">
        <v>4</v>
      </c>
      <c r="O49" t="s">
        <v>115</v>
      </c>
      <c r="P49" t="s">
        <v>117</v>
      </c>
    </row>
    <row r="50" spans="1:26" hidden="1" x14ac:dyDescent="0.25">
      <c r="A50" t="s">
        <v>152</v>
      </c>
      <c r="B50" t="s">
        <v>152</v>
      </c>
      <c r="C50" t="s">
        <v>152</v>
      </c>
      <c r="D50" t="s">
        <v>152</v>
      </c>
      <c r="E50" t="s">
        <v>202</v>
      </c>
      <c r="F50" s="1" t="s">
        <v>66</v>
      </c>
      <c r="G50" s="1" t="s">
        <v>44</v>
      </c>
      <c r="H50" s="9" t="s">
        <v>183</v>
      </c>
      <c r="I50" t="s">
        <v>50</v>
      </c>
      <c r="J50">
        <f>VLOOKUP(I50,tipos_formulario!$E$2:$F$12,2)</f>
        <v>1</v>
      </c>
      <c r="K50" s="1" t="s">
        <v>57</v>
      </c>
      <c r="L50" s="1"/>
    </row>
    <row r="51" spans="1:26" x14ac:dyDescent="0.25">
      <c r="A51" t="s">
        <v>152</v>
      </c>
      <c r="B51" t="s">
        <v>152</v>
      </c>
      <c r="C51" t="s">
        <v>152</v>
      </c>
      <c r="D51" t="s">
        <v>152</v>
      </c>
      <c r="F51" s="1" t="s">
        <v>94</v>
      </c>
      <c r="G51" s="1" t="s">
        <v>45</v>
      </c>
      <c r="H51">
        <f>VLOOKUP(G51,tipos_formulario!$A$2:$B$8,2)</f>
        <v>5</v>
      </c>
      <c r="I51" t="s">
        <v>156</v>
      </c>
      <c r="J51">
        <f>VLOOKUP(I51,tipos_formulario!$E$2:$F$12,2,FALSE)</f>
        <v>1</v>
      </c>
      <c r="K51" s="1" t="s">
        <v>57</v>
      </c>
      <c r="L51" s="1" t="s">
        <v>206</v>
      </c>
      <c r="M51">
        <v>5</v>
      </c>
      <c r="N51">
        <v>5</v>
      </c>
      <c r="O51" t="s">
        <v>116</v>
      </c>
      <c r="P51" t="s">
        <v>143</v>
      </c>
    </row>
    <row r="52" spans="1:26" x14ac:dyDescent="0.25">
      <c r="A52" t="s">
        <v>152</v>
      </c>
      <c r="B52" t="s">
        <v>152</v>
      </c>
      <c r="C52" t="s">
        <v>152</v>
      </c>
      <c r="D52" t="s">
        <v>152</v>
      </c>
      <c r="F52" s="1" t="s">
        <v>67</v>
      </c>
      <c r="G52" s="1" t="s">
        <v>45</v>
      </c>
      <c r="H52">
        <f>VLOOKUP(G52,tipos_formulario!$A$2:$B$8,2)</f>
        <v>5</v>
      </c>
      <c r="I52" t="s">
        <v>156</v>
      </c>
      <c r="J52">
        <f>VLOOKUP(I52,tipos_formulario!$E$2:$F$12,2,FALSE)</f>
        <v>1</v>
      </c>
      <c r="K52" s="1" t="s">
        <v>57</v>
      </c>
      <c r="L52" s="13"/>
      <c r="M52">
        <v>6</v>
      </c>
      <c r="N52">
        <v>6</v>
      </c>
      <c r="O52" t="s">
        <v>116</v>
      </c>
    </row>
    <row r="53" spans="1:26" x14ac:dyDescent="0.25">
      <c r="A53" t="s">
        <v>152</v>
      </c>
      <c r="B53" t="s">
        <v>152</v>
      </c>
      <c r="C53" t="s">
        <v>152</v>
      </c>
      <c r="D53" t="s">
        <v>152</v>
      </c>
      <c r="F53" s="1" t="s">
        <v>30</v>
      </c>
      <c r="G53" s="1" t="s">
        <v>45</v>
      </c>
      <c r="H53">
        <f>VLOOKUP(G53,tipos_formulario!$A$2:$B$8,2)</f>
        <v>5</v>
      </c>
      <c r="I53" t="s">
        <v>156</v>
      </c>
      <c r="J53">
        <f>VLOOKUP(I53,tipos_formulario!$E$2:$F$12,2,FALSE)</f>
        <v>1</v>
      </c>
      <c r="K53" s="1" t="s">
        <v>57</v>
      </c>
      <c r="L53" s="1"/>
      <c r="M53">
        <v>7</v>
      </c>
      <c r="N53">
        <v>7</v>
      </c>
      <c r="O53" t="s">
        <v>116</v>
      </c>
    </row>
    <row r="54" spans="1:26" x14ac:dyDescent="0.25">
      <c r="A54" t="s">
        <v>152</v>
      </c>
      <c r="B54" t="s">
        <v>152</v>
      </c>
      <c r="C54" t="s">
        <v>152</v>
      </c>
      <c r="D54" t="s">
        <v>152</v>
      </c>
      <c r="F54" s="1" t="s">
        <v>32</v>
      </c>
      <c r="G54" s="1" t="s">
        <v>45</v>
      </c>
      <c r="H54">
        <f>VLOOKUP(G54,tipos_formulario!$A$2:$B$8,2)</f>
        <v>5</v>
      </c>
      <c r="I54" t="s">
        <v>156</v>
      </c>
      <c r="J54">
        <f>VLOOKUP(I54,tipos_formulario!$E$2:$F$12,2,FALSE)</f>
        <v>1</v>
      </c>
      <c r="K54" s="1" t="s">
        <v>57</v>
      </c>
      <c r="L54" s="1"/>
      <c r="M54">
        <v>8</v>
      </c>
      <c r="N54">
        <v>8</v>
      </c>
      <c r="O54" t="s">
        <v>116</v>
      </c>
    </row>
    <row r="55" spans="1:26" x14ac:dyDescent="0.25">
      <c r="A55" t="s">
        <v>152</v>
      </c>
      <c r="B55" t="s">
        <v>152</v>
      </c>
      <c r="C55" t="s">
        <v>152</v>
      </c>
      <c r="D55" t="s">
        <v>152</v>
      </c>
      <c r="F55" s="1" t="s">
        <v>68</v>
      </c>
      <c r="G55" s="1" t="s">
        <v>45</v>
      </c>
      <c r="H55">
        <f>VLOOKUP(G55,tipos_formulario!$A$2:$B$8,2)</f>
        <v>5</v>
      </c>
      <c r="I55" t="s">
        <v>156</v>
      </c>
      <c r="J55">
        <f>VLOOKUP(I55,tipos_formulario!$E$2:$F$12,2,FALSE)</f>
        <v>1</v>
      </c>
      <c r="K55" s="1" t="s">
        <v>57</v>
      </c>
      <c r="L55" s="1" t="s">
        <v>218</v>
      </c>
      <c r="M55">
        <v>9</v>
      </c>
      <c r="N55">
        <v>9</v>
      </c>
      <c r="O55" t="s">
        <v>116</v>
      </c>
    </row>
    <row r="56" spans="1:26" x14ac:dyDescent="0.25">
      <c r="A56" t="s">
        <v>152</v>
      </c>
      <c r="B56" t="s">
        <v>152</v>
      </c>
      <c r="C56" t="s">
        <v>152</v>
      </c>
      <c r="D56" t="s">
        <v>152</v>
      </c>
      <c r="F56" s="1" t="s">
        <v>69</v>
      </c>
      <c r="G56" s="1" t="s">
        <v>45</v>
      </c>
      <c r="H56">
        <f>VLOOKUP(G56,tipos_formulario!$A$2:$B$8,2)</f>
        <v>5</v>
      </c>
      <c r="I56" t="s">
        <v>156</v>
      </c>
      <c r="J56">
        <f>VLOOKUP(I56,tipos_formulario!$E$2:$F$12,2,FALSE)</f>
        <v>1</v>
      </c>
      <c r="K56" s="1" t="s">
        <v>57</v>
      </c>
      <c r="L56" s="1"/>
      <c r="O56" t="s">
        <v>116</v>
      </c>
    </row>
    <row r="57" spans="1:26" x14ac:dyDescent="0.25">
      <c r="A57" t="s">
        <v>152</v>
      </c>
      <c r="B57" t="s">
        <v>152</v>
      </c>
      <c r="C57" t="s">
        <v>152</v>
      </c>
      <c r="D57" t="s">
        <v>152</v>
      </c>
      <c r="F57" s="1" t="s">
        <v>141</v>
      </c>
      <c r="G57" s="1" t="s">
        <v>45</v>
      </c>
      <c r="H57">
        <f>VLOOKUP(G57,tipos_formulario!$A$2:$B$8,2)</f>
        <v>5</v>
      </c>
      <c r="I57" t="s">
        <v>156</v>
      </c>
      <c r="J57">
        <f>VLOOKUP(I57,tipos_formulario!$E$2:$F$12,2,FALSE)</f>
        <v>1</v>
      </c>
      <c r="K57" s="1" t="s">
        <v>57</v>
      </c>
      <c r="L57" s="1" t="s">
        <v>216</v>
      </c>
      <c r="M57">
        <v>10</v>
      </c>
      <c r="N57">
        <v>10</v>
      </c>
      <c r="O57" t="s">
        <v>125</v>
      </c>
    </row>
    <row r="58" spans="1:26" hidden="1" x14ac:dyDescent="0.25">
      <c r="A58" t="s">
        <v>152</v>
      </c>
      <c r="B58" t="s">
        <v>152</v>
      </c>
      <c r="C58" s="11" t="s">
        <v>152</v>
      </c>
      <c r="D58" t="s">
        <v>152</v>
      </c>
      <c r="E58" t="s">
        <v>198</v>
      </c>
      <c r="F58" s="7" t="s">
        <v>81</v>
      </c>
      <c r="G58" s="1" t="s">
        <v>42</v>
      </c>
      <c r="H58" t="str">
        <f>VLOOKUP(G58,tipos_formulario!$A$2:$B$8,2)</f>
        <v>NA</v>
      </c>
      <c r="I58" t="s">
        <v>50</v>
      </c>
      <c r="J58">
        <f>VLOOKUP(I58,tipos_formulario!$E$2:$F$12,2)</f>
        <v>1</v>
      </c>
      <c r="K58" s="1" t="s">
        <v>57</v>
      </c>
      <c r="L58" s="1"/>
      <c r="O58" t="s">
        <v>126</v>
      </c>
      <c r="P58" t="s">
        <v>151</v>
      </c>
    </row>
    <row r="59" spans="1:26" x14ac:dyDescent="0.25">
      <c r="A59" t="s">
        <v>152</v>
      </c>
      <c r="B59" t="s">
        <v>152</v>
      </c>
      <c r="C59" t="s">
        <v>152</v>
      </c>
      <c r="D59" t="s">
        <v>152</v>
      </c>
      <c r="F59" t="s">
        <v>127</v>
      </c>
      <c r="G59" s="1" t="s">
        <v>45</v>
      </c>
      <c r="H59">
        <f>VLOOKUP(G59,tipos_formulario!$A$2:$B$8,2)</f>
        <v>5</v>
      </c>
      <c r="I59" t="s">
        <v>156</v>
      </c>
      <c r="J59">
        <f>VLOOKUP(I59,tipos_formulario!$E$2:$F$12,2,FALSE)</f>
        <v>1</v>
      </c>
      <c r="K59" s="1" t="s">
        <v>57</v>
      </c>
      <c r="L59" s="1" t="s">
        <v>217</v>
      </c>
      <c r="M59">
        <v>11</v>
      </c>
      <c r="N59">
        <v>11</v>
      </c>
      <c r="O59" s="11" t="s">
        <v>126</v>
      </c>
      <c r="P59" t="s">
        <v>151</v>
      </c>
    </row>
    <row r="60" spans="1:26" x14ac:dyDescent="0.25">
      <c r="A60" t="s">
        <v>152</v>
      </c>
      <c r="B60" t="s">
        <v>152</v>
      </c>
      <c r="C60" t="s">
        <v>152</v>
      </c>
      <c r="D60" t="s">
        <v>152</v>
      </c>
      <c r="F60" s="1" t="s">
        <v>122</v>
      </c>
      <c r="G60" s="1" t="s">
        <v>45</v>
      </c>
      <c r="H60">
        <f>VLOOKUP(G60,tipos_formulario!$A$2:$B$8,2)</f>
        <v>5</v>
      </c>
      <c r="I60" t="s">
        <v>156</v>
      </c>
      <c r="J60">
        <f>VLOOKUP(I60,tipos_formulario!$E$2:$F$12,2,FALSE)</f>
        <v>1</v>
      </c>
      <c r="K60" s="1" t="s">
        <v>57</v>
      </c>
      <c r="L60" s="1" t="s">
        <v>219</v>
      </c>
      <c r="M60">
        <v>12</v>
      </c>
      <c r="N60">
        <v>12</v>
      </c>
      <c r="O60" t="s">
        <v>120</v>
      </c>
    </row>
    <row r="61" spans="1:26" x14ac:dyDescent="0.25">
      <c r="A61" t="s">
        <v>152</v>
      </c>
      <c r="B61" t="s">
        <v>152</v>
      </c>
      <c r="C61" t="s">
        <v>152</v>
      </c>
      <c r="D61" t="s">
        <v>152</v>
      </c>
      <c r="F61" s="1" t="s">
        <v>215</v>
      </c>
      <c r="G61" s="1" t="s">
        <v>45</v>
      </c>
      <c r="H61">
        <f>VLOOKUP(G61,tipos_formulario!$A$2:$B$8,2)</f>
        <v>5</v>
      </c>
      <c r="I61" t="s">
        <v>74</v>
      </c>
      <c r="J61">
        <f>VLOOKUP(I61,tipos_formulario!$E$2:$F$12,2,FALSE)</f>
        <v>5</v>
      </c>
      <c r="K61" s="1" t="s">
        <v>57</v>
      </c>
      <c r="L61" t="s">
        <v>220</v>
      </c>
      <c r="M61">
        <v>29</v>
      </c>
      <c r="N61">
        <v>29</v>
      </c>
      <c r="O61" t="s">
        <v>140</v>
      </c>
      <c r="P61" s="1" t="s">
        <v>119</v>
      </c>
      <c r="W61" t="s">
        <v>186</v>
      </c>
      <c r="X61" t="s">
        <v>187</v>
      </c>
      <c r="Y61" t="s">
        <v>188</v>
      </c>
      <c r="Z61" t="s">
        <v>189</v>
      </c>
    </row>
    <row r="62" spans="1:26" hidden="1" x14ac:dyDescent="0.25">
      <c r="A62" t="s">
        <v>152</v>
      </c>
      <c r="B62" t="s">
        <v>152</v>
      </c>
      <c r="C62" t="s">
        <v>152</v>
      </c>
      <c r="D62" t="s">
        <v>152</v>
      </c>
      <c r="E62" t="s">
        <v>57</v>
      </c>
      <c r="F62" s="1" t="s">
        <v>76</v>
      </c>
      <c r="G62" s="1" t="s">
        <v>44</v>
      </c>
      <c r="H62" t="str">
        <f>VLOOKUP(G62,tipos_formulario!$A$2:$B$8,2)</f>
        <v>NA</v>
      </c>
      <c r="I62" t="s">
        <v>77</v>
      </c>
      <c r="J62">
        <f>VLOOKUP(I62,tipos_formulario!$E$2:$F$12,2)</f>
        <v>1</v>
      </c>
      <c r="K62" s="1" t="s">
        <v>57</v>
      </c>
      <c r="L62" s="1"/>
      <c r="O62" t="s">
        <v>99</v>
      </c>
    </row>
    <row r="63" spans="1:26" x14ac:dyDescent="0.25">
      <c r="E63" t="s">
        <v>207</v>
      </c>
      <c r="F63" s="1" t="s">
        <v>75</v>
      </c>
      <c r="G63" s="1" t="s">
        <v>45</v>
      </c>
      <c r="H63">
        <f>VLOOKUP(G63,tipos_formulario!$A$2:$B$8,2)</f>
        <v>5</v>
      </c>
      <c r="I63" t="s">
        <v>77</v>
      </c>
      <c r="J63">
        <f>VLOOKUP(I63,tipos_formulario!$E$2:$F$12,2,FALSE)</f>
        <v>9</v>
      </c>
      <c r="K63" s="1" t="s">
        <v>57</v>
      </c>
      <c r="L63" s="1"/>
      <c r="M63">
        <v>13</v>
      </c>
      <c r="N63">
        <v>13</v>
      </c>
      <c r="O63" t="s">
        <v>99</v>
      </c>
      <c r="P63" t="s">
        <v>144</v>
      </c>
    </row>
    <row r="64" spans="1:26" x14ac:dyDescent="0.25">
      <c r="A64" t="s">
        <v>152</v>
      </c>
      <c r="B64" t="s">
        <v>152</v>
      </c>
      <c r="C64" t="s">
        <v>152</v>
      </c>
      <c r="D64" t="s">
        <v>152</v>
      </c>
      <c r="F64" s="1" t="s">
        <v>221</v>
      </c>
      <c r="G64" s="4" t="s">
        <v>45</v>
      </c>
      <c r="H64">
        <f>VLOOKUP(G64,tipos_formulario!$A$2:$B$8,2)</f>
        <v>5</v>
      </c>
      <c r="I64" t="s">
        <v>77</v>
      </c>
      <c r="J64">
        <f>VLOOKUP(I64,tipos_formulario!$E$2:$F$12,2,FALSE)</f>
        <v>9</v>
      </c>
      <c r="K64" s="1" t="s">
        <v>57</v>
      </c>
      <c r="L64" s="1" t="s">
        <v>222</v>
      </c>
      <c r="P64" t="s">
        <v>149</v>
      </c>
    </row>
    <row r="65" spans="1:17" x14ac:dyDescent="0.25">
      <c r="A65" t="s">
        <v>152</v>
      </c>
      <c r="B65" t="s">
        <v>152</v>
      </c>
      <c r="C65" t="s">
        <v>152</v>
      </c>
      <c r="D65" t="s">
        <v>152</v>
      </c>
      <c r="E65" t="s">
        <v>208</v>
      </c>
      <c r="F65" s="1" t="s">
        <v>72</v>
      </c>
      <c r="G65" t="s">
        <v>45</v>
      </c>
      <c r="H65">
        <f>VLOOKUP(G65,tipos_formulario!$A$2:$B$8,2)</f>
        <v>5</v>
      </c>
      <c r="I65" t="s">
        <v>73</v>
      </c>
      <c r="J65">
        <f>VLOOKUP(I65,tipos_formulario!$E$2:$F$12,2,FALSE)</f>
        <v>8</v>
      </c>
      <c r="K65" t="s">
        <v>57</v>
      </c>
      <c r="M65">
        <v>15</v>
      </c>
      <c r="N65">
        <v>15</v>
      </c>
      <c r="O65" t="s">
        <v>145</v>
      </c>
      <c r="P65" t="s">
        <v>146</v>
      </c>
    </row>
    <row r="66" spans="1:17" hidden="1" x14ac:dyDescent="0.25">
      <c r="A66" t="s">
        <v>152</v>
      </c>
      <c r="B66" t="s">
        <v>152</v>
      </c>
      <c r="C66" t="s">
        <v>152</v>
      </c>
      <c r="D66" t="s">
        <v>152</v>
      </c>
      <c r="E66" t="s">
        <v>57</v>
      </c>
      <c r="F66" s="1" t="s">
        <v>64</v>
      </c>
      <c r="G66" s="1" t="s">
        <v>44</v>
      </c>
      <c r="H66" t="str">
        <f>VLOOKUP(G66,tipos_formulario!$A$2:$B$8,2)</f>
        <v>NA</v>
      </c>
      <c r="I66" t="s">
        <v>77</v>
      </c>
      <c r="J66">
        <f>VLOOKUP(I66,tipos_formulario!$E$2:$F$12,2)</f>
        <v>1</v>
      </c>
      <c r="K66" s="1" t="s">
        <v>57</v>
      </c>
      <c r="L66" s="1"/>
      <c r="O66" t="s">
        <v>102</v>
      </c>
    </row>
    <row r="67" spans="1:17" x14ac:dyDescent="0.25">
      <c r="A67" t="s">
        <v>152</v>
      </c>
      <c r="B67" t="s">
        <v>152</v>
      </c>
      <c r="C67" t="s">
        <v>152</v>
      </c>
      <c r="D67" t="s">
        <v>152</v>
      </c>
      <c r="F67" s="1" t="s">
        <v>63</v>
      </c>
      <c r="G67" s="1" t="s">
        <v>45</v>
      </c>
      <c r="H67">
        <f>VLOOKUP(G67,tipos_formulario!$A$2:$B$8,2)</f>
        <v>5</v>
      </c>
      <c r="I67" t="s">
        <v>77</v>
      </c>
      <c r="J67">
        <f>VLOOKUP(I67,tipos_formulario!$E$2:$F$12,2,FALSE)</f>
        <v>9</v>
      </c>
      <c r="K67" s="1" t="s">
        <v>57</v>
      </c>
      <c r="L67" s="1" t="s">
        <v>223</v>
      </c>
      <c r="M67">
        <v>16</v>
      </c>
      <c r="N67">
        <v>16</v>
      </c>
      <c r="O67" t="s">
        <v>102</v>
      </c>
    </row>
    <row r="68" spans="1:17" hidden="1" x14ac:dyDescent="0.25">
      <c r="A68" t="s">
        <v>152</v>
      </c>
      <c r="B68" t="s">
        <v>152</v>
      </c>
      <c r="C68" t="s">
        <v>152</v>
      </c>
      <c r="D68" t="s">
        <v>152</v>
      </c>
      <c r="E68" t="s">
        <v>198</v>
      </c>
      <c r="F68" s="5" t="s">
        <v>123</v>
      </c>
      <c r="G68" s="1" t="s">
        <v>42</v>
      </c>
      <c r="H68" t="str">
        <f>VLOOKUP(G68,tipos_formulario!$A$2:$B$8,2)</f>
        <v>NA</v>
      </c>
      <c r="I68" t="s">
        <v>71</v>
      </c>
      <c r="J68">
        <f>VLOOKUP(I68,tipos_formulario!$E$2:$F$12,2)</f>
        <v>11</v>
      </c>
      <c r="K68" s="1" t="s">
        <v>57</v>
      </c>
      <c r="L68" s="1"/>
      <c r="O68" t="s">
        <v>124</v>
      </c>
    </row>
    <row r="69" spans="1:17" hidden="1" x14ac:dyDescent="0.25">
      <c r="A69" t="s">
        <v>152</v>
      </c>
      <c r="B69" t="s">
        <v>152</v>
      </c>
      <c r="C69" t="s">
        <v>152</v>
      </c>
      <c r="D69" t="s">
        <v>152</v>
      </c>
      <c r="E69" t="s">
        <v>198</v>
      </c>
      <c r="F69" s="5" t="s">
        <v>121</v>
      </c>
      <c r="G69" s="1" t="s">
        <v>42</v>
      </c>
      <c r="H69" t="str">
        <f>VLOOKUP(G69,tipos_formulario!$A$2:$B$8,2)</f>
        <v>NA</v>
      </c>
      <c r="I69" t="s">
        <v>71</v>
      </c>
      <c r="J69">
        <f>VLOOKUP(I69,tipos_formulario!$E$2:$F$12,2)</f>
        <v>11</v>
      </c>
      <c r="K69" s="1" t="s">
        <v>57</v>
      </c>
      <c r="L69" s="1"/>
      <c r="O69" t="s">
        <v>124</v>
      </c>
    </row>
    <row r="70" spans="1:17" x14ac:dyDescent="0.25">
      <c r="E70" t="s">
        <v>228</v>
      </c>
      <c r="F70" s="14" t="s">
        <v>79</v>
      </c>
      <c r="G70" s="1" t="s">
        <v>45</v>
      </c>
      <c r="H70">
        <f>VLOOKUP(G70,tipos_formulario!$A$2:$B$8,2)</f>
        <v>5</v>
      </c>
      <c r="I70" t="s">
        <v>71</v>
      </c>
      <c r="J70">
        <f>VLOOKUP(I70,tipos_formulario!$E$2:$F$12,2,FALSE)</f>
        <v>7</v>
      </c>
      <c r="K70" s="1" t="s">
        <v>57</v>
      </c>
      <c r="L70" s="16" t="s">
        <v>227</v>
      </c>
      <c r="M70">
        <v>19</v>
      </c>
      <c r="N70">
        <v>19</v>
      </c>
      <c r="O70" t="s">
        <v>129</v>
      </c>
    </row>
    <row r="71" spans="1:17" x14ac:dyDescent="0.25">
      <c r="A71" t="s">
        <v>152</v>
      </c>
      <c r="B71" t="s">
        <v>152</v>
      </c>
      <c r="C71" t="s">
        <v>152</v>
      </c>
      <c r="D71" t="s">
        <v>152</v>
      </c>
      <c r="F71" s="1" t="s">
        <v>80</v>
      </c>
      <c r="G71" s="1" t="s">
        <v>45</v>
      </c>
      <c r="H71">
        <f>VLOOKUP(G71,tipos_formulario!$A$2:$B$8,2)</f>
        <v>5</v>
      </c>
      <c r="I71" t="s">
        <v>71</v>
      </c>
      <c r="J71">
        <f>VLOOKUP(I71,tipos_formulario!$E$2:$F$12,2,FALSE)</f>
        <v>7</v>
      </c>
      <c r="K71" s="1" t="s">
        <v>57</v>
      </c>
      <c r="L71" s="1" t="s">
        <v>225</v>
      </c>
      <c r="M71">
        <v>17</v>
      </c>
      <c r="N71">
        <v>17</v>
      </c>
      <c r="O71" s="11" t="s">
        <v>124</v>
      </c>
    </row>
    <row r="72" spans="1:17" x14ac:dyDescent="0.25">
      <c r="A72" t="s">
        <v>152</v>
      </c>
      <c r="B72" t="s">
        <v>152</v>
      </c>
      <c r="C72" t="s">
        <v>152</v>
      </c>
      <c r="D72" t="s">
        <v>152</v>
      </c>
      <c r="F72" s="1" t="s">
        <v>209</v>
      </c>
      <c r="G72" s="1" t="s">
        <v>45</v>
      </c>
      <c r="H72">
        <f>VLOOKUP(G72,tipos_formulario!$A$2:$B$8,2)</f>
        <v>5</v>
      </c>
      <c r="I72" t="s">
        <v>71</v>
      </c>
      <c r="J72">
        <f>VLOOKUP(I72,tipos_formulario!$E$2:$F$12,2,FALSE)</f>
        <v>7</v>
      </c>
      <c r="K72" s="1" t="s">
        <v>57</v>
      </c>
      <c r="L72" s="1" t="s">
        <v>224</v>
      </c>
      <c r="M72">
        <v>18</v>
      </c>
      <c r="N72">
        <v>18</v>
      </c>
      <c r="O72" t="s">
        <v>124</v>
      </c>
    </row>
    <row r="73" spans="1:17" x14ac:dyDescent="0.25">
      <c r="A73" t="s">
        <v>152</v>
      </c>
      <c r="B73" t="s">
        <v>152</v>
      </c>
      <c r="C73" t="s">
        <v>152</v>
      </c>
      <c r="D73" t="s">
        <v>152</v>
      </c>
      <c r="F73" s="17" t="s">
        <v>238</v>
      </c>
      <c r="G73" s="1" t="s">
        <v>45</v>
      </c>
      <c r="H73">
        <f>VLOOKUP(G73,tipos_formulario!$A$2:$B$8,2)</f>
        <v>5</v>
      </c>
      <c r="I73" t="s">
        <v>71</v>
      </c>
      <c r="J73">
        <f>VLOOKUP(I73,tipos_formulario!$E$2:$F$12,2,FALSE)</f>
        <v>7</v>
      </c>
      <c r="K73" s="1" t="s">
        <v>57</v>
      </c>
      <c r="L73" s="1" t="s">
        <v>226</v>
      </c>
      <c r="M73">
        <v>20</v>
      </c>
      <c r="N73">
        <v>20</v>
      </c>
      <c r="O73" t="s">
        <v>128</v>
      </c>
      <c r="P73" t="s">
        <v>150</v>
      </c>
    </row>
    <row r="74" spans="1:17" hidden="1" x14ac:dyDescent="0.25">
      <c r="A74" t="s">
        <v>152</v>
      </c>
      <c r="B74" t="s">
        <v>152</v>
      </c>
      <c r="C74" t="s">
        <v>152</v>
      </c>
      <c r="D74" t="s">
        <v>152</v>
      </c>
      <c r="E74" t="s">
        <v>57</v>
      </c>
      <c r="F74" s="6" t="s">
        <v>203</v>
      </c>
      <c r="G74" s="1" t="s">
        <v>43</v>
      </c>
      <c r="H74" t="str">
        <f>VLOOKUP(G74,tipos_formulario!$A$2:$B$8,2)</f>
        <v>NA</v>
      </c>
      <c r="I74" t="s">
        <v>82</v>
      </c>
      <c r="J74">
        <f>VLOOKUP(I74,tipos_formulario!$E$2:$F$12,2)</f>
        <v>6</v>
      </c>
      <c r="K74" s="1" t="s">
        <v>57</v>
      </c>
      <c r="L74" s="1"/>
      <c r="O74" t="s">
        <v>111</v>
      </c>
      <c r="P74" t="s">
        <v>112</v>
      </c>
      <c r="Q74" t="s">
        <v>184</v>
      </c>
    </row>
    <row r="75" spans="1:17" hidden="1" x14ac:dyDescent="0.25">
      <c r="A75" t="s">
        <v>152</v>
      </c>
      <c r="B75" t="s">
        <v>152</v>
      </c>
      <c r="C75" t="s">
        <v>152</v>
      </c>
      <c r="D75" t="s">
        <v>152</v>
      </c>
      <c r="E75" t="s">
        <v>198</v>
      </c>
      <c r="F75" s="10" t="s">
        <v>185</v>
      </c>
      <c r="G75" s="1" t="s">
        <v>42</v>
      </c>
      <c r="H75" t="str">
        <f>VLOOKUP(G75,tipos_formulario!$A$2:$B$8,2)</f>
        <v>NA</v>
      </c>
      <c r="I75" t="s">
        <v>82</v>
      </c>
      <c r="J75">
        <f>VLOOKUP(I75,tipos_formulario!$E$2:$F$12,2)</f>
        <v>6</v>
      </c>
      <c r="K75" s="1" t="s">
        <v>57</v>
      </c>
      <c r="L75" s="1"/>
      <c r="M75">
        <v>21</v>
      </c>
      <c r="N75">
        <v>21</v>
      </c>
      <c r="O75" t="s">
        <v>136</v>
      </c>
      <c r="P75" t="s">
        <v>105</v>
      </c>
    </row>
    <row r="76" spans="1:17" hidden="1" x14ac:dyDescent="0.25">
      <c r="A76" t="s">
        <v>152</v>
      </c>
      <c r="B76" t="s">
        <v>152</v>
      </c>
      <c r="C76" t="s">
        <v>152</v>
      </c>
      <c r="D76" t="s">
        <v>152</v>
      </c>
      <c r="E76" t="s">
        <v>57</v>
      </c>
      <c r="F76" s="6" t="s">
        <v>89</v>
      </c>
      <c r="G76" s="1" t="s">
        <v>42</v>
      </c>
      <c r="H76" t="str">
        <f>VLOOKUP(G76,tipos_formulario!$A$2:$B$8,2)</f>
        <v>NA</v>
      </c>
      <c r="I76" t="s">
        <v>82</v>
      </c>
      <c r="J76">
        <f>VLOOKUP(I76,tipos_formulario!$E$2:$F$12,2)</f>
        <v>6</v>
      </c>
      <c r="K76" s="1" t="s">
        <v>57</v>
      </c>
      <c r="L76" s="1"/>
      <c r="O76" t="s">
        <v>138</v>
      </c>
      <c r="P76" t="s">
        <v>105</v>
      </c>
    </row>
    <row r="77" spans="1:17" x14ac:dyDescent="0.25">
      <c r="E77" t="s">
        <v>207</v>
      </c>
      <c r="F77" s="1" t="s">
        <v>104</v>
      </c>
      <c r="G77" s="1" t="s">
        <v>45</v>
      </c>
      <c r="H77">
        <f>VLOOKUP(G77,tipos_formulario!$A$2:$B$8,2)</f>
        <v>5</v>
      </c>
      <c r="I77" t="s">
        <v>82</v>
      </c>
      <c r="J77">
        <f>VLOOKUP(I77,tipos_formulario!$E$2:$F$12,2,FALSE)</f>
        <v>6</v>
      </c>
      <c r="K77" s="1" t="s">
        <v>57</v>
      </c>
      <c r="L77" s="1"/>
      <c r="M77">
        <v>22</v>
      </c>
      <c r="N77">
        <v>22</v>
      </c>
      <c r="O77" t="s">
        <v>138</v>
      </c>
      <c r="P77" t="s">
        <v>105</v>
      </c>
    </row>
    <row r="78" spans="1:17" hidden="1" x14ac:dyDescent="0.25">
      <c r="A78" t="s">
        <v>152</v>
      </c>
      <c r="B78" t="s">
        <v>152</v>
      </c>
      <c r="C78" t="s">
        <v>152</v>
      </c>
      <c r="D78" t="s">
        <v>152</v>
      </c>
      <c r="E78" t="s">
        <v>57</v>
      </c>
      <c r="F78" s="6" t="s">
        <v>139</v>
      </c>
      <c r="G78" s="1" t="s">
        <v>42</v>
      </c>
      <c r="H78" t="str">
        <f>VLOOKUP(G78,tipos_formulario!$A$2:$B$8,2)</f>
        <v>NA</v>
      </c>
      <c r="I78" t="s">
        <v>82</v>
      </c>
      <c r="J78">
        <f>VLOOKUP(I78,tipos_formulario!$E$2:$F$12,2)</f>
        <v>6</v>
      </c>
      <c r="K78" s="1" t="s">
        <v>57</v>
      </c>
      <c r="L78" s="1"/>
      <c r="O78" t="s">
        <v>138</v>
      </c>
      <c r="P78" t="s">
        <v>105</v>
      </c>
    </row>
    <row r="79" spans="1:17" x14ac:dyDescent="0.25">
      <c r="A79" s="11" t="s">
        <v>152</v>
      </c>
      <c r="B79" t="s">
        <v>152</v>
      </c>
      <c r="C79" t="s">
        <v>152</v>
      </c>
      <c r="D79" t="s">
        <v>152</v>
      </c>
      <c r="F79" s="1" t="s">
        <v>137</v>
      </c>
      <c r="G79" s="1" t="s">
        <v>45</v>
      </c>
      <c r="H79">
        <f>VLOOKUP(G79,tipos_formulario!$A$2:$B$8,2)</f>
        <v>5</v>
      </c>
      <c r="I79" t="s">
        <v>82</v>
      </c>
      <c r="J79">
        <f>VLOOKUP(I79,tipos_formulario!$E$2:$F$12,2,FALSE)</f>
        <v>6</v>
      </c>
      <c r="K79" s="1" t="s">
        <v>57</v>
      </c>
      <c r="L79" s="1" t="s">
        <v>234</v>
      </c>
      <c r="M79">
        <v>22</v>
      </c>
      <c r="N79">
        <v>22</v>
      </c>
      <c r="O79" t="s">
        <v>138</v>
      </c>
      <c r="P79" t="s">
        <v>148</v>
      </c>
      <c r="Q79" t="s">
        <v>105</v>
      </c>
    </row>
    <row r="80" spans="1:17" x14ac:dyDescent="0.25">
      <c r="A80" t="s">
        <v>152</v>
      </c>
      <c r="B80" t="s">
        <v>152</v>
      </c>
      <c r="C80" t="s">
        <v>152</v>
      </c>
      <c r="D80" t="s">
        <v>152</v>
      </c>
      <c r="F80" s="1" t="s">
        <v>95</v>
      </c>
      <c r="G80" s="1" t="s">
        <v>45</v>
      </c>
      <c r="H80">
        <f>VLOOKUP(G80,tipos_formulario!$A$2:$B$8,2)</f>
        <v>5</v>
      </c>
      <c r="I80" t="s">
        <v>82</v>
      </c>
      <c r="J80">
        <f>VLOOKUP(I80,tipos_formulario!$E$2:$F$12,2,FALSE)</f>
        <v>6</v>
      </c>
      <c r="K80" s="1" t="s">
        <v>57</v>
      </c>
      <c r="L80" s="1" t="s">
        <v>230</v>
      </c>
      <c r="M80">
        <v>23</v>
      </c>
      <c r="N80">
        <v>23</v>
      </c>
      <c r="O80" t="s">
        <v>110</v>
      </c>
      <c r="P80" t="s">
        <v>105</v>
      </c>
    </row>
    <row r="81" spans="1:16" x14ac:dyDescent="0.25">
      <c r="A81" t="s">
        <v>152</v>
      </c>
      <c r="B81" t="s">
        <v>152</v>
      </c>
      <c r="C81" t="s">
        <v>152</v>
      </c>
      <c r="D81" t="s">
        <v>152</v>
      </c>
      <c r="F81" t="s">
        <v>96</v>
      </c>
      <c r="G81" s="1" t="s">
        <v>45</v>
      </c>
      <c r="H81">
        <f>VLOOKUP(G81,tipos_formulario!$A$2:$B$8,2)</f>
        <v>5</v>
      </c>
      <c r="I81" t="s">
        <v>82</v>
      </c>
      <c r="J81">
        <f>VLOOKUP(I81,tipos_formulario!$E$2:$F$12,2,FALSE)</f>
        <v>6</v>
      </c>
      <c r="K81" s="1" t="s">
        <v>57</v>
      </c>
      <c r="L81" s="1" t="s">
        <v>229</v>
      </c>
      <c r="M81">
        <v>24</v>
      </c>
      <c r="N81">
        <v>24</v>
      </c>
      <c r="O81" t="s">
        <v>110</v>
      </c>
      <c r="P81" t="s">
        <v>105</v>
      </c>
    </row>
    <row r="82" spans="1:16" x14ac:dyDescent="0.25">
      <c r="A82" t="s">
        <v>210</v>
      </c>
      <c r="B82" t="s">
        <v>152</v>
      </c>
      <c r="C82" t="s">
        <v>152</v>
      </c>
      <c r="D82" t="s">
        <v>152</v>
      </c>
      <c r="F82" s="1" t="s">
        <v>107</v>
      </c>
      <c r="G82" s="1" t="s">
        <v>45</v>
      </c>
      <c r="H82">
        <f>VLOOKUP(G82,tipos_formulario!$A$2:$B$8,2)</f>
        <v>5</v>
      </c>
      <c r="I82" t="s">
        <v>82</v>
      </c>
      <c r="J82">
        <f>VLOOKUP(I82,tipos_formulario!$E$2:$F$12,2,FALSE)</f>
        <v>6</v>
      </c>
      <c r="K82" s="1" t="s">
        <v>57</v>
      </c>
      <c r="L82" s="1" t="s">
        <v>231</v>
      </c>
      <c r="M82">
        <v>25</v>
      </c>
      <c r="N82">
        <v>25</v>
      </c>
      <c r="O82" t="s">
        <v>108</v>
      </c>
      <c r="P82" t="s">
        <v>105</v>
      </c>
    </row>
    <row r="83" spans="1:16" x14ac:dyDescent="0.25">
      <c r="A83" t="s">
        <v>210</v>
      </c>
      <c r="F83" s="1" t="s">
        <v>106</v>
      </c>
      <c r="G83" s="1" t="s">
        <v>45</v>
      </c>
      <c r="H83">
        <f>VLOOKUP(G83,tipos_formulario!$A$2:$B$8,2)</f>
        <v>5</v>
      </c>
      <c r="I83" t="s">
        <v>82</v>
      </c>
      <c r="J83">
        <f>VLOOKUP(I83,tipos_formulario!$E$2:$F$12,2,FALSE)</f>
        <v>6</v>
      </c>
      <c r="K83" s="1" t="s">
        <v>57</v>
      </c>
      <c r="L83" s="1"/>
      <c r="M83">
        <v>25</v>
      </c>
      <c r="N83">
        <v>25</v>
      </c>
      <c r="O83" t="s">
        <v>108</v>
      </c>
      <c r="P83" t="s">
        <v>105</v>
      </c>
    </row>
    <row r="84" spans="1:16" x14ac:dyDescent="0.25">
      <c r="A84" t="s">
        <v>152</v>
      </c>
      <c r="F84" s="1" t="s">
        <v>113</v>
      </c>
      <c r="G84" s="1" t="s">
        <v>45</v>
      </c>
      <c r="H84">
        <f>VLOOKUP(G84,tipos_formulario!$A$2:$B$8,2)</f>
        <v>5</v>
      </c>
      <c r="I84" t="s">
        <v>82</v>
      </c>
      <c r="J84">
        <f>VLOOKUP(I84,tipos_formulario!$E$2:$F$12,2,FALSE)</f>
        <v>6</v>
      </c>
      <c r="K84" s="1" t="s">
        <v>57</v>
      </c>
      <c r="L84" s="1" t="s">
        <v>232</v>
      </c>
      <c r="M84">
        <v>26</v>
      </c>
      <c r="N84">
        <v>26</v>
      </c>
      <c r="O84" t="s">
        <v>136</v>
      </c>
      <c r="P84" t="s">
        <v>105</v>
      </c>
    </row>
    <row r="85" spans="1:16" x14ac:dyDescent="0.25">
      <c r="A85" t="s">
        <v>152</v>
      </c>
      <c r="F85" s="14" t="s">
        <v>70</v>
      </c>
      <c r="G85" s="1" t="s">
        <v>45</v>
      </c>
      <c r="H85">
        <f>VLOOKUP(G85,tipos_formulario!$A$2:$B$8,2)</f>
        <v>5</v>
      </c>
      <c r="I85" t="s">
        <v>82</v>
      </c>
      <c r="J85">
        <f>VLOOKUP(I85,tipos_formulario!$E$2:$F$12,2,FALSE)</f>
        <v>6</v>
      </c>
      <c r="K85" s="1" t="s">
        <v>57</v>
      </c>
      <c r="L85" s="1"/>
      <c r="M85">
        <v>27</v>
      </c>
      <c r="N85">
        <v>27</v>
      </c>
      <c r="O85" t="s">
        <v>136</v>
      </c>
      <c r="P85" t="s">
        <v>105</v>
      </c>
    </row>
    <row r="86" spans="1:16" hidden="1" x14ac:dyDescent="0.25">
      <c r="A86" t="s">
        <v>152</v>
      </c>
      <c r="B86" s="11" t="s">
        <v>152</v>
      </c>
      <c r="C86" t="s">
        <v>152</v>
      </c>
      <c r="D86" t="s">
        <v>152</v>
      </c>
      <c r="E86" t="s">
        <v>57</v>
      </c>
      <c r="F86" s="10" t="s">
        <v>91</v>
      </c>
      <c r="G86" s="1" t="s">
        <v>42</v>
      </c>
      <c r="H86" t="str">
        <f>VLOOKUP(G86,tipos_formulario!$A$2:$B$8,2)</f>
        <v>NA</v>
      </c>
      <c r="I86" t="s">
        <v>83</v>
      </c>
      <c r="J86">
        <f>VLOOKUP(I86,tipos_formulario!$E$2:$F$12,2)</f>
        <v>10</v>
      </c>
      <c r="K86" s="1" t="s">
        <v>57</v>
      </c>
      <c r="O86" t="s">
        <v>140</v>
      </c>
    </row>
    <row r="87" spans="1:16" x14ac:dyDescent="0.25">
      <c r="F87" s="1" t="s">
        <v>92</v>
      </c>
      <c r="G87" s="1" t="s">
        <v>45</v>
      </c>
      <c r="H87">
        <f>VLOOKUP(G87,tipos_formulario!$A$2:$B$8,2)</f>
        <v>5</v>
      </c>
      <c r="I87" t="s">
        <v>83</v>
      </c>
      <c r="J87">
        <f>VLOOKUP(I87,tipos_formulario!$E$2:$F$12,2,FALSE)</f>
        <v>10</v>
      </c>
      <c r="K87" s="1" t="s">
        <v>57</v>
      </c>
      <c r="L87" s="1" t="s">
        <v>233</v>
      </c>
      <c r="M87">
        <v>28</v>
      </c>
      <c r="N87">
        <v>28</v>
      </c>
      <c r="O87" t="s">
        <v>140</v>
      </c>
    </row>
    <row r="90" spans="1:16" x14ac:dyDescent="0.25">
      <c r="B90" s="11"/>
      <c r="G90" s="1"/>
      <c r="K90" s="1"/>
      <c r="L90" s="1"/>
    </row>
    <row r="103" spans="12:12" x14ac:dyDescent="0.25">
      <c r="L103" s="1"/>
    </row>
  </sheetData>
  <autoFilter ref="F1:Q87" xr:uid="{210264AB-A825-4A41-A275-E1EBD1BDCB07}">
    <filterColumn colId="1">
      <filters>
        <filter val="Formulario de datos"/>
        <filter val="Formulario de datos y abreviaturas"/>
        <filter val="Formulario de texto y figuras"/>
        <filter val="PNG"/>
      </filters>
    </filterColumn>
  </autoFilter>
  <sortState xmlns:xlrd2="http://schemas.microsoft.com/office/spreadsheetml/2017/richdata2" ref="F25:M43">
    <sortCondition ref="M25:M43"/>
  </sortState>
  <phoneticPr fontId="3" type="noConversion"/>
  <pageMargins left="0.7" right="0.7" top="0.75" bottom="0.75" header="0.3" footer="0.3"/>
  <pageSetup orientation="portrait" horizontalDpi="4294967293" verticalDpi="0" r:id="rId1"/>
  <ignoredErrors>
    <ignoredError sqref="J77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339DE406-868D-4866-B69A-4B6E3DB11F3A}">
          <x14:formula1>
            <xm:f>tipos_formulario!$H$2:$H$5</xm:f>
          </x14:formula1>
          <xm:sqref>K117:K1048576 K90 K2:K87</xm:sqref>
        </x14:dataValidation>
        <x14:dataValidation type="list" allowBlank="1" showInputMessage="1" showErrorMessage="1" xr:uid="{CAE23BF2-0B73-45E0-98FB-79BCC113F47B}">
          <x14:formula1>
            <xm:f>tipos_formulario!$A$2:$A$10</xm:f>
          </x14:formula1>
          <xm:sqref>G46:G47</xm:sqref>
        </x14:dataValidation>
        <x14:dataValidation type="list" allowBlank="1" showInputMessage="1" showErrorMessage="1" xr:uid="{04AA6356-7FEA-45C0-96E6-FCF7DB3FA71B}">
          <x14:formula1>
            <xm:f>tipos_formulario!$A$2:$A$9</xm:f>
          </x14:formula1>
          <xm:sqref>G117:G1048576 G48:G61 G65:G87 G90</xm:sqref>
        </x14:dataValidation>
        <x14:dataValidation type="list" allowBlank="1" showInputMessage="1" showErrorMessage="1" xr:uid="{1801D2FA-D828-4B9E-8B41-97A3F8F8B5ED}">
          <x14:formula1>
            <xm:f>tipos_formulario!$A$2:$A$8</xm:f>
          </x14:formula1>
          <xm:sqref>G62:G64 G2:G45</xm:sqref>
        </x14:dataValidation>
        <x14:dataValidation type="list" allowBlank="1" showInputMessage="1" showErrorMessage="1" xr:uid="{BA7B15FD-0AD0-451A-B633-9C57ADD758C8}">
          <x14:formula1>
            <xm:f>tipos_formulario!$E$2:$E$6</xm:f>
          </x14:formula1>
          <xm:sqref>I24:I28 I33:I41 I44:I45 I47 I49 I51:I57 I59:I60</xm:sqref>
        </x14:dataValidation>
        <x14:dataValidation type="list" allowBlank="1" showInputMessage="1" showErrorMessage="1" xr:uid="{B9C45B1D-419F-466D-BDE4-5CB1A9B56AC6}">
          <x14:formula1>
            <xm:f>tipos_formulario!$E$2:$E$12</xm:f>
          </x14:formula1>
          <xm:sqref>I117:I1048576 I90 I29:I32 I61:I87 I46 I48 I50 I58 I42:I43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6889-4CC2-4A98-860C-B90F240FA20C}">
  <dimension ref="A1:F50"/>
  <sheetViews>
    <sheetView zoomScale="130" zoomScaleNormal="130" workbookViewId="0">
      <selection activeCell="E41" sqref="E41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6" x14ac:dyDescent="0.25">
      <c r="A2" t="str">
        <f>OBS_estructura_arbol_form2!A2</f>
        <v>Imagen de localización y tipos de aprovechamiento</v>
      </c>
      <c r="B2">
        <f>OBS_estructura_arbol_form2!C2</f>
        <v>1</v>
      </c>
      <c r="C2">
        <v>1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</row>
    <row r="3" spans="1:6" x14ac:dyDescent="0.25">
      <c r="A3" s="1" t="s">
        <v>9</v>
      </c>
      <c r="B3">
        <f>OBS_estructura_arbol_form2!C3</f>
        <v>5</v>
      </c>
      <c r="C3">
        <v>1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</row>
    <row r="4" spans="1:6" x14ac:dyDescent="0.25">
      <c r="A4" s="1" t="s">
        <v>11</v>
      </c>
      <c r="B4">
        <f>OBS_estructura_arbol_form2!C4</f>
        <v>7</v>
      </c>
      <c r="C4">
        <v>1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</row>
    <row r="5" spans="1:6" x14ac:dyDescent="0.25">
      <c r="A5" s="1" t="s">
        <v>13</v>
      </c>
      <c r="B5">
        <f>OBS_estructura_arbol_form2!C5</f>
        <v>6</v>
      </c>
      <c r="C5">
        <v>1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</row>
    <row r="6" spans="1:6" x14ac:dyDescent="0.25">
      <c r="A6" s="1" t="s">
        <v>16</v>
      </c>
      <c r="B6">
        <f>OBS_estructura_arbol_form2!C7</f>
        <v>6</v>
      </c>
      <c r="C6"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</row>
    <row r="7" spans="1:6" x14ac:dyDescent="0.25">
      <c r="A7" s="1" t="s">
        <v>17</v>
      </c>
      <c r="B7">
        <f>OBS_estructura_arbol_form2!C8</f>
        <v>6</v>
      </c>
      <c r="C7">
        <v>1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</row>
    <row r="8" spans="1:6" x14ac:dyDescent="0.25">
      <c r="A8" s="1" t="s">
        <v>18</v>
      </c>
      <c r="B8">
        <f>OBS_estructura_arbol_form2!C9</f>
        <v>7</v>
      </c>
      <c r="C8">
        <v>1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</row>
    <row r="9" spans="1:6" x14ac:dyDescent="0.25">
      <c r="A9" s="1" t="s">
        <v>20</v>
      </c>
      <c r="B9">
        <f>OBS_estructura_arbol_form2!C10</f>
        <v>5</v>
      </c>
      <c r="C9">
        <v>3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</row>
    <row r="10" spans="1:6" x14ac:dyDescent="0.25">
      <c r="A10" s="1" t="s">
        <v>22</v>
      </c>
      <c r="B10">
        <f>OBS_estructura_arbol_form2!C11</f>
        <v>5</v>
      </c>
      <c r="C10">
        <v>3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</row>
    <row r="11" spans="1:6" x14ac:dyDescent="0.25">
      <c r="A11" s="1" t="s">
        <v>24</v>
      </c>
      <c r="B11">
        <f>OBS_estructura_arbol_form2!C12</f>
        <v>5</v>
      </c>
      <c r="C11">
        <v>1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</row>
    <row r="12" spans="1:6" x14ac:dyDescent="0.25">
      <c r="A12" s="1" t="s">
        <v>26</v>
      </c>
      <c r="B12">
        <f>OBS_estructura_arbol_form2!C13</f>
        <v>6</v>
      </c>
      <c r="C12">
        <v>1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</row>
    <row r="13" spans="1:6" x14ac:dyDescent="0.25">
      <c r="A13" s="1" t="s">
        <v>27</v>
      </c>
      <c r="B13">
        <f>OBS_estructura_arbol_form2!C14</f>
        <v>6</v>
      </c>
      <c r="C13">
        <v>1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</row>
    <row r="14" spans="1:6" x14ac:dyDescent="0.25">
      <c r="A14" s="1" t="s">
        <v>15</v>
      </c>
      <c r="B14">
        <f>OBS_estructura_arbol_form2!C6</f>
        <v>6</v>
      </c>
      <c r="C14">
        <v>1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</row>
    <row r="15" spans="1:6" x14ac:dyDescent="0.25">
      <c r="A15" s="1" t="s">
        <v>29</v>
      </c>
      <c r="B15">
        <f>OBS_estructura_arbol_form2!C15</f>
        <v>6</v>
      </c>
      <c r="C15">
        <v>1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</row>
    <row r="16" spans="1:6" x14ac:dyDescent="0.25">
      <c r="A16" s="1" t="s">
        <v>61</v>
      </c>
      <c r="B16">
        <f>OBS_estructura_arbol_form2!C16</f>
        <v>6</v>
      </c>
      <c r="C16">
        <v>1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</row>
    <row r="17" spans="1:6" x14ac:dyDescent="0.25">
      <c r="A17" s="1" t="s">
        <v>30</v>
      </c>
      <c r="B17">
        <f>OBS_estructura_arbol_form2!C17</f>
        <v>5</v>
      </c>
      <c r="C17">
        <v>1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</row>
    <row r="18" spans="1:6" x14ac:dyDescent="0.25">
      <c r="A18" s="1" t="s">
        <v>32</v>
      </c>
      <c r="B18">
        <f>OBS_estructura_arbol_form2!C18</f>
        <v>5</v>
      </c>
      <c r="C18">
        <v>1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</row>
    <row r="19" spans="1:6" x14ac:dyDescent="0.25">
      <c r="A19" s="1" t="s">
        <v>34</v>
      </c>
      <c r="B19">
        <f>OBS_estructura_arbol_form2!C19</f>
        <v>7</v>
      </c>
      <c r="C19">
        <v>1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</row>
    <row r="20" spans="1:6" x14ac:dyDescent="0.25">
      <c r="A20" s="1" t="s">
        <v>36</v>
      </c>
      <c r="B20">
        <f>OBS_estructura_arbol_form2!C20</f>
        <v>5</v>
      </c>
      <c r="C20">
        <v>4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</row>
    <row r="21" spans="1:6" x14ac:dyDescent="0.25">
      <c r="A21" s="4" t="s">
        <v>38</v>
      </c>
      <c r="B21">
        <f>OBS_estructura_arbol_form2!C21</f>
        <v>5</v>
      </c>
      <c r="C21">
        <v>5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</row>
    <row r="22" spans="1:6" x14ac:dyDescent="0.25">
      <c r="A22" t="s">
        <v>127</v>
      </c>
      <c r="B22">
        <v>5</v>
      </c>
      <c r="C22">
        <v>4</v>
      </c>
      <c r="D22" t="s">
        <v>7</v>
      </c>
      <c r="E22" t="s">
        <v>217</v>
      </c>
      <c r="F22">
        <v>21</v>
      </c>
    </row>
    <row r="23" spans="1:6" x14ac:dyDescent="0.25">
      <c r="A23" s="1" t="s">
        <v>204</v>
      </c>
      <c r="B23">
        <v>1</v>
      </c>
      <c r="C23">
        <v>1</v>
      </c>
      <c r="D23" s="1" t="s">
        <v>57</v>
      </c>
      <c r="E23" s="1" t="s">
        <v>8</v>
      </c>
      <c r="F23">
        <v>22</v>
      </c>
    </row>
    <row r="24" spans="1:6" x14ac:dyDescent="0.25">
      <c r="A24" s="1" t="s">
        <v>11</v>
      </c>
      <c r="B24">
        <v>7</v>
      </c>
      <c r="C24">
        <v>1</v>
      </c>
      <c r="D24" s="1" t="s">
        <v>57</v>
      </c>
      <c r="E24" s="1" t="s">
        <v>10</v>
      </c>
      <c r="F24">
        <v>23</v>
      </c>
    </row>
    <row r="25" spans="1:6" x14ac:dyDescent="0.25">
      <c r="A25" s="1" t="s">
        <v>133</v>
      </c>
      <c r="B25" s="1">
        <v>5</v>
      </c>
      <c r="C25">
        <v>1</v>
      </c>
      <c r="D25" s="1" t="s">
        <v>57</v>
      </c>
      <c r="E25" s="1" t="s">
        <v>213</v>
      </c>
      <c r="F25">
        <v>24</v>
      </c>
    </row>
    <row r="26" spans="1:6" x14ac:dyDescent="0.25">
      <c r="A26" s="1" t="s">
        <v>212</v>
      </c>
      <c r="B26" s="1">
        <v>5</v>
      </c>
      <c r="C26">
        <v>1</v>
      </c>
      <c r="D26" s="1" t="s">
        <v>57</v>
      </c>
      <c r="E26" s="1" t="s">
        <v>205</v>
      </c>
      <c r="F26">
        <v>25</v>
      </c>
    </row>
    <row r="27" spans="1:6" x14ac:dyDescent="0.25">
      <c r="A27" s="1" t="s">
        <v>94</v>
      </c>
      <c r="B27" s="4">
        <v>5</v>
      </c>
      <c r="C27">
        <v>1</v>
      </c>
      <c r="D27" s="1" t="s">
        <v>57</v>
      </c>
      <c r="E27" s="1" t="s">
        <v>206</v>
      </c>
      <c r="F27">
        <v>26</v>
      </c>
    </row>
    <row r="28" spans="1:6" x14ac:dyDescent="0.25">
      <c r="A28" s="1" t="s">
        <v>67</v>
      </c>
      <c r="B28" s="1">
        <v>5</v>
      </c>
      <c r="C28">
        <v>1</v>
      </c>
      <c r="D28" s="1" t="s">
        <v>57</v>
      </c>
      <c r="E28" s="15" t="s">
        <v>214</v>
      </c>
      <c r="F28">
        <v>27</v>
      </c>
    </row>
    <row r="29" spans="1:6" x14ac:dyDescent="0.25">
      <c r="A29" s="1" t="s">
        <v>30</v>
      </c>
      <c r="B29" s="1">
        <v>5</v>
      </c>
      <c r="C29">
        <v>1</v>
      </c>
      <c r="D29" s="1" t="s">
        <v>57</v>
      </c>
      <c r="E29" s="1" t="s">
        <v>31</v>
      </c>
      <c r="F29">
        <v>28</v>
      </c>
    </row>
    <row r="30" spans="1:6" x14ac:dyDescent="0.25">
      <c r="A30" s="13" t="s">
        <v>32</v>
      </c>
      <c r="B30" s="1">
        <v>5</v>
      </c>
      <c r="C30">
        <v>1</v>
      </c>
      <c r="D30" s="1" t="s">
        <v>57</v>
      </c>
      <c r="E30" s="1" t="s">
        <v>33</v>
      </c>
      <c r="F30">
        <v>29</v>
      </c>
    </row>
    <row r="31" spans="1:6" x14ac:dyDescent="0.25">
      <c r="A31" s="1" t="s">
        <v>68</v>
      </c>
      <c r="B31" s="1">
        <v>5</v>
      </c>
      <c r="C31">
        <v>1</v>
      </c>
      <c r="D31" s="1" t="s">
        <v>57</v>
      </c>
      <c r="E31" s="1" t="s">
        <v>218</v>
      </c>
      <c r="F31">
        <v>30</v>
      </c>
    </row>
    <row r="32" spans="1:6" x14ac:dyDescent="0.25">
      <c r="A32" s="1" t="s">
        <v>141</v>
      </c>
      <c r="B32" s="1">
        <v>5</v>
      </c>
      <c r="C32">
        <v>1</v>
      </c>
      <c r="D32" s="1" t="s">
        <v>57</v>
      </c>
      <c r="E32" s="1" t="s">
        <v>216</v>
      </c>
      <c r="F32">
        <v>31</v>
      </c>
    </row>
    <row r="33" spans="1:6" x14ac:dyDescent="0.25">
      <c r="A33" t="s">
        <v>127</v>
      </c>
      <c r="B33" s="1">
        <v>5</v>
      </c>
      <c r="C33">
        <v>1</v>
      </c>
      <c r="D33" s="1" t="s">
        <v>57</v>
      </c>
      <c r="E33" s="1" t="s">
        <v>217</v>
      </c>
      <c r="F33">
        <v>32</v>
      </c>
    </row>
    <row r="34" spans="1:6" x14ac:dyDescent="0.25">
      <c r="A34" s="1" t="s">
        <v>122</v>
      </c>
      <c r="B34" s="1">
        <v>5</v>
      </c>
      <c r="C34">
        <v>1</v>
      </c>
      <c r="D34" s="1" t="s">
        <v>57</v>
      </c>
      <c r="E34" s="1" t="s">
        <v>219</v>
      </c>
      <c r="F34">
        <v>33</v>
      </c>
    </row>
    <row r="35" spans="1:6" x14ac:dyDescent="0.25">
      <c r="A35" s="1" t="s">
        <v>85</v>
      </c>
      <c r="B35" s="1">
        <v>5</v>
      </c>
      <c r="C35">
        <v>9</v>
      </c>
      <c r="D35" s="1" t="s">
        <v>57</v>
      </c>
      <c r="E35" s="1" t="s">
        <v>222</v>
      </c>
      <c r="F35">
        <v>34</v>
      </c>
    </row>
    <row r="36" spans="1:6" x14ac:dyDescent="0.25">
      <c r="A36" s="1" t="s">
        <v>72</v>
      </c>
      <c r="B36" s="1">
        <v>5</v>
      </c>
      <c r="C36">
        <v>8</v>
      </c>
      <c r="D36" t="s">
        <v>57</v>
      </c>
      <c r="E36" s="1" t="s">
        <v>14</v>
      </c>
      <c r="F36">
        <v>35</v>
      </c>
    </row>
    <row r="37" spans="1:6" x14ac:dyDescent="0.25">
      <c r="A37" s="1" t="s">
        <v>63</v>
      </c>
      <c r="B37" s="4">
        <v>5</v>
      </c>
      <c r="C37">
        <v>9</v>
      </c>
      <c r="D37" s="1" t="s">
        <v>57</v>
      </c>
      <c r="E37" t="s">
        <v>223</v>
      </c>
      <c r="F37">
        <v>36</v>
      </c>
    </row>
    <row r="38" spans="1:6" x14ac:dyDescent="0.25">
      <c r="A38" s="1" t="s">
        <v>80</v>
      </c>
      <c r="B38">
        <v>5</v>
      </c>
      <c r="C38">
        <v>7</v>
      </c>
      <c r="D38" s="1" t="s">
        <v>57</v>
      </c>
      <c r="E38" s="1" t="s">
        <v>225</v>
      </c>
      <c r="F38">
        <v>37</v>
      </c>
    </row>
    <row r="39" spans="1:6" x14ac:dyDescent="0.25">
      <c r="A39" s="1" t="s">
        <v>209</v>
      </c>
      <c r="B39" s="1">
        <v>5</v>
      </c>
      <c r="C39">
        <v>7</v>
      </c>
      <c r="D39" s="1" t="s">
        <v>57</v>
      </c>
      <c r="E39" s="1" t="s">
        <v>224</v>
      </c>
      <c r="F39">
        <v>38</v>
      </c>
    </row>
    <row r="40" spans="1:6" x14ac:dyDescent="0.25">
      <c r="A40" s="1" t="s">
        <v>147</v>
      </c>
      <c r="B40" s="1">
        <v>5</v>
      </c>
      <c r="C40">
        <v>7</v>
      </c>
      <c r="D40" s="1" t="s">
        <v>57</v>
      </c>
      <c r="E40" s="1" t="s">
        <v>226</v>
      </c>
      <c r="F40">
        <v>39</v>
      </c>
    </row>
    <row r="41" spans="1:6" x14ac:dyDescent="0.25">
      <c r="A41" s="1" t="s">
        <v>137</v>
      </c>
      <c r="B41" s="1">
        <v>5</v>
      </c>
      <c r="C41">
        <v>6</v>
      </c>
      <c r="D41" s="1" t="s">
        <v>57</v>
      </c>
      <c r="E41" s="1" t="s">
        <v>234</v>
      </c>
      <c r="F41">
        <v>40</v>
      </c>
    </row>
    <row r="42" spans="1:6" x14ac:dyDescent="0.25">
      <c r="A42" s="1" t="s">
        <v>95</v>
      </c>
      <c r="B42" s="1">
        <v>5</v>
      </c>
      <c r="C42">
        <v>6</v>
      </c>
      <c r="D42" s="1" t="s">
        <v>57</v>
      </c>
      <c r="E42" s="1" t="s">
        <v>230</v>
      </c>
      <c r="F42">
        <v>41</v>
      </c>
    </row>
    <row r="43" spans="1:6" x14ac:dyDescent="0.25">
      <c r="A43" t="s">
        <v>96</v>
      </c>
      <c r="B43" s="1">
        <v>5</v>
      </c>
      <c r="C43">
        <v>6</v>
      </c>
      <c r="D43" s="1" t="s">
        <v>57</v>
      </c>
      <c r="E43" s="1" t="s">
        <v>229</v>
      </c>
      <c r="F43">
        <v>42</v>
      </c>
    </row>
    <row r="44" spans="1:6" x14ac:dyDescent="0.25">
      <c r="A44" s="1" t="s">
        <v>107</v>
      </c>
      <c r="B44" s="1">
        <v>5</v>
      </c>
      <c r="C44">
        <v>6</v>
      </c>
      <c r="D44" s="1" t="s">
        <v>57</v>
      </c>
      <c r="E44" s="1" t="s">
        <v>231</v>
      </c>
      <c r="F44">
        <v>43</v>
      </c>
    </row>
    <row r="45" spans="1:6" x14ac:dyDescent="0.25">
      <c r="A45" s="1" t="s">
        <v>106</v>
      </c>
      <c r="B45" s="1">
        <v>5</v>
      </c>
      <c r="C45">
        <v>6</v>
      </c>
      <c r="D45" s="1" t="s">
        <v>57</v>
      </c>
      <c r="E45" s="1" t="s">
        <v>14</v>
      </c>
      <c r="F45">
        <v>44</v>
      </c>
    </row>
    <row r="46" spans="1:6" x14ac:dyDescent="0.25">
      <c r="A46" s="1" t="s">
        <v>235</v>
      </c>
      <c r="B46" s="1">
        <v>5</v>
      </c>
      <c r="C46">
        <v>6</v>
      </c>
      <c r="D46" s="1" t="s">
        <v>57</v>
      </c>
      <c r="E46" s="1" t="s">
        <v>237</v>
      </c>
      <c r="F46">
        <v>45</v>
      </c>
    </row>
    <row r="47" spans="1:6" x14ac:dyDescent="0.25">
      <c r="A47" s="1" t="s">
        <v>236</v>
      </c>
      <c r="B47" s="1">
        <v>5</v>
      </c>
      <c r="C47">
        <v>6</v>
      </c>
      <c r="D47" s="1" t="s">
        <v>57</v>
      </c>
      <c r="E47" s="1" t="s">
        <v>14</v>
      </c>
      <c r="F47">
        <v>46</v>
      </c>
    </row>
    <row r="48" spans="1:6" x14ac:dyDescent="0.25">
      <c r="A48" s="1" t="s">
        <v>113</v>
      </c>
      <c r="B48" s="1">
        <v>5</v>
      </c>
      <c r="C48">
        <v>6</v>
      </c>
      <c r="D48" s="1" t="s">
        <v>57</v>
      </c>
      <c r="E48" s="1" t="s">
        <v>232</v>
      </c>
      <c r="F48">
        <v>47</v>
      </c>
    </row>
    <row r="49" spans="1:6" x14ac:dyDescent="0.25">
      <c r="A49" s="1" t="s">
        <v>92</v>
      </c>
      <c r="B49" s="1">
        <v>5</v>
      </c>
      <c r="C49">
        <v>10</v>
      </c>
      <c r="D49" s="1" t="s">
        <v>57</v>
      </c>
      <c r="E49" s="1" t="s">
        <v>233</v>
      </c>
      <c r="F49">
        <v>48</v>
      </c>
    </row>
    <row r="50" spans="1:6" x14ac:dyDescent="0.25">
      <c r="A50" s="1" t="s">
        <v>215</v>
      </c>
      <c r="B50" s="1">
        <v>5</v>
      </c>
      <c r="C50">
        <v>5</v>
      </c>
      <c r="D50" s="1" t="s">
        <v>57</v>
      </c>
      <c r="E50" s="1" t="s">
        <v>220</v>
      </c>
      <c r="F50">
        <v>49</v>
      </c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37D8413-30F1-4552-961A-8BC258FFEBA9}">
          <x14:formula1>
            <xm:f>tipos_formulario!$A$2:$A$9</xm:f>
          </x14:formula1>
          <xm:sqref>B28:B35 B38:B50</xm:sqref>
        </x14:dataValidation>
        <x14:dataValidation type="list" allowBlank="1" showInputMessage="1" showErrorMessage="1" xr:uid="{00B550D1-A96B-4604-AFB0-9AAC7CA6E87D}">
          <x14:formula1>
            <xm:f>tipos_formulario!$A$2:$A$10</xm:f>
          </x14:formula1>
          <xm:sqref>B27</xm:sqref>
        </x14:dataValidation>
        <x14:dataValidation type="list" allowBlank="1" showInputMessage="1" showErrorMessage="1" xr:uid="{ADD22675-1B6D-491C-A757-CD583EDC6B48}">
          <x14:formula1>
            <xm:f>tipos_formulario!$A$2:$A$8</xm:f>
          </x14:formula1>
          <xm:sqref>B25:B26 B36:B37</xm:sqref>
        </x14:dataValidation>
        <x14:dataValidation type="list" allowBlank="1" showInputMessage="1" showErrorMessage="1" xr:uid="{E4E4E88D-6B8B-48DF-85EA-5DDC0DBB68DD}">
          <x14:formula1>
            <xm:f>tipos_formulario!$H$2:$H$5</xm:f>
          </x14:formula1>
          <xm:sqref>D23:D50</xm:sqref>
        </x14:dataValidation>
        <x14:dataValidation type="list" allowBlank="1" showInputMessage="1" showErrorMessage="1" xr:uid="{FE881EF8-B72E-454D-A861-38B4466306F0}">
          <x14:formula1>
            <xm:f>tipos_formulario!$E$2:$E$12</xm:f>
          </x14:formula1>
          <xm:sqref>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4CF1-7D8E-4E5A-8368-B97B2F9514E7}">
  <dimension ref="A1:H12"/>
  <sheetViews>
    <sheetView zoomScale="145" zoomScaleNormal="145" workbookViewId="0">
      <selection activeCell="E19" sqref="E19"/>
    </sheetView>
  </sheetViews>
  <sheetFormatPr baseColWidth="10" defaultRowHeight="15" x14ac:dyDescent="0.25"/>
  <cols>
    <col min="1" max="1" width="40.5703125" bestFit="1" customWidth="1"/>
    <col min="3" max="3" width="79" bestFit="1" customWidth="1"/>
    <col min="5" max="5" width="99.140625" bestFit="1" customWidth="1"/>
    <col min="8" max="8" width="14.85546875" bestFit="1" customWidth="1"/>
  </cols>
  <sheetData>
    <row r="1" spans="1:8" x14ac:dyDescent="0.25">
      <c r="A1" t="s">
        <v>211</v>
      </c>
      <c r="D1" t="s">
        <v>48</v>
      </c>
      <c r="E1" t="s">
        <v>49</v>
      </c>
    </row>
    <row r="2" spans="1:8" x14ac:dyDescent="0.25">
      <c r="A2" s="2" t="s">
        <v>41</v>
      </c>
      <c r="B2">
        <v>1</v>
      </c>
      <c r="C2" t="s">
        <v>181</v>
      </c>
      <c r="E2" t="s">
        <v>156</v>
      </c>
      <c r="F2">
        <v>1</v>
      </c>
      <c r="G2" t="s">
        <v>152</v>
      </c>
      <c r="H2" t="s">
        <v>7</v>
      </c>
    </row>
    <row r="3" spans="1:8" x14ac:dyDescent="0.25">
      <c r="A3" s="3" t="s">
        <v>42</v>
      </c>
      <c r="B3" t="s">
        <v>182</v>
      </c>
      <c r="C3" t="s">
        <v>179</v>
      </c>
      <c r="E3" t="s">
        <v>51</v>
      </c>
      <c r="F3">
        <v>2</v>
      </c>
      <c r="G3" t="s">
        <v>152</v>
      </c>
      <c r="H3" t="s">
        <v>57</v>
      </c>
    </row>
    <row r="4" spans="1:8" x14ac:dyDescent="0.25">
      <c r="A4" s="3" t="s">
        <v>43</v>
      </c>
      <c r="B4" t="s">
        <v>182</v>
      </c>
      <c r="C4" t="s">
        <v>180</v>
      </c>
      <c r="E4" t="s">
        <v>52</v>
      </c>
      <c r="F4">
        <v>3</v>
      </c>
      <c r="H4" t="s">
        <v>58</v>
      </c>
    </row>
    <row r="5" spans="1:8" x14ac:dyDescent="0.25">
      <c r="A5" s="3" t="s">
        <v>44</v>
      </c>
      <c r="B5" t="s">
        <v>182</v>
      </c>
      <c r="E5" t="s">
        <v>53</v>
      </c>
      <c r="F5">
        <v>4</v>
      </c>
      <c r="H5" t="s">
        <v>59</v>
      </c>
    </row>
    <row r="6" spans="1:8" x14ac:dyDescent="0.25">
      <c r="A6" s="3" t="s">
        <v>45</v>
      </c>
      <c r="B6">
        <v>5</v>
      </c>
      <c r="C6" t="s">
        <v>178</v>
      </c>
      <c r="E6" t="s">
        <v>74</v>
      </c>
      <c r="F6">
        <v>5</v>
      </c>
      <c r="H6" t="s">
        <v>154</v>
      </c>
    </row>
    <row r="7" spans="1:8" x14ac:dyDescent="0.25">
      <c r="A7" s="3" t="s">
        <v>46</v>
      </c>
      <c r="B7">
        <v>6</v>
      </c>
      <c r="E7" t="s">
        <v>82</v>
      </c>
      <c r="F7">
        <v>6</v>
      </c>
    </row>
    <row r="8" spans="1:8" x14ac:dyDescent="0.25">
      <c r="A8" s="3" t="s">
        <v>47</v>
      </c>
      <c r="B8">
        <v>7</v>
      </c>
      <c r="E8" t="s">
        <v>71</v>
      </c>
      <c r="F8">
        <v>7</v>
      </c>
    </row>
    <row r="9" spans="1:8" x14ac:dyDescent="0.25">
      <c r="A9" s="3" t="s">
        <v>78</v>
      </c>
      <c r="B9" t="s">
        <v>182</v>
      </c>
      <c r="E9" t="s">
        <v>73</v>
      </c>
      <c r="F9">
        <v>8</v>
      </c>
    </row>
    <row r="10" spans="1:8" x14ac:dyDescent="0.25">
      <c r="A10" s="3" t="s">
        <v>134</v>
      </c>
      <c r="B10" t="s">
        <v>182</v>
      </c>
      <c r="E10" t="s">
        <v>77</v>
      </c>
      <c r="F10">
        <v>9</v>
      </c>
    </row>
    <row r="11" spans="1:8" x14ac:dyDescent="0.25">
      <c r="E11" t="s">
        <v>83</v>
      </c>
      <c r="F11">
        <v>10</v>
      </c>
    </row>
    <row r="12" spans="1:8" x14ac:dyDescent="0.25">
      <c r="E12" t="s">
        <v>84</v>
      </c>
      <c r="F12">
        <v>11</v>
      </c>
    </row>
  </sheetData>
  <dataValidations count="1">
    <dataValidation type="list" allowBlank="1" showInputMessage="1" showErrorMessage="1" sqref="E4" xr:uid="{9EE3C9B4-F084-4CB6-89D2-04F3C407F241}">
      <formula1>$E$2:$E$12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8714-FA71-49E9-BD3C-C53111145668}">
  <dimension ref="A1:K51"/>
  <sheetViews>
    <sheetView topLeftCell="A10" workbookViewId="0">
      <selection activeCell="H62" sqref="H62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8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8" x14ac:dyDescent="0.25">
      <c r="A2" t="str">
        <f>OBS_estructura_arbol_form2!A2</f>
        <v>Imagen de localización y tipos de aprovechamiento</v>
      </c>
      <c r="B2">
        <f>OBS_estructura_arbol_form2!C2</f>
        <v>1</v>
      </c>
      <c r="C2">
        <v>1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  <c r="H2" s="1"/>
    </row>
    <row r="3" spans="1:8" x14ac:dyDescent="0.25">
      <c r="A3" s="1" t="s">
        <v>9</v>
      </c>
      <c r="B3">
        <f>OBS_estructura_arbol_form2!C3</f>
        <v>5</v>
      </c>
      <c r="C3">
        <v>1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  <c r="H3" s="1"/>
    </row>
    <row r="4" spans="1:8" x14ac:dyDescent="0.25">
      <c r="A4" s="1" t="s">
        <v>11</v>
      </c>
      <c r="B4">
        <f>OBS_estructura_arbol_form2!C4</f>
        <v>7</v>
      </c>
      <c r="C4">
        <v>1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  <c r="H4" s="1"/>
    </row>
    <row r="5" spans="1:8" x14ac:dyDescent="0.25">
      <c r="A5" s="1" t="s">
        <v>13</v>
      </c>
      <c r="B5">
        <f>OBS_estructura_arbol_form2!C5</f>
        <v>6</v>
      </c>
      <c r="C5">
        <v>1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  <c r="H5" s="1"/>
    </row>
    <row r="6" spans="1:8" x14ac:dyDescent="0.25">
      <c r="A6" s="1" t="s">
        <v>16</v>
      </c>
      <c r="B6">
        <f>OBS_estructura_arbol_form2!C7</f>
        <v>6</v>
      </c>
      <c r="C6"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  <c r="H6" s="1"/>
    </row>
    <row r="7" spans="1:8" x14ac:dyDescent="0.25">
      <c r="A7" s="1" t="s">
        <v>17</v>
      </c>
      <c r="B7">
        <f>OBS_estructura_arbol_form2!C8</f>
        <v>6</v>
      </c>
      <c r="C7">
        <v>1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  <c r="H7" s="1"/>
    </row>
    <row r="8" spans="1:8" x14ac:dyDescent="0.25">
      <c r="A8" s="1" t="s">
        <v>18</v>
      </c>
      <c r="B8">
        <f>OBS_estructura_arbol_form2!C9</f>
        <v>7</v>
      </c>
      <c r="C8">
        <v>1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  <c r="H8" s="1"/>
    </row>
    <row r="9" spans="1:8" x14ac:dyDescent="0.25">
      <c r="A9" s="1" t="s">
        <v>20</v>
      </c>
      <c r="B9">
        <f>OBS_estructura_arbol_form2!C10</f>
        <v>5</v>
      </c>
      <c r="C9">
        <v>8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  <c r="H9" s="1"/>
    </row>
    <row r="10" spans="1:8" x14ac:dyDescent="0.25">
      <c r="A10" s="1" t="s">
        <v>22</v>
      </c>
      <c r="B10">
        <f>OBS_estructura_arbol_form2!C11</f>
        <v>5</v>
      </c>
      <c r="C10">
        <v>8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  <c r="H10" s="1"/>
    </row>
    <row r="11" spans="1:8" x14ac:dyDescent="0.25">
      <c r="A11" s="1" t="s">
        <v>24</v>
      </c>
      <c r="B11">
        <f>OBS_estructura_arbol_form2!C12</f>
        <v>5</v>
      </c>
      <c r="C11">
        <v>1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  <c r="H11" s="1"/>
    </row>
    <row r="12" spans="1:8" x14ac:dyDescent="0.25">
      <c r="A12" s="1" t="s">
        <v>26</v>
      </c>
      <c r="B12">
        <f>OBS_estructura_arbol_form2!C13</f>
        <v>6</v>
      </c>
      <c r="C12">
        <v>1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  <c r="H12" s="1"/>
    </row>
    <row r="13" spans="1:8" x14ac:dyDescent="0.25">
      <c r="A13" s="1" t="s">
        <v>27</v>
      </c>
      <c r="B13">
        <f>OBS_estructura_arbol_form2!C14</f>
        <v>6</v>
      </c>
      <c r="C13">
        <v>1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  <c r="H13" s="1"/>
    </row>
    <row r="14" spans="1:8" x14ac:dyDescent="0.25">
      <c r="A14" s="1" t="s">
        <v>15</v>
      </c>
      <c r="B14">
        <f>OBS_estructura_arbol_form2!C6</f>
        <v>6</v>
      </c>
      <c r="C14">
        <v>1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  <c r="H14" s="1"/>
    </row>
    <row r="15" spans="1:8" x14ac:dyDescent="0.25">
      <c r="A15" s="1" t="s">
        <v>29</v>
      </c>
      <c r="B15">
        <f>OBS_estructura_arbol_form2!C15</f>
        <v>6</v>
      </c>
      <c r="C15">
        <v>1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  <c r="H15" s="1"/>
    </row>
    <row r="16" spans="1:8" x14ac:dyDescent="0.25">
      <c r="A16" s="1" t="s">
        <v>61</v>
      </c>
      <c r="B16">
        <f>OBS_estructura_arbol_form2!C16</f>
        <v>6</v>
      </c>
      <c r="C16">
        <v>1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  <c r="H16" s="1"/>
    </row>
    <row r="17" spans="1:9" x14ac:dyDescent="0.25">
      <c r="A17" s="1" t="s">
        <v>30</v>
      </c>
      <c r="B17">
        <f>OBS_estructura_arbol_form2!C17</f>
        <v>5</v>
      </c>
      <c r="C17">
        <v>1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  <c r="H17" s="1"/>
    </row>
    <row r="18" spans="1:9" x14ac:dyDescent="0.25">
      <c r="A18" s="1" t="s">
        <v>32</v>
      </c>
      <c r="B18">
        <f>OBS_estructura_arbol_form2!C18</f>
        <v>5</v>
      </c>
      <c r="C18">
        <v>1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  <c r="H18" s="1"/>
    </row>
    <row r="19" spans="1:9" x14ac:dyDescent="0.25">
      <c r="A19" s="1" t="s">
        <v>34</v>
      </c>
      <c r="B19">
        <f>OBS_estructura_arbol_form2!C19</f>
        <v>7</v>
      </c>
      <c r="C19">
        <v>1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  <c r="H19" s="1"/>
    </row>
    <row r="20" spans="1:9" x14ac:dyDescent="0.25">
      <c r="A20" s="1" t="s">
        <v>36</v>
      </c>
      <c r="B20">
        <f>OBS_estructura_arbol_form2!C20</f>
        <v>5</v>
      </c>
      <c r="C20">
        <v>8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  <c r="H20" s="1"/>
    </row>
    <row r="21" spans="1:9" x14ac:dyDescent="0.25">
      <c r="A21" s="4" t="s">
        <v>38</v>
      </c>
      <c r="B21">
        <f>OBS_estructura_arbol_form2!C21</f>
        <v>5</v>
      </c>
      <c r="C21">
        <v>2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  <c r="H21" s="4"/>
    </row>
    <row r="22" spans="1:9" x14ac:dyDescent="0.25">
      <c r="A22" t="s">
        <v>127</v>
      </c>
      <c r="B22">
        <v>5</v>
      </c>
      <c r="C22">
        <v>4</v>
      </c>
      <c r="D22" t="s">
        <v>7</v>
      </c>
      <c r="F22">
        <v>21</v>
      </c>
    </row>
    <row r="23" spans="1:9" x14ac:dyDescent="0.25">
      <c r="A23" s="1" t="s">
        <v>204</v>
      </c>
      <c r="B23">
        <v>1</v>
      </c>
      <c r="C23">
        <v>1</v>
      </c>
      <c r="D23" s="1" t="s">
        <v>57</v>
      </c>
      <c r="E23" s="1" t="s">
        <v>8</v>
      </c>
      <c r="F23">
        <v>22</v>
      </c>
      <c r="G23">
        <v>1</v>
      </c>
    </row>
    <row r="24" spans="1:9" x14ac:dyDescent="0.25">
      <c r="A24" s="1" t="s">
        <v>11</v>
      </c>
      <c r="B24">
        <v>7</v>
      </c>
      <c r="C24">
        <v>1</v>
      </c>
      <c r="D24" s="1" t="s">
        <v>57</v>
      </c>
      <c r="E24" s="1" t="s">
        <v>10</v>
      </c>
      <c r="F24">
        <v>23</v>
      </c>
      <c r="G24">
        <v>2</v>
      </c>
    </row>
    <row r="25" spans="1:9" x14ac:dyDescent="0.25">
      <c r="A25" s="1" t="s">
        <v>133</v>
      </c>
      <c r="B25" s="1">
        <v>5</v>
      </c>
      <c r="C25">
        <v>1</v>
      </c>
      <c r="D25" s="1" t="s">
        <v>57</v>
      </c>
      <c r="E25" s="1" t="s">
        <v>213</v>
      </c>
      <c r="F25">
        <v>24</v>
      </c>
      <c r="G25">
        <v>3</v>
      </c>
    </row>
    <row r="26" spans="1:9" x14ac:dyDescent="0.25">
      <c r="A26" s="1" t="s">
        <v>212</v>
      </c>
      <c r="B26" s="1">
        <v>5</v>
      </c>
      <c r="C26">
        <v>1</v>
      </c>
      <c r="D26" s="1" t="s">
        <v>57</v>
      </c>
      <c r="E26" s="1" t="s">
        <v>205</v>
      </c>
      <c r="F26">
        <v>25</v>
      </c>
      <c r="G26">
        <v>4</v>
      </c>
      <c r="H26" t="s">
        <v>115</v>
      </c>
      <c r="I26" t="s">
        <v>117</v>
      </c>
    </row>
    <row r="27" spans="1:9" x14ac:dyDescent="0.25">
      <c r="A27" s="1" t="s">
        <v>94</v>
      </c>
      <c r="B27" s="4">
        <v>5</v>
      </c>
      <c r="C27">
        <v>1</v>
      </c>
      <c r="D27" s="1" t="s">
        <v>57</v>
      </c>
      <c r="E27" s="1" t="s">
        <v>206</v>
      </c>
      <c r="F27">
        <v>26</v>
      </c>
      <c r="G27">
        <v>5</v>
      </c>
      <c r="H27" t="s">
        <v>116</v>
      </c>
      <c r="I27" t="s">
        <v>143</v>
      </c>
    </row>
    <row r="28" spans="1:9" x14ac:dyDescent="0.25">
      <c r="A28" s="1" t="s">
        <v>67</v>
      </c>
      <c r="B28" s="1">
        <v>5</v>
      </c>
      <c r="C28">
        <v>1</v>
      </c>
      <c r="D28" s="1" t="s">
        <v>57</v>
      </c>
      <c r="E28" s="15" t="s">
        <v>214</v>
      </c>
      <c r="F28">
        <v>27</v>
      </c>
      <c r="G28">
        <v>6</v>
      </c>
      <c r="H28" t="s">
        <v>116</v>
      </c>
    </row>
    <row r="29" spans="1:9" x14ac:dyDescent="0.25">
      <c r="A29" s="1" t="s">
        <v>30</v>
      </c>
      <c r="B29" s="1">
        <v>5</v>
      </c>
      <c r="C29">
        <v>1</v>
      </c>
      <c r="D29" s="1" t="s">
        <v>57</v>
      </c>
      <c r="E29" s="1" t="s">
        <v>31</v>
      </c>
      <c r="F29">
        <v>28</v>
      </c>
      <c r="G29">
        <v>7</v>
      </c>
      <c r="H29" t="s">
        <v>116</v>
      </c>
    </row>
    <row r="30" spans="1:9" x14ac:dyDescent="0.25">
      <c r="A30" s="1" t="s">
        <v>32</v>
      </c>
      <c r="B30" s="1">
        <v>5</v>
      </c>
      <c r="C30">
        <v>1</v>
      </c>
      <c r="D30" s="1" t="s">
        <v>57</v>
      </c>
      <c r="E30" s="1" t="s">
        <v>33</v>
      </c>
      <c r="F30">
        <v>29</v>
      </c>
      <c r="G30">
        <v>8</v>
      </c>
      <c r="H30" t="s">
        <v>116</v>
      </c>
    </row>
    <row r="31" spans="1:9" x14ac:dyDescent="0.25">
      <c r="A31" s="1" t="s">
        <v>68</v>
      </c>
      <c r="B31" s="1">
        <v>5</v>
      </c>
      <c r="C31">
        <v>1</v>
      </c>
      <c r="D31" s="1" t="s">
        <v>57</v>
      </c>
      <c r="E31" s="1"/>
      <c r="F31">
        <v>30</v>
      </c>
      <c r="G31">
        <v>9</v>
      </c>
      <c r="H31" t="s">
        <v>116</v>
      </c>
    </row>
    <row r="32" spans="1:9" x14ac:dyDescent="0.25">
      <c r="A32" s="1" t="s">
        <v>141</v>
      </c>
      <c r="B32" s="1">
        <v>5</v>
      </c>
      <c r="C32">
        <v>1</v>
      </c>
      <c r="D32" s="1" t="s">
        <v>57</v>
      </c>
      <c r="E32" s="1"/>
      <c r="F32">
        <v>31</v>
      </c>
      <c r="G32">
        <v>10</v>
      </c>
      <c r="H32" t="s">
        <v>125</v>
      </c>
    </row>
    <row r="33" spans="1:11" x14ac:dyDescent="0.25">
      <c r="A33" t="s">
        <v>127</v>
      </c>
      <c r="B33" s="1">
        <v>5</v>
      </c>
      <c r="C33">
        <v>1</v>
      </c>
      <c r="D33" s="1" t="s">
        <v>57</v>
      </c>
      <c r="E33" s="1"/>
      <c r="F33">
        <v>32</v>
      </c>
      <c r="G33">
        <v>11</v>
      </c>
      <c r="H33" s="11" t="s">
        <v>126</v>
      </c>
      <c r="I33" t="s">
        <v>151</v>
      </c>
    </row>
    <row r="34" spans="1:11" x14ac:dyDescent="0.25">
      <c r="A34" s="1" t="s">
        <v>122</v>
      </c>
      <c r="B34" s="1">
        <v>5</v>
      </c>
      <c r="C34">
        <v>1</v>
      </c>
      <c r="D34" s="1" t="s">
        <v>57</v>
      </c>
      <c r="E34" s="1"/>
      <c r="F34">
        <v>33</v>
      </c>
      <c r="G34">
        <v>12</v>
      </c>
      <c r="H34" t="s">
        <v>120</v>
      </c>
      <c r="J34" s="11"/>
    </row>
    <row r="35" spans="1:11" x14ac:dyDescent="0.25">
      <c r="A35" s="1" t="s">
        <v>85</v>
      </c>
      <c r="B35" s="1">
        <v>5</v>
      </c>
      <c r="C35">
        <v>1</v>
      </c>
      <c r="D35" s="1" t="s">
        <v>57</v>
      </c>
      <c r="E35" s="1"/>
      <c r="F35">
        <v>34</v>
      </c>
      <c r="G35">
        <v>13</v>
      </c>
      <c r="I35" t="s">
        <v>149</v>
      </c>
    </row>
    <row r="36" spans="1:11" x14ac:dyDescent="0.25">
      <c r="A36" s="1" t="s">
        <v>72</v>
      </c>
      <c r="B36" s="1">
        <v>5</v>
      </c>
      <c r="C36">
        <v>1</v>
      </c>
      <c r="D36" t="s">
        <v>57</v>
      </c>
      <c r="F36">
        <v>35</v>
      </c>
      <c r="G36">
        <v>15</v>
      </c>
      <c r="H36" t="s">
        <v>145</v>
      </c>
      <c r="I36" t="s">
        <v>146</v>
      </c>
      <c r="K36" s="1"/>
    </row>
    <row r="37" spans="1:11" x14ac:dyDescent="0.25">
      <c r="A37" s="1" t="s">
        <v>63</v>
      </c>
      <c r="B37" s="4">
        <v>5</v>
      </c>
      <c r="C37">
        <v>1</v>
      </c>
      <c r="D37" s="1" t="s">
        <v>57</v>
      </c>
      <c r="E37" s="1"/>
      <c r="F37">
        <v>36</v>
      </c>
      <c r="G37">
        <v>16</v>
      </c>
      <c r="H37" t="s">
        <v>102</v>
      </c>
    </row>
    <row r="38" spans="1:11" x14ac:dyDescent="0.25">
      <c r="A38" s="1" t="s">
        <v>80</v>
      </c>
      <c r="B38">
        <v>5</v>
      </c>
      <c r="C38">
        <v>10</v>
      </c>
      <c r="D38" s="1" t="s">
        <v>57</v>
      </c>
      <c r="E38" s="1"/>
      <c r="F38">
        <v>37</v>
      </c>
      <c r="G38">
        <v>17</v>
      </c>
      <c r="H38" t="s">
        <v>124</v>
      </c>
    </row>
    <row r="39" spans="1:11" x14ac:dyDescent="0.25">
      <c r="A39" s="1" t="s">
        <v>209</v>
      </c>
      <c r="B39" s="1">
        <v>5</v>
      </c>
      <c r="C39">
        <v>10</v>
      </c>
      <c r="D39" s="1" t="s">
        <v>57</v>
      </c>
      <c r="E39" s="1"/>
      <c r="F39">
        <v>38</v>
      </c>
      <c r="G39">
        <v>18</v>
      </c>
      <c r="H39" t="s">
        <v>124</v>
      </c>
    </row>
    <row r="40" spans="1:11" x14ac:dyDescent="0.25">
      <c r="A40" s="1" t="s">
        <v>147</v>
      </c>
      <c r="B40" s="1">
        <v>5</v>
      </c>
      <c r="C40">
        <v>10</v>
      </c>
      <c r="D40" s="1" t="s">
        <v>57</v>
      </c>
      <c r="E40" s="1"/>
      <c r="F40">
        <v>39</v>
      </c>
      <c r="G40">
        <v>20</v>
      </c>
      <c r="H40" t="s">
        <v>128</v>
      </c>
      <c r="I40" t="s">
        <v>150</v>
      </c>
    </row>
    <row r="41" spans="1:11" x14ac:dyDescent="0.25">
      <c r="A41" s="1" t="s">
        <v>137</v>
      </c>
      <c r="B41" s="1">
        <v>5</v>
      </c>
      <c r="C41">
        <v>8</v>
      </c>
      <c r="D41" s="1" t="s">
        <v>57</v>
      </c>
      <c r="E41" s="1"/>
      <c r="F41">
        <v>40</v>
      </c>
      <c r="G41">
        <v>22</v>
      </c>
      <c r="H41" t="s">
        <v>138</v>
      </c>
      <c r="I41" t="s">
        <v>148</v>
      </c>
    </row>
    <row r="42" spans="1:11" x14ac:dyDescent="0.25">
      <c r="A42" s="1" t="s">
        <v>95</v>
      </c>
      <c r="B42" s="1">
        <v>5</v>
      </c>
      <c r="C42">
        <v>8</v>
      </c>
      <c r="D42" s="1" t="s">
        <v>57</v>
      </c>
      <c r="E42" s="1"/>
      <c r="F42">
        <v>41</v>
      </c>
      <c r="G42">
        <v>23</v>
      </c>
      <c r="H42" t="s">
        <v>110</v>
      </c>
      <c r="I42" t="s">
        <v>105</v>
      </c>
    </row>
    <row r="43" spans="1:11" x14ac:dyDescent="0.25">
      <c r="A43" t="s">
        <v>96</v>
      </c>
      <c r="B43" s="1">
        <v>5</v>
      </c>
      <c r="C43">
        <v>8</v>
      </c>
      <c r="D43" s="1" t="s">
        <v>57</v>
      </c>
      <c r="E43" s="1"/>
      <c r="F43">
        <v>42</v>
      </c>
      <c r="G43">
        <v>24</v>
      </c>
      <c r="H43" t="s">
        <v>110</v>
      </c>
      <c r="I43" t="s">
        <v>105</v>
      </c>
    </row>
    <row r="44" spans="1:11" x14ac:dyDescent="0.25">
      <c r="A44" s="1" t="s">
        <v>107</v>
      </c>
      <c r="B44" s="1">
        <v>5</v>
      </c>
      <c r="C44">
        <v>8</v>
      </c>
      <c r="D44" s="1" t="s">
        <v>57</v>
      </c>
      <c r="E44" s="1"/>
      <c r="F44">
        <v>43</v>
      </c>
      <c r="G44">
        <v>25</v>
      </c>
      <c r="H44" t="s">
        <v>108</v>
      </c>
      <c r="I44" t="s">
        <v>105</v>
      </c>
    </row>
    <row r="45" spans="1:11" x14ac:dyDescent="0.25">
      <c r="A45" s="1" t="s">
        <v>106</v>
      </c>
      <c r="B45" s="1">
        <v>5</v>
      </c>
      <c r="C45">
        <v>8</v>
      </c>
      <c r="D45" s="1" t="s">
        <v>57</v>
      </c>
      <c r="E45" s="1"/>
      <c r="F45">
        <v>44</v>
      </c>
      <c r="G45">
        <v>25</v>
      </c>
      <c r="H45" t="s">
        <v>108</v>
      </c>
      <c r="I45" t="s">
        <v>105</v>
      </c>
    </row>
    <row r="46" spans="1:11" x14ac:dyDescent="0.25">
      <c r="A46" s="1" t="s">
        <v>113</v>
      </c>
      <c r="B46" s="1">
        <v>5</v>
      </c>
      <c r="C46">
        <v>8</v>
      </c>
      <c r="D46" s="1" t="s">
        <v>57</v>
      </c>
      <c r="E46" s="1"/>
      <c r="F46">
        <v>45</v>
      </c>
      <c r="G46">
        <v>26</v>
      </c>
      <c r="H46" t="s">
        <v>136</v>
      </c>
      <c r="I46" t="s">
        <v>105</v>
      </c>
    </row>
    <row r="47" spans="1:11" x14ac:dyDescent="0.25">
      <c r="A47" s="1" t="s">
        <v>92</v>
      </c>
      <c r="B47" s="1">
        <v>5</v>
      </c>
      <c r="C47">
        <v>9</v>
      </c>
      <c r="D47" s="1" t="s">
        <v>57</v>
      </c>
      <c r="F47">
        <v>46</v>
      </c>
      <c r="G47">
        <v>28</v>
      </c>
      <c r="H47" t="s">
        <v>140</v>
      </c>
    </row>
    <row r="48" spans="1:11" x14ac:dyDescent="0.25">
      <c r="A48" s="1" t="s">
        <v>103</v>
      </c>
      <c r="B48" s="1">
        <v>5</v>
      </c>
      <c r="C48">
        <v>5</v>
      </c>
      <c r="D48" s="1" t="s">
        <v>57</v>
      </c>
      <c r="F48">
        <v>47</v>
      </c>
      <c r="G48">
        <v>29</v>
      </c>
      <c r="H48" t="s">
        <v>140</v>
      </c>
      <c r="I48" s="1" t="s">
        <v>119</v>
      </c>
    </row>
    <row r="49" spans="1:7" x14ac:dyDescent="0.25">
      <c r="A49" s="1"/>
      <c r="B49" s="1"/>
      <c r="F49" s="1"/>
      <c r="G49" s="1"/>
    </row>
    <row r="50" spans="1:7" x14ac:dyDescent="0.25">
      <c r="A50" s="1"/>
      <c r="B50" s="1"/>
      <c r="F50" s="1"/>
      <c r="G50" s="1"/>
    </row>
    <row r="51" spans="1:7" x14ac:dyDescent="0.25">
      <c r="A51" s="1"/>
      <c r="B51" s="1"/>
      <c r="F5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682FB0-AA84-4079-A66A-2516F7D3FCCD}">
          <x14:formula1>
            <xm:f>tipos_formulario!$A$2:$A$8</xm:f>
          </x14:formula1>
          <xm:sqref>B25:B26 B36:B37</xm:sqref>
        </x14:dataValidation>
        <x14:dataValidation type="list" allowBlank="1" showInputMessage="1" showErrorMessage="1" xr:uid="{6C241A4F-DB76-48B2-8C70-38923AAEC145}">
          <x14:formula1>
            <xm:f>tipos_formulario!$A$2:$A$10</xm:f>
          </x14:formula1>
          <xm:sqref>B27</xm:sqref>
        </x14:dataValidation>
        <x14:dataValidation type="list" allowBlank="1" showInputMessage="1" showErrorMessage="1" xr:uid="{C67F6DCF-ADFB-465E-9998-6672BBC0A255}">
          <x14:formula1>
            <xm:f>tipos_formulario!$A$2:$A$9</xm:f>
          </x14:formula1>
          <xm:sqref>B38:B51 B28:B35</xm:sqref>
        </x14:dataValidation>
        <x14:dataValidation type="list" allowBlank="1" showInputMessage="1" showErrorMessage="1" xr:uid="{1BBDF17A-D705-4657-BFDD-4E8E17E69F03}">
          <x14:formula1>
            <xm:f>tipos_formulario!$H$2:$H$5</xm:f>
          </x14:formula1>
          <xm:sqref>F49:F51 D23:D48</xm:sqref>
        </x14:dataValidation>
        <x14:dataValidation type="list" allowBlank="1" showInputMessage="1" showErrorMessage="1" xr:uid="{005442BD-DD41-474B-BAB7-245C3887E504}">
          <x14:formula1>
            <xm:f>tipos_formulario!$E$2:$E$12</xm:f>
          </x14:formula1>
          <xm:sqref>D48:D51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9CA3-D3D7-44B6-A640-EFA51F778680}">
  <dimension ref="A1:J67"/>
  <sheetViews>
    <sheetView topLeftCell="A28" zoomScaleNormal="100" workbookViewId="0">
      <selection activeCell="D10" sqref="D10"/>
    </sheetView>
  </sheetViews>
  <sheetFormatPr baseColWidth="10" defaultRowHeight="15" x14ac:dyDescent="0.25"/>
  <cols>
    <col min="1" max="1" width="61.85546875" customWidth="1"/>
    <col min="2" max="2" width="7" customWidth="1"/>
    <col min="3" max="3" width="2.28515625" customWidth="1"/>
    <col min="4" max="4" width="99.140625" bestFit="1" customWidth="1"/>
    <col min="5" max="5" width="5.5703125" customWidth="1"/>
    <col min="6" max="6" width="12.42578125" bestFit="1" customWidth="1"/>
    <col min="7" max="7" width="3.42578125" customWidth="1"/>
    <col min="8" max="8" width="6.28515625" bestFit="1" customWidth="1"/>
  </cols>
  <sheetData>
    <row r="1" spans="1:10" x14ac:dyDescent="0.25">
      <c r="A1" t="s">
        <v>0</v>
      </c>
      <c r="B1" t="s">
        <v>40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H1" t="s">
        <v>5</v>
      </c>
      <c r="I1" t="s">
        <v>97</v>
      </c>
      <c r="J1" t="s">
        <v>109</v>
      </c>
    </row>
    <row r="2" spans="1:10" x14ac:dyDescent="0.25">
      <c r="A2" s="1" t="s">
        <v>6</v>
      </c>
      <c r="B2" s="1" t="s">
        <v>41</v>
      </c>
      <c r="C2">
        <f>VLOOKUP(B2,tipos_formulario!$A$2:$B$8,2,)</f>
        <v>1</v>
      </c>
      <c r="D2" t="s">
        <v>50</v>
      </c>
      <c r="E2" t="e">
        <f>VLOOKUP(D2,tipos_formulario!$E$2:$F$8,2,)</f>
        <v>#N/A</v>
      </c>
      <c r="F2" s="1" t="s">
        <v>7</v>
      </c>
      <c r="G2" s="1" t="s">
        <v>8</v>
      </c>
      <c r="H2">
        <v>1</v>
      </c>
    </row>
    <row r="3" spans="1:10" x14ac:dyDescent="0.25">
      <c r="A3" s="1" t="s">
        <v>9</v>
      </c>
      <c r="B3" s="1" t="s">
        <v>45</v>
      </c>
      <c r="C3">
        <f>VLOOKUP(B3,tipos_formulario!$A$2:$B$8,2,)</f>
        <v>5</v>
      </c>
      <c r="D3" t="s">
        <v>50</v>
      </c>
      <c r="E3" t="e">
        <f>VLOOKUP(D3,tipos_formulario!$E$2:$F$8,2,)</f>
        <v>#N/A</v>
      </c>
      <c r="F3" s="1" t="s">
        <v>7</v>
      </c>
      <c r="G3" s="1" t="s">
        <v>10</v>
      </c>
      <c r="H3">
        <v>2</v>
      </c>
    </row>
    <row r="4" spans="1:10" x14ac:dyDescent="0.25">
      <c r="A4" s="1" t="s">
        <v>11</v>
      </c>
      <c r="B4" s="1" t="s">
        <v>47</v>
      </c>
      <c r="C4">
        <f>VLOOKUP(B4,tipos_formulario!$A$2:$B$8,2,)</f>
        <v>7</v>
      </c>
      <c r="D4" t="s">
        <v>50</v>
      </c>
      <c r="E4" t="e">
        <f>VLOOKUP(D4,tipos_formulario!$E$2:$F$8,2,)</f>
        <v>#N/A</v>
      </c>
      <c r="F4" s="1" t="s">
        <v>7</v>
      </c>
      <c r="G4" s="1" t="s">
        <v>12</v>
      </c>
      <c r="H4">
        <v>3</v>
      </c>
    </row>
    <row r="5" spans="1:10" x14ac:dyDescent="0.25">
      <c r="A5" s="1" t="s">
        <v>13</v>
      </c>
      <c r="B5" s="1" t="s">
        <v>46</v>
      </c>
      <c r="C5">
        <f>VLOOKUP(B5,tipos_formulario!$A$2:$B$8,2,)</f>
        <v>6</v>
      </c>
      <c r="D5" t="s">
        <v>50</v>
      </c>
      <c r="E5" t="e">
        <f>VLOOKUP(D5,tipos_formulario!$E$2:$F$8,2,)</f>
        <v>#N/A</v>
      </c>
      <c r="F5" s="1" t="s">
        <v>7</v>
      </c>
      <c r="G5" s="1" t="s">
        <v>14</v>
      </c>
      <c r="H5">
        <v>4</v>
      </c>
    </row>
    <row r="6" spans="1:10" x14ac:dyDescent="0.25">
      <c r="A6" s="1" t="s">
        <v>15</v>
      </c>
      <c r="B6" s="1" t="s">
        <v>46</v>
      </c>
      <c r="C6">
        <f>VLOOKUP(B6,tipos_formulario!$A$2:$B$8,2,)</f>
        <v>6</v>
      </c>
      <c r="D6" t="s">
        <v>50</v>
      </c>
      <c r="E6" t="e">
        <f>VLOOKUP(D6,tipos_formulario!$E$2:$F$8,2,)</f>
        <v>#N/A</v>
      </c>
      <c r="F6" s="1" t="s">
        <v>7</v>
      </c>
      <c r="G6" s="1" t="s">
        <v>60</v>
      </c>
      <c r="H6">
        <v>13</v>
      </c>
    </row>
    <row r="7" spans="1:10" x14ac:dyDescent="0.25">
      <c r="A7" s="1" t="s">
        <v>16</v>
      </c>
      <c r="B7" s="1" t="s">
        <v>46</v>
      </c>
      <c r="C7">
        <f>VLOOKUP(B7,tipos_formulario!$A$2:$B$8,2,)</f>
        <v>6</v>
      </c>
      <c r="D7" t="s">
        <v>51</v>
      </c>
      <c r="E7">
        <f>VLOOKUP(D7,tipos_formulario!$E$2:$F$8,2,)</f>
        <v>2</v>
      </c>
      <c r="F7" s="1" t="s">
        <v>7</v>
      </c>
      <c r="G7" s="1" t="s">
        <v>14</v>
      </c>
      <c r="H7">
        <v>5</v>
      </c>
    </row>
    <row r="8" spans="1:10" x14ac:dyDescent="0.25">
      <c r="A8" s="1" t="s">
        <v>17</v>
      </c>
      <c r="B8" s="1" t="s">
        <v>46</v>
      </c>
      <c r="C8">
        <f>VLOOKUP(B8,tipos_formulario!$A$2:$B$8,2,)</f>
        <v>6</v>
      </c>
      <c r="D8" t="s">
        <v>50</v>
      </c>
      <c r="E8" t="e">
        <f>VLOOKUP(D8,tipos_formulario!$E$2:$F$8,2,)</f>
        <v>#N/A</v>
      </c>
      <c r="F8" s="1" t="s">
        <v>7</v>
      </c>
      <c r="G8" s="1" t="s">
        <v>14</v>
      </c>
      <c r="H8">
        <v>6</v>
      </c>
    </row>
    <row r="9" spans="1:10" x14ac:dyDescent="0.25">
      <c r="A9" s="1" t="s">
        <v>18</v>
      </c>
      <c r="B9" s="1" t="s">
        <v>47</v>
      </c>
      <c r="C9">
        <f>VLOOKUP(B9,tipos_formulario!$A$2:$B$8,2,)</f>
        <v>7</v>
      </c>
      <c r="D9" t="s">
        <v>50</v>
      </c>
      <c r="E9" t="e">
        <f>VLOOKUP(D9,tipos_formulario!$E$2:$F$8,2,)</f>
        <v>#N/A</v>
      </c>
      <c r="F9" s="1" t="s">
        <v>7</v>
      </c>
      <c r="G9" s="1" t="s">
        <v>19</v>
      </c>
      <c r="H9">
        <v>7</v>
      </c>
    </row>
    <row r="10" spans="1:10" x14ac:dyDescent="0.25">
      <c r="A10" s="1" t="s">
        <v>20</v>
      </c>
      <c r="B10" s="1" t="s">
        <v>45</v>
      </c>
      <c r="C10">
        <f>VLOOKUP(B10,tipos_formulario!$A$2:$B$8,2,)</f>
        <v>5</v>
      </c>
      <c r="D10" t="s">
        <v>52</v>
      </c>
      <c r="E10">
        <f>VLOOKUP(D10,tipos_formulario!$E$2:$F$8,2,)</f>
        <v>3</v>
      </c>
      <c r="F10" s="1" t="s">
        <v>7</v>
      </c>
      <c r="G10" s="1" t="s">
        <v>21</v>
      </c>
      <c r="H10">
        <v>8</v>
      </c>
    </row>
    <row r="11" spans="1:10" x14ac:dyDescent="0.25">
      <c r="A11" s="1" t="s">
        <v>22</v>
      </c>
      <c r="B11" s="1" t="s">
        <v>45</v>
      </c>
      <c r="C11">
        <f>VLOOKUP(B11,tipos_formulario!$A$2:$B$8,2,)</f>
        <v>5</v>
      </c>
      <c r="D11" t="s">
        <v>52</v>
      </c>
      <c r="E11">
        <f>VLOOKUP(D11,tipos_formulario!$E$2:$F$8,2,)</f>
        <v>3</v>
      </c>
      <c r="F11" s="1" t="s">
        <v>7</v>
      </c>
      <c r="G11" s="1" t="s">
        <v>23</v>
      </c>
      <c r="H11">
        <v>9</v>
      </c>
    </row>
    <row r="12" spans="1:10" x14ac:dyDescent="0.25">
      <c r="A12" s="1" t="s">
        <v>24</v>
      </c>
      <c r="B12" s="1" t="s">
        <v>45</v>
      </c>
      <c r="C12">
        <f>VLOOKUP(B12,tipos_formulario!$A$2:$B$8,2,)</f>
        <v>5</v>
      </c>
      <c r="D12" t="s">
        <v>50</v>
      </c>
      <c r="E12" t="e">
        <f>VLOOKUP(D12,tipos_formulario!$E$2:$F$8,2,)</f>
        <v>#N/A</v>
      </c>
      <c r="F12" s="1" t="s">
        <v>7</v>
      </c>
      <c r="G12" s="1" t="s">
        <v>25</v>
      </c>
      <c r="H12">
        <v>10</v>
      </c>
    </row>
    <row r="13" spans="1:10" x14ac:dyDescent="0.25">
      <c r="A13" s="1" t="s">
        <v>26</v>
      </c>
      <c r="B13" s="1" t="s">
        <v>46</v>
      </c>
      <c r="C13">
        <f>VLOOKUP(B13,tipos_formulario!$A$2:$B$8,2,)</f>
        <v>6</v>
      </c>
      <c r="D13" t="s">
        <v>50</v>
      </c>
      <c r="E13" t="e">
        <f>VLOOKUP(D13,tipos_formulario!$E$2:$F$8,2,)</f>
        <v>#N/A</v>
      </c>
      <c r="F13" s="1" t="s">
        <v>7</v>
      </c>
      <c r="G13" s="1" t="s">
        <v>14</v>
      </c>
      <c r="H13">
        <v>11</v>
      </c>
    </row>
    <row r="14" spans="1:10" x14ac:dyDescent="0.25">
      <c r="A14" s="1" t="s">
        <v>27</v>
      </c>
      <c r="B14" s="1" t="s">
        <v>46</v>
      </c>
      <c r="C14">
        <f>VLOOKUP(B14,tipos_formulario!$A$2:$B$8,2,)</f>
        <v>6</v>
      </c>
      <c r="D14" t="s">
        <v>50</v>
      </c>
      <c r="E14" t="e">
        <f>VLOOKUP(D14,tipos_formulario!$E$2:$F$8,2,)</f>
        <v>#N/A</v>
      </c>
      <c r="F14" s="1" t="s">
        <v>7</v>
      </c>
      <c r="G14" s="1" t="s">
        <v>28</v>
      </c>
      <c r="H14">
        <v>12</v>
      </c>
    </row>
    <row r="15" spans="1:10" x14ac:dyDescent="0.25">
      <c r="A15" s="1" t="s">
        <v>29</v>
      </c>
      <c r="B15" s="1" t="s">
        <v>46</v>
      </c>
      <c r="C15">
        <f>VLOOKUP(B15,tipos_formulario!$A$2:$B$8,2,)</f>
        <v>6</v>
      </c>
      <c r="D15" t="s">
        <v>50</v>
      </c>
      <c r="E15" t="e">
        <f>VLOOKUP(D15,tipos_formulario!$E$2:$F$8,2,)</f>
        <v>#N/A</v>
      </c>
      <c r="F15" s="1" t="s">
        <v>7</v>
      </c>
      <c r="G15" s="1" t="s">
        <v>56</v>
      </c>
      <c r="H15">
        <v>14</v>
      </c>
    </row>
    <row r="16" spans="1:10" x14ac:dyDescent="0.25">
      <c r="A16" s="1" t="s">
        <v>61</v>
      </c>
      <c r="B16" s="1" t="s">
        <v>46</v>
      </c>
      <c r="C16">
        <f>VLOOKUP(B16,tipos_formulario!$A$2:$B$8,2,)</f>
        <v>6</v>
      </c>
      <c r="D16" t="s">
        <v>50</v>
      </c>
      <c r="E16" t="e">
        <f>VLOOKUP(D16,tipos_formulario!$E$2:$F$8,2,)</f>
        <v>#N/A</v>
      </c>
      <c r="F16" s="1" t="s">
        <v>7</v>
      </c>
      <c r="G16" s="1" t="s">
        <v>14</v>
      </c>
      <c r="H16">
        <v>15</v>
      </c>
    </row>
    <row r="17" spans="1:9" x14ac:dyDescent="0.25">
      <c r="A17" s="1" t="s">
        <v>30</v>
      </c>
      <c r="B17" s="1" t="s">
        <v>45</v>
      </c>
      <c r="C17">
        <f>VLOOKUP(B17,tipos_formulario!$A$2:$B$8,2,)</f>
        <v>5</v>
      </c>
      <c r="D17" t="s">
        <v>50</v>
      </c>
      <c r="E17" t="e">
        <f>VLOOKUP(D17,tipos_formulario!$E$2:$F$8,2,)</f>
        <v>#N/A</v>
      </c>
      <c r="F17" s="1" t="s">
        <v>7</v>
      </c>
      <c r="G17" s="1" t="s">
        <v>31</v>
      </c>
      <c r="H17">
        <v>16</v>
      </c>
    </row>
    <row r="18" spans="1:9" x14ac:dyDescent="0.25">
      <c r="A18" s="1" t="s">
        <v>32</v>
      </c>
      <c r="B18" s="1" t="s">
        <v>45</v>
      </c>
      <c r="C18">
        <f>VLOOKUP(B18,tipos_formulario!$A$2:$B$8,2,)</f>
        <v>5</v>
      </c>
      <c r="D18" t="s">
        <v>50</v>
      </c>
      <c r="E18" t="e">
        <f>VLOOKUP(D18,tipos_formulario!$E$2:$F$8,2,)</f>
        <v>#N/A</v>
      </c>
      <c r="F18" s="1" t="s">
        <v>7</v>
      </c>
      <c r="G18" s="1" t="s">
        <v>33</v>
      </c>
      <c r="H18">
        <v>17</v>
      </c>
    </row>
    <row r="19" spans="1:9" x14ac:dyDescent="0.25">
      <c r="A19" s="1" t="s">
        <v>34</v>
      </c>
      <c r="B19" s="1" t="s">
        <v>47</v>
      </c>
      <c r="C19">
        <f>VLOOKUP(B19,tipos_formulario!$A$2:$B$8,2,)</f>
        <v>7</v>
      </c>
      <c r="D19" t="s">
        <v>50</v>
      </c>
      <c r="E19" t="e">
        <f>VLOOKUP(D19,tipos_formulario!$E$2:$F$8,2,)</f>
        <v>#N/A</v>
      </c>
      <c r="F19" s="1" t="s">
        <v>7</v>
      </c>
      <c r="G19" s="1" t="s">
        <v>35</v>
      </c>
      <c r="H19">
        <v>18</v>
      </c>
    </row>
    <row r="20" spans="1:9" x14ac:dyDescent="0.25">
      <c r="A20" s="1" t="s">
        <v>36</v>
      </c>
      <c r="B20" s="1" t="s">
        <v>45</v>
      </c>
      <c r="C20">
        <f>VLOOKUP(B20,tipos_formulario!$A$2:$B$8,2,)</f>
        <v>5</v>
      </c>
      <c r="D20" t="s">
        <v>53</v>
      </c>
      <c r="E20">
        <f>VLOOKUP(D20,tipos_formulario!$E$2:$F$8,2,)</f>
        <v>4</v>
      </c>
      <c r="F20" s="1" t="s">
        <v>7</v>
      </c>
      <c r="G20" s="1" t="s">
        <v>37</v>
      </c>
      <c r="H20">
        <v>19</v>
      </c>
    </row>
    <row r="21" spans="1:9" x14ac:dyDescent="0.25">
      <c r="A21" s="1" t="s">
        <v>38</v>
      </c>
      <c r="B21" s="1" t="s">
        <v>45</v>
      </c>
      <c r="C21">
        <f>VLOOKUP(B21,tipos_formulario!$A$2:$B$8,2,)</f>
        <v>5</v>
      </c>
      <c r="D21" t="s">
        <v>54</v>
      </c>
      <c r="E21" t="e">
        <f>VLOOKUP(D21,tipos_formulario!$E$2:$F$8,2,)</f>
        <v>#N/A</v>
      </c>
      <c r="F21" s="1" t="s">
        <v>7</v>
      </c>
      <c r="G21" s="1" t="s">
        <v>39</v>
      </c>
      <c r="H21">
        <v>20</v>
      </c>
    </row>
    <row r="22" spans="1:9" x14ac:dyDescent="0.25">
      <c r="A22" s="1" t="s">
        <v>62</v>
      </c>
      <c r="B22" s="1" t="s">
        <v>41</v>
      </c>
      <c r="D22" t="s">
        <v>50</v>
      </c>
      <c r="F22" s="1" t="s">
        <v>57</v>
      </c>
      <c r="G22" s="1"/>
    </row>
    <row r="23" spans="1:9" x14ac:dyDescent="0.25">
      <c r="A23" s="1" t="s">
        <v>11</v>
      </c>
      <c r="B23" s="1" t="s">
        <v>47</v>
      </c>
      <c r="D23" t="s">
        <v>50</v>
      </c>
      <c r="F23" s="1" t="s">
        <v>57</v>
      </c>
      <c r="G23" s="1"/>
    </row>
    <row r="24" spans="1:9" x14ac:dyDescent="0.25">
      <c r="A24" s="1" t="s">
        <v>76</v>
      </c>
      <c r="B24" s="1" t="s">
        <v>44</v>
      </c>
      <c r="D24" t="s">
        <v>77</v>
      </c>
      <c r="F24" s="1" t="s">
        <v>57</v>
      </c>
      <c r="G24" s="1"/>
      <c r="I24" t="s">
        <v>99</v>
      </c>
    </row>
    <row r="25" spans="1:9" x14ac:dyDescent="0.25">
      <c r="A25" s="1" t="s">
        <v>75</v>
      </c>
      <c r="B25" s="1" t="s">
        <v>45</v>
      </c>
      <c r="D25" t="s">
        <v>77</v>
      </c>
      <c r="F25" s="1" t="s">
        <v>57</v>
      </c>
      <c r="G25" s="1"/>
      <c r="I25" t="s">
        <v>100</v>
      </c>
    </row>
    <row r="26" spans="1:9" x14ac:dyDescent="0.25">
      <c r="A26" s="1" t="s">
        <v>85</v>
      </c>
      <c r="B26" s="4" t="s">
        <v>45</v>
      </c>
      <c r="D26" t="s">
        <v>77</v>
      </c>
      <c r="F26" s="1" t="s">
        <v>57</v>
      </c>
      <c r="G26" s="1"/>
      <c r="I26" t="s">
        <v>101</v>
      </c>
    </row>
    <row r="27" spans="1:9" x14ac:dyDescent="0.25">
      <c r="A27" s="1" t="s">
        <v>132</v>
      </c>
      <c r="B27" s="4" t="s">
        <v>134</v>
      </c>
      <c r="F27" s="1" t="s">
        <v>57</v>
      </c>
      <c r="G27" s="1"/>
    </row>
    <row r="28" spans="1:9" x14ac:dyDescent="0.25">
      <c r="A28" s="1" t="s">
        <v>133</v>
      </c>
      <c r="B28" s="4" t="s">
        <v>45</v>
      </c>
      <c r="F28" s="1" t="s">
        <v>57</v>
      </c>
      <c r="G28" s="1"/>
    </row>
    <row r="29" spans="1:9" x14ac:dyDescent="0.25">
      <c r="A29" s="1" t="s">
        <v>72</v>
      </c>
      <c r="B29" t="s">
        <v>45</v>
      </c>
      <c r="D29" t="s">
        <v>73</v>
      </c>
      <c r="F29" t="s">
        <v>57</v>
      </c>
      <c r="I29" t="s">
        <v>98</v>
      </c>
    </row>
    <row r="30" spans="1:9" x14ac:dyDescent="0.25">
      <c r="A30" s="1" t="s">
        <v>64</v>
      </c>
      <c r="B30" s="1" t="s">
        <v>44</v>
      </c>
      <c r="D30" t="s">
        <v>77</v>
      </c>
      <c r="F30" s="1" t="s">
        <v>57</v>
      </c>
      <c r="G30" s="1"/>
      <c r="I30" t="s">
        <v>102</v>
      </c>
    </row>
    <row r="31" spans="1:9" x14ac:dyDescent="0.25">
      <c r="A31" s="1" t="s">
        <v>63</v>
      </c>
      <c r="B31" s="1" t="s">
        <v>45</v>
      </c>
      <c r="D31" t="s">
        <v>77</v>
      </c>
      <c r="F31" s="1" t="s">
        <v>57</v>
      </c>
      <c r="G31" s="1"/>
      <c r="I31" t="s">
        <v>102</v>
      </c>
    </row>
    <row r="32" spans="1:9" x14ac:dyDescent="0.25">
      <c r="A32" t="s">
        <v>65</v>
      </c>
      <c r="B32" s="1" t="s">
        <v>44</v>
      </c>
      <c r="D32" t="s">
        <v>50</v>
      </c>
      <c r="F32" s="1" t="s">
        <v>57</v>
      </c>
      <c r="G32" s="1"/>
    </row>
    <row r="33" spans="1:10" x14ac:dyDescent="0.25">
      <c r="A33" s="1" t="s">
        <v>114</v>
      </c>
      <c r="B33" s="1" t="s">
        <v>45</v>
      </c>
      <c r="D33" t="s">
        <v>50</v>
      </c>
      <c r="F33" s="1" t="s">
        <v>57</v>
      </c>
      <c r="G33" s="1"/>
      <c r="I33" t="s">
        <v>115</v>
      </c>
      <c r="J33" t="s">
        <v>117</v>
      </c>
    </row>
    <row r="34" spans="1:10" x14ac:dyDescent="0.25">
      <c r="A34" s="1" t="s">
        <v>66</v>
      </c>
      <c r="B34" s="1" t="s">
        <v>44</v>
      </c>
      <c r="D34" t="s">
        <v>50</v>
      </c>
      <c r="F34" s="1" t="s">
        <v>57</v>
      </c>
      <c r="G34" s="1"/>
    </row>
    <row r="35" spans="1:10" x14ac:dyDescent="0.25">
      <c r="A35" s="1" t="s">
        <v>94</v>
      </c>
      <c r="B35" s="1" t="s">
        <v>45</v>
      </c>
      <c r="D35" t="s">
        <v>50</v>
      </c>
      <c r="F35" s="1" t="s">
        <v>57</v>
      </c>
      <c r="G35" s="1"/>
      <c r="I35" t="s">
        <v>116</v>
      </c>
      <c r="J35" t="s">
        <v>118</v>
      </c>
    </row>
    <row r="36" spans="1:10" x14ac:dyDescent="0.25">
      <c r="A36" s="1" t="s">
        <v>88</v>
      </c>
      <c r="B36" s="1" t="s">
        <v>42</v>
      </c>
      <c r="D36" t="s">
        <v>82</v>
      </c>
      <c r="F36" s="1" t="s">
        <v>57</v>
      </c>
      <c r="G36" s="1"/>
      <c r="I36" t="s">
        <v>112</v>
      </c>
      <c r="J36" t="s">
        <v>111</v>
      </c>
    </row>
    <row r="37" spans="1:10" x14ac:dyDescent="0.25">
      <c r="A37" t="s">
        <v>90</v>
      </c>
      <c r="B37" s="1" t="s">
        <v>42</v>
      </c>
      <c r="D37" t="s">
        <v>82</v>
      </c>
      <c r="F37" s="1" t="s">
        <v>57</v>
      </c>
      <c r="G37" s="1"/>
      <c r="I37" t="s">
        <v>105</v>
      </c>
      <c r="J37" t="s">
        <v>136</v>
      </c>
    </row>
    <row r="38" spans="1:10" x14ac:dyDescent="0.25">
      <c r="A38" s="1" t="s">
        <v>89</v>
      </c>
      <c r="B38" s="1" t="s">
        <v>42</v>
      </c>
      <c r="D38" t="s">
        <v>82</v>
      </c>
      <c r="F38" s="1" t="s">
        <v>57</v>
      </c>
      <c r="G38" s="1"/>
      <c r="I38" t="s">
        <v>105</v>
      </c>
      <c r="J38" t="s">
        <v>138</v>
      </c>
    </row>
    <row r="39" spans="1:10" x14ac:dyDescent="0.25">
      <c r="A39" s="1" t="s">
        <v>104</v>
      </c>
      <c r="B39" s="1" t="s">
        <v>45</v>
      </c>
      <c r="D39" t="s">
        <v>82</v>
      </c>
      <c r="F39" s="1" t="s">
        <v>57</v>
      </c>
      <c r="G39" s="1"/>
      <c r="I39" t="s">
        <v>105</v>
      </c>
      <c r="J39" t="s">
        <v>138</v>
      </c>
    </row>
    <row r="40" spans="1:10" x14ac:dyDescent="0.25">
      <c r="A40" s="1" t="s">
        <v>139</v>
      </c>
      <c r="B40" s="1" t="s">
        <v>42</v>
      </c>
      <c r="D40" t="s">
        <v>82</v>
      </c>
      <c r="F40" s="1" t="s">
        <v>57</v>
      </c>
      <c r="G40" s="1"/>
      <c r="I40" t="s">
        <v>105</v>
      </c>
      <c r="J40" t="s">
        <v>138</v>
      </c>
    </row>
    <row r="41" spans="1:10" x14ac:dyDescent="0.25">
      <c r="A41" s="1" t="s">
        <v>137</v>
      </c>
      <c r="B41" s="1" t="s">
        <v>45</v>
      </c>
      <c r="D41" t="s">
        <v>82</v>
      </c>
      <c r="F41" s="1" t="s">
        <v>57</v>
      </c>
      <c r="G41" s="1"/>
      <c r="I41" t="s">
        <v>105</v>
      </c>
      <c r="J41" t="s">
        <v>138</v>
      </c>
    </row>
    <row r="42" spans="1:10" x14ac:dyDescent="0.25">
      <c r="A42" s="1" t="s">
        <v>95</v>
      </c>
      <c r="B42" s="1" t="s">
        <v>45</v>
      </c>
      <c r="D42" t="s">
        <v>82</v>
      </c>
      <c r="F42" s="1" t="s">
        <v>57</v>
      </c>
      <c r="G42" s="1"/>
      <c r="I42" t="s">
        <v>105</v>
      </c>
      <c r="J42" t="s">
        <v>110</v>
      </c>
    </row>
    <row r="43" spans="1:10" x14ac:dyDescent="0.25">
      <c r="A43" t="s">
        <v>96</v>
      </c>
      <c r="B43" s="1" t="s">
        <v>45</v>
      </c>
      <c r="D43" t="s">
        <v>82</v>
      </c>
      <c r="F43" s="1" t="s">
        <v>57</v>
      </c>
      <c r="G43" s="1"/>
      <c r="I43" t="s">
        <v>105</v>
      </c>
      <c r="J43" t="s">
        <v>110</v>
      </c>
    </row>
    <row r="44" spans="1:10" x14ac:dyDescent="0.25">
      <c r="A44" s="1" t="s">
        <v>107</v>
      </c>
      <c r="B44" s="1" t="s">
        <v>45</v>
      </c>
      <c r="D44" t="s">
        <v>82</v>
      </c>
      <c r="F44" s="1" t="s">
        <v>57</v>
      </c>
      <c r="G44" s="1"/>
      <c r="I44" t="s">
        <v>105</v>
      </c>
      <c r="J44" t="s">
        <v>108</v>
      </c>
    </row>
    <row r="45" spans="1:10" x14ac:dyDescent="0.25">
      <c r="A45" s="1" t="s">
        <v>106</v>
      </c>
      <c r="B45" s="1" t="s">
        <v>45</v>
      </c>
      <c r="D45" t="s">
        <v>82</v>
      </c>
      <c r="F45" s="1" t="s">
        <v>57</v>
      </c>
      <c r="G45" s="1"/>
      <c r="I45" t="s">
        <v>105</v>
      </c>
      <c r="J45" t="s">
        <v>108</v>
      </c>
    </row>
    <row r="46" spans="1:10" x14ac:dyDescent="0.25">
      <c r="A46" s="1" t="s">
        <v>67</v>
      </c>
      <c r="B46" s="1" t="s">
        <v>45</v>
      </c>
      <c r="D46" t="s">
        <v>50</v>
      </c>
      <c r="F46" s="1" t="s">
        <v>57</v>
      </c>
      <c r="G46" s="1"/>
      <c r="I46" t="s">
        <v>116</v>
      </c>
      <c r="J46" t="s">
        <v>138</v>
      </c>
    </row>
    <row r="47" spans="1:10" x14ac:dyDescent="0.25">
      <c r="A47" s="1" t="s">
        <v>30</v>
      </c>
      <c r="B47" s="1" t="s">
        <v>45</v>
      </c>
      <c r="D47" t="s">
        <v>50</v>
      </c>
      <c r="F47" s="1" t="s">
        <v>57</v>
      </c>
      <c r="G47" s="1"/>
      <c r="I47" t="s">
        <v>116</v>
      </c>
      <c r="J47" t="s">
        <v>138</v>
      </c>
    </row>
    <row r="48" spans="1:10" x14ac:dyDescent="0.25">
      <c r="A48" s="1" t="s">
        <v>103</v>
      </c>
      <c r="B48" s="1" t="s">
        <v>45</v>
      </c>
      <c r="D48" t="s">
        <v>74</v>
      </c>
      <c r="F48" s="1" t="s">
        <v>57</v>
      </c>
      <c r="I48" s="1" t="s">
        <v>119</v>
      </c>
      <c r="J48" t="s">
        <v>138</v>
      </c>
    </row>
    <row r="49" spans="1:10" x14ac:dyDescent="0.25">
      <c r="A49" s="1" t="s">
        <v>32</v>
      </c>
      <c r="B49" s="1" t="s">
        <v>45</v>
      </c>
      <c r="D49" t="s">
        <v>50</v>
      </c>
      <c r="F49" s="1" t="s">
        <v>57</v>
      </c>
      <c r="G49" s="1"/>
      <c r="I49" t="s">
        <v>116</v>
      </c>
      <c r="J49" t="s">
        <v>138</v>
      </c>
    </row>
    <row r="50" spans="1:10" x14ac:dyDescent="0.25">
      <c r="A50" s="1" t="s">
        <v>68</v>
      </c>
      <c r="B50" s="1" t="s">
        <v>45</v>
      </c>
      <c r="D50" t="s">
        <v>50</v>
      </c>
      <c r="F50" s="1" t="s">
        <v>57</v>
      </c>
      <c r="G50" s="1"/>
      <c r="I50" t="s">
        <v>116</v>
      </c>
      <c r="J50" t="s">
        <v>138</v>
      </c>
    </row>
    <row r="51" spans="1:10" x14ac:dyDescent="0.25">
      <c r="A51" s="1" t="s">
        <v>69</v>
      </c>
      <c r="B51" s="1" t="s">
        <v>45</v>
      </c>
      <c r="D51" t="s">
        <v>50</v>
      </c>
      <c r="F51" s="1" t="s">
        <v>57</v>
      </c>
      <c r="G51" s="1"/>
      <c r="I51" t="s">
        <v>116</v>
      </c>
      <c r="J51" t="s">
        <v>138</v>
      </c>
    </row>
    <row r="52" spans="1:10" x14ac:dyDescent="0.25">
      <c r="A52" s="1" t="s">
        <v>86</v>
      </c>
      <c r="B52" s="1" t="s">
        <v>45</v>
      </c>
      <c r="F52" s="1" t="s">
        <v>57</v>
      </c>
      <c r="G52" s="1"/>
      <c r="I52" t="s">
        <v>125</v>
      </c>
      <c r="J52" t="s">
        <v>138</v>
      </c>
    </row>
    <row r="53" spans="1:10" x14ac:dyDescent="0.25">
      <c r="A53" s="1" t="s">
        <v>123</v>
      </c>
      <c r="B53" s="1" t="s">
        <v>42</v>
      </c>
      <c r="D53" t="s">
        <v>71</v>
      </c>
      <c r="F53" s="1" t="s">
        <v>57</v>
      </c>
      <c r="G53" s="1"/>
      <c r="I53" t="s">
        <v>124</v>
      </c>
      <c r="J53" t="s">
        <v>136</v>
      </c>
    </row>
    <row r="54" spans="1:10" x14ac:dyDescent="0.25">
      <c r="A54" s="1" t="s">
        <v>121</v>
      </c>
      <c r="B54" s="1" t="s">
        <v>42</v>
      </c>
      <c r="D54" t="s">
        <v>71</v>
      </c>
      <c r="F54" s="1" t="s">
        <v>57</v>
      </c>
      <c r="G54" s="1"/>
      <c r="I54" t="s">
        <v>124</v>
      </c>
      <c r="J54" t="s">
        <v>136</v>
      </c>
    </row>
    <row r="55" spans="1:10" x14ac:dyDescent="0.25">
      <c r="A55" s="1" t="s">
        <v>122</v>
      </c>
      <c r="B55" s="1" t="s">
        <v>45</v>
      </c>
      <c r="F55" s="1" t="s">
        <v>57</v>
      </c>
      <c r="G55" s="1"/>
      <c r="I55" t="s">
        <v>120</v>
      </c>
      <c r="J55" t="s">
        <v>138</v>
      </c>
    </row>
    <row r="56" spans="1:10" x14ac:dyDescent="0.25">
      <c r="A56" s="1" t="s">
        <v>113</v>
      </c>
      <c r="B56" s="1"/>
      <c r="D56" t="s">
        <v>82</v>
      </c>
      <c r="F56" s="1" t="s">
        <v>57</v>
      </c>
      <c r="G56" s="1"/>
      <c r="I56" t="s">
        <v>82</v>
      </c>
      <c r="J56" t="s">
        <v>136</v>
      </c>
    </row>
    <row r="57" spans="1:10" x14ac:dyDescent="0.25">
      <c r="A57" s="1" t="s">
        <v>79</v>
      </c>
      <c r="B57" s="1" t="s">
        <v>45</v>
      </c>
      <c r="F57" s="1" t="s">
        <v>57</v>
      </c>
      <c r="G57" s="1"/>
      <c r="H57">
        <v>12</v>
      </c>
      <c r="I57" t="s">
        <v>129</v>
      </c>
      <c r="J57" t="s">
        <v>138</v>
      </c>
    </row>
    <row r="58" spans="1:10" x14ac:dyDescent="0.25">
      <c r="A58" s="1" t="s">
        <v>80</v>
      </c>
      <c r="B58" s="1" t="s">
        <v>45</v>
      </c>
      <c r="D58" t="s">
        <v>71</v>
      </c>
      <c r="F58" s="1" t="s">
        <v>57</v>
      </c>
      <c r="G58" s="1"/>
      <c r="I58" t="s">
        <v>124</v>
      </c>
      <c r="J58" t="s">
        <v>136</v>
      </c>
    </row>
    <row r="59" spans="1:10" x14ac:dyDescent="0.25">
      <c r="A59" s="1" t="s">
        <v>130</v>
      </c>
      <c r="B59" s="1" t="s">
        <v>45</v>
      </c>
      <c r="D59" t="s">
        <v>71</v>
      </c>
      <c r="F59" s="1" t="s">
        <v>57</v>
      </c>
      <c r="G59" s="1"/>
      <c r="I59" t="s">
        <v>124</v>
      </c>
      <c r="J59" t="s">
        <v>136</v>
      </c>
    </row>
    <row r="60" spans="1:10" x14ac:dyDescent="0.25">
      <c r="A60" s="1" t="s">
        <v>81</v>
      </c>
      <c r="B60" s="1" t="s">
        <v>42</v>
      </c>
      <c r="D60" t="s">
        <v>50</v>
      </c>
      <c r="F60" s="1" t="s">
        <v>57</v>
      </c>
      <c r="G60" s="1"/>
      <c r="I60" t="s">
        <v>126</v>
      </c>
      <c r="J60" t="s">
        <v>131</v>
      </c>
    </row>
    <row r="61" spans="1:10" x14ac:dyDescent="0.25">
      <c r="A61" t="s">
        <v>127</v>
      </c>
      <c r="B61" s="1" t="s">
        <v>45</v>
      </c>
      <c r="D61" t="s">
        <v>50</v>
      </c>
      <c r="F61" s="1" t="s">
        <v>57</v>
      </c>
      <c r="G61" s="1"/>
      <c r="H61">
        <v>13</v>
      </c>
      <c r="I61" t="s">
        <v>126</v>
      </c>
      <c r="J61" t="s">
        <v>131</v>
      </c>
    </row>
    <row r="62" spans="1:10" x14ac:dyDescent="0.25">
      <c r="A62" s="1" t="s">
        <v>87</v>
      </c>
      <c r="B62" s="1" t="s">
        <v>45</v>
      </c>
      <c r="D62" t="s">
        <v>71</v>
      </c>
      <c r="F62" s="1" t="s">
        <v>57</v>
      </c>
      <c r="G62" s="1"/>
      <c r="I62" t="s">
        <v>128</v>
      </c>
      <c r="J62" t="s">
        <v>135</v>
      </c>
    </row>
    <row r="63" spans="1:10" x14ac:dyDescent="0.25">
      <c r="A63" s="1" t="s">
        <v>70</v>
      </c>
      <c r="B63" s="1" t="s">
        <v>45</v>
      </c>
      <c r="D63" t="s">
        <v>82</v>
      </c>
      <c r="F63" s="1" t="s">
        <v>57</v>
      </c>
      <c r="G63" s="1"/>
      <c r="I63" t="s">
        <v>136</v>
      </c>
      <c r="J63" t="s">
        <v>105</v>
      </c>
    </row>
    <row r="64" spans="1:10" x14ac:dyDescent="0.25">
      <c r="A64" s="1" t="s">
        <v>93</v>
      </c>
      <c r="B64" s="1" t="s">
        <v>42</v>
      </c>
      <c r="D64" t="s">
        <v>82</v>
      </c>
      <c r="F64" s="1" t="s">
        <v>57</v>
      </c>
      <c r="G64" s="1"/>
    </row>
    <row r="65" spans="1:7" x14ac:dyDescent="0.25">
      <c r="A65" t="s">
        <v>91</v>
      </c>
      <c r="B65" s="1" t="s">
        <v>42</v>
      </c>
      <c r="D65" t="s">
        <v>83</v>
      </c>
      <c r="F65" s="1" t="s">
        <v>57</v>
      </c>
      <c r="G65" s="1"/>
    </row>
    <row r="66" spans="1:7" x14ac:dyDescent="0.25">
      <c r="A66" s="1" t="s">
        <v>92</v>
      </c>
      <c r="B66" s="1" t="s">
        <v>45</v>
      </c>
      <c r="D66" t="s">
        <v>83</v>
      </c>
      <c r="F66" s="1" t="s">
        <v>57</v>
      </c>
      <c r="G66" s="1"/>
    </row>
    <row r="67" spans="1:7" x14ac:dyDescent="0.25">
      <c r="B67" s="1"/>
      <c r="F67" s="1"/>
      <c r="G67" s="1"/>
    </row>
  </sheetData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A2693FC-58B5-4CED-B645-68AEEA35AEC1}">
          <x14:formula1>
            <xm:f>tipos_formulario!$H$2:$H$5</xm:f>
          </x14:formula1>
          <xm:sqref>F2:F1048576</xm:sqref>
        </x14:dataValidation>
        <x14:dataValidation type="list" allowBlank="1" showInputMessage="1" showErrorMessage="1" xr:uid="{4EA8BDAD-FF3F-4DC5-9A24-FE5F5D6D55A9}">
          <x14:formula1>
            <xm:f>tipos_formulario!$A$2:$A$8</xm:f>
          </x14:formula1>
          <xm:sqref>B2:B26</xm:sqref>
        </x14:dataValidation>
        <x14:dataValidation type="list" allowBlank="1" showInputMessage="1" showErrorMessage="1" xr:uid="{E311628B-D268-4F14-81FA-4B9F503247BC}">
          <x14:formula1>
            <xm:f>tipos_formulario!$A$2:$A$9</xm:f>
          </x14:formula1>
          <xm:sqref>B29:B1048576</xm:sqref>
        </x14:dataValidation>
        <x14:dataValidation type="list" allowBlank="1" showInputMessage="1" showErrorMessage="1" xr:uid="{97C9A121-EBD2-4188-9F18-4DAF271C07E3}">
          <x14:formula1>
            <xm:f>tipos_formulario!$A$2:$A$10</xm:f>
          </x14:formula1>
          <xm:sqref>B27:B28</xm:sqref>
        </x14:dataValidation>
        <x14:dataValidation type="list" allowBlank="1" showInputMessage="1" showErrorMessage="1" xr:uid="{BA6D9BA8-4A8F-4DD2-942E-7F649FE474C7}">
          <x14:formula1>
            <xm:f>tipos_formulario!$E$2:$E$6</xm:f>
          </x14:formula1>
          <xm:sqref>D2:D6</xm:sqref>
        </x14:dataValidation>
        <x14:dataValidation type="list" allowBlank="1" showInputMessage="1" showErrorMessage="1" xr:uid="{C8ADB62E-3BD2-4AFF-807D-7397CB336958}">
          <x14:formula1>
            <xm:f>tipos_formulario!$E$2:$E$12</xm:f>
          </x14:formula1>
          <xm:sqref>I56 D7:D1048576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390-C858-46F2-9BEF-BE5A9C99C29E}">
  <dimension ref="A1:F21"/>
  <sheetViews>
    <sheetView workbookViewId="0">
      <selection activeCell="C2" sqref="C2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OBS_estructura_arbol_form2!A1</f>
        <v>nombre</v>
      </c>
      <c r="B1" t="str">
        <f>OBS_estructura_arbol_form2!C1</f>
        <v>tipo</v>
      </c>
      <c r="C1" t="str">
        <f>OBS_estructura_arbol_form2!E1</f>
        <v>tipo_c</v>
      </c>
      <c r="D1" t="str">
        <f>OBS_estructura_arbol_form2!F1</f>
        <v>fase</v>
      </c>
      <c r="E1" t="str">
        <f>OBS_estructura_arbol_form2!G1</f>
        <v>tag-url</v>
      </c>
      <c r="F1" t="str">
        <f>OBS_estructura_arbol_form2!H1</f>
        <v>orden</v>
      </c>
    </row>
    <row r="2" spans="1:6" x14ac:dyDescent="0.25">
      <c r="A2" t="str">
        <f>OBS_estructura_arbol_form2!A2</f>
        <v>Imagen de localización y tipos de aprovechamiento</v>
      </c>
      <c r="B2">
        <f>OBS_estructura_arbol_form2!C2</f>
        <v>1</v>
      </c>
      <c r="C2" t="e">
        <f>OBS_estructura_arbol_form2!E2</f>
        <v>#N/A</v>
      </c>
      <c r="D2" t="str">
        <f>OBS_estructura_arbol_form2!F2</f>
        <v>Construcción</v>
      </c>
      <c r="E2" t="str">
        <f>OBS_estructura_arbol_form2!G2</f>
        <v>localizacion</v>
      </c>
      <c r="F2">
        <f>OBS_estructura_arbol_form2!H2</f>
        <v>1</v>
      </c>
    </row>
    <row r="3" spans="1:6" x14ac:dyDescent="0.25">
      <c r="A3" t="str">
        <f>OBS_estructura_arbol_form2!A3</f>
        <v>Datos generales del componente</v>
      </c>
      <c r="B3">
        <f>OBS_estructura_arbol_form2!C3</f>
        <v>5</v>
      </c>
      <c r="C3" t="e">
        <f>OBS_estructura_arbol_form2!E3</f>
        <v>#N/A</v>
      </c>
      <c r="D3" t="str">
        <f>OBS_estructura_arbol_form2!F3</f>
        <v>Construcción</v>
      </c>
      <c r="E3" t="str">
        <f>OBS_estructura_arbol_form2!G3</f>
        <v>datosgenerales</v>
      </c>
      <c r="F3">
        <f>OBS_estructura_arbol_form2!H3</f>
        <v>2</v>
      </c>
    </row>
    <row r="4" spans="1:6" x14ac:dyDescent="0.25">
      <c r="A4" t="str">
        <f>OBS_estructura_arbol_form2!A4</f>
        <v>Descripción general del componente</v>
      </c>
      <c r="B4">
        <f>OBS_estructura_arbol_form2!C4</f>
        <v>7</v>
      </c>
      <c r="C4" t="e">
        <f>OBS_estructura_arbol_form2!E4</f>
        <v>#N/A</v>
      </c>
      <c r="D4" t="str">
        <f>OBS_estructura_arbol_form2!F4</f>
        <v>Construcción</v>
      </c>
      <c r="E4" t="str">
        <f>OBS_estructura_arbol_form2!G4</f>
        <v>generales</v>
      </c>
      <c r="F4">
        <f>OBS_estructura_arbol_form2!H4</f>
        <v>3</v>
      </c>
    </row>
    <row r="5" spans="1:6" x14ac:dyDescent="0.25">
      <c r="A5" t="str">
        <f>OBS_estructura_arbol_form2!A5</f>
        <v>Tipos de aprovechamiento por tipo de cobertura y zonificación</v>
      </c>
      <c r="B5">
        <f>OBS_estructura_arbol_form2!C5</f>
        <v>6</v>
      </c>
      <c r="C5" t="e">
        <f>OBS_estructura_arbol_form2!E5</f>
        <v>#N/A</v>
      </c>
      <c r="D5" t="str">
        <f>OBS_estructura_arbol_form2!F5</f>
        <v>Construcción</v>
      </c>
      <c r="E5" t="str">
        <f>OBS_estructura_arbol_form2!G5</f>
        <v>pendiente</v>
      </c>
      <c r="F5">
        <f>OBS_estructura_arbol_form2!H5</f>
        <v>4</v>
      </c>
    </row>
    <row r="6" spans="1:6" x14ac:dyDescent="0.25">
      <c r="A6" t="str">
        <f>OBS_estructura_arbol_form2!A7</f>
        <v>Tipos de construcción-edificación por tipo de cobertura</v>
      </c>
      <c r="B6">
        <f>OBS_estructura_arbol_form2!C7</f>
        <v>6</v>
      </c>
      <c r="C6">
        <f>OBS_estructura_arbol_form2!E7</f>
        <v>2</v>
      </c>
      <c r="D6" t="str">
        <f>OBS_estructura_arbol_form2!F7</f>
        <v>Construcción</v>
      </c>
      <c r="E6" t="str">
        <f>OBS_estructura_arbol_form2!G7</f>
        <v>pendiente</v>
      </c>
      <c r="F6">
        <f>OBS_estructura_arbol_form2!H7</f>
        <v>5</v>
      </c>
    </row>
    <row r="7" spans="1:6" x14ac:dyDescent="0.25">
      <c r="A7" t="str">
        <f>OBS_estructura_arbol_form2!A8</f>
        <v>Procesos constructivos por tipo de cobertura</v>
      </c>
      <c r="B7">
        <f>OBS_estructura_arbol_form2!C8</f>
        <v>6</v>
      </c>
      <c r="C7" t="e">
        <f>OBS_estructura_arbol_form2!E8</f>
        <v>#N/A</v>
      </c>
      <c r="D7" t="str">
        <f>OBS_estructura_arbol_form2!F8</f>
        <v>Construcción</v>
      </c>
      <c r="E7" t="str">
        <f>OBS_estructura_arbol_form2!G8</f>
        <v>pendiente</v>
      </c>
      <c r="F7">
        <f>OBS_estructura_arbol_form2!H8</f>
        <v>6</v>
      </c>
    </row>
    <row r="8" spans="1:6" x14ac:dyDescent="0.25">
      <c r="A8" t="str">
        <f>OBS_estructura_arbol_form2!A9</f>
        <v>Selección de procesos constructivos</v>
      </c>
      <c r="B8">
        <f>OBS_estructura_arbol_form2!C9</f>
        <v>7</v>
      </c>
      <c r="C8" t="e">
        <f>OBS_estructura_arbol_form2!E9</f>
        <v>#N/A</v>
      </c>
      <c r="D8" t="str">
        <f>OBS_estructura_arbol_form2!F9</f>
        <v>Construcción</v>
      </c>
      <c r="E8" t="str">
        <f>OBS_estructura_arbol_form2!G9</f>
        <v>selecprocesos</v>
      </c>
      <c r="F8">
        <f>OBS_estructura_arbol_form2!H9</f>
        <v>7</v>
      </c>
    </row>
    <row r="9" spans="1:6" x14ac:dyDescent="0.25">
      <c r="A9" t="str">
        <f>OBS_estructura_arbol_form2!A10</f>
        <v>Superficie de obras o edificaciones provisionales temporales</v>
      </c>
      <c r="B9">
        <f>OBS_estructura_arbol_form2!C10</f>
        <v>5</v>
      </c>
      <c r="C9">
        <f>OBS_estructura_arbol_form2!E10</f>
        <v>3</v>
      </c>
      <c r="D9" t="str">
        <f>OBS_estructura_arbol_form2!F10</f>
        <v>Construcción</v>
      </c>
      <c r="E9" t="str">
        <f>OBS_estructura_arbol_form2!G10</f>
        <v>obrastemporales-list</v>
      </c>
      <c r="F9">
        <f>OBS_estructura_arbol_form2!H10</f>
        <v>8</v>
      </c>
    </row>
    <row r="10" spans="1:6" x14ac:dyDescent="0.25">
      <c r="A10" t="str">
        <f>OBS_estructura_arbol_form2!A11</f>
        <v>Frecuencia de actividades de obras provisionales</v>
      </c>
      <c r="B10">
        <f>OBS_estructura_arbol_form2!C11</f>
        <v>5</v>
      </c>
      <c r="C10">
        <f>OBS_estructura_arbol_form2!E11</f>
        <v>3</v>
      </c>
      <c r="D10" t="str">
        <f>OBS_estructura_arbol_form2!F11</f>
        <v>Construcción</v>
      </c>
      <c r="E10" t="str">
        <f>OBS_estructura_arbol_form2!G11</f>
        <v>actividades-list</v>
      </c>
      <c r="F10">
        <f>OBS_estructura_arbol_form2!H11</f>
        <v>9</v>
      </c>
    </row>
    <row r="11" spans="1:6" x14ac:dyDescent="0.25">
      <c r="A11" t="str">
        <f>OBS_estructura_arbol_form2!A12</f>
        <v>Insumos requeridos por zonificación</v>
      </c>
      <c r="B11">
        <f>OBS_estructura_arbol_form2!C12</f>
        <v>5</v>
      </c>
      <c r="C11" t="e">
        <f>OBS_estructura_arbol_form2!E12</f>
        <v>#N/A</v>
      </c>
      <c r="D11" t="str">
        <f>OBS_estructura_arbol_form2!F12</f>
        <v>Construcción</v>
      </c>
      <c r="E11" t="str">
        <f>OBS_estructura_arbol_form2!G12</f>
        <v>insumo-list</v>
      </c>
      <c r="F11">
        <f>OBS_estructura_arbol_form2!H12</f>
        <v>10</v>
      </c>
    </row>
    <row r="12" spans="1:6" x14ac:dyDescent="0.25">
      <c r="A12" t="str">
        <f>OBS_estructura_arbol_form2!A13</f>
        <v>Uso de sustancias químicas peligrosas por cobertura y zonificación</v>
      </c>
      <c r="B12">
        <f>OBS_estructura_arbol_form2!C13</f>
        <v>6</v>
      </c>
      <c r="C12" t="e">
        <f>OBS_estructura_arbol_form2!E13</f>
        <v>#N/A</v>
      </c>
      <c r="D12" t="str">
        <f>OBS_estructura_arbol_form2!F13</f>
        <v>Construcción</v>
      </c>
      <c r="E12" t="str">
        <f>OBS_estructura_arbol_form2!G13</f>
        <v>pendiente</v>
      </c>
      <c r="F12">
        <f>OBS_estructura_arbol_form2!H13</f>
        <v>11</v>
      </c>
    </row>
    <row r="13" spans="1:6" x14ac:dyDescent="0.25">
      <c r="A13" t="str">
        <f>OBS_estructura_arbol_form2!A14</f>
        <v>Maquinaria por zonificación</v>
      </c>
      <c r="B13">
        <f>OBS_estructura_arbol_form2!C14</f>
        <v>6</v>
      </c>
      <c r="C13" t="e">
        <f>OBS_estructura_arbol_form2!E14</f>
        <v>#N/A</v>
      </c>
      <c r="D13" t="str">
        <f>OBS_estructura_arbol_form2!F14</f>
        <v>Construcción</v>
      </c>
      <c r="E13" t="str">
        <f>OBS_estructura_arbol_form2!G14</f>
        <v>maquinaria-list</v>
      </c>
      <c r="F13">
        <f>OBS_estructura_arbol_form2!H14</f>
        <v>12</v>
      </c>
    </row>
    <row r="14" spans="1:6" x14ac:dyDescent="0.25">
      <c r="A14" t="str">
        <f>OBS_estructura_arbol_form2!A6</f>
        <v>Desmonte, despalme, excavación y relleno por tipo de zonificación</v>
      </c>
      <c r="B14">
        <f>OBS_estructura_arbol_form2!C6</f>
        <v>6</v>
      </c>
      <c r="C14" t="e">
        <f>OBS_estructura_arbol_form2!E6</f>
        <v>#N/A</v>
      </c>
      <c r="D14" t="str">
        <f>OBS_estructura_arbol_form2!F6</f>
        <v>Construcción</v>
      </c>
      <c r="E14" t="str">
        <f>OBS_estructura_arbol_form2!G6</f>
        <v>mtierra-list</v>
      </c>
      <c r="F14">
        <f>OBS_estructura_arbol_form2!H6</f>
        <v>13</v>
      </c>
    </row>
    <row r="15" spans="1:6" x14ac:dyDescent="0.25">
      <c r="A15" t="str">
        <f>OBS_estructura_arbol_form2!A15</f>
        <v>Personal requerido por zonificación</v>
      </c>
      <c r="B15">
        <f>OBS_estructura_arbol_form2!C15</f>
        <v>6</v>
      </c>
      <c r="C15" t="e">
        <f>OBS_estructura_arbol_form2!E15</f>
        <v>#N/A</v>
      </c>
      <c r="D15" t="str">
        <f>OBS_estructura_arbol_form2!F15</f>
        <v>Construcción</v>
      </c>
      <c r="E15" t="str">
        <f>OBS_estructura_arbol_form2!G15</f>
        <v>personal-list</v>
      </c>
      <c r="F15">
        <f>OBS_estructura_arbol_form2!H15</f>
        <v>14</v>
      </c>
    </row>
    <row r="16" spans="1:6" x14ac:dyDescent="0.25">
      <c r="A16" t="str">
        <f>OBS_estructura_arbol_form2!A16</f>
        <v>Generación de residuos sólidos por zonificación</v>
      </c>
      <c r="B16">
        <f>OBS_estructura_arbol_form2!C16</f>
        <v>6</v>
      </c>
      <c r="C16" t="e">
        <f>OBS_estructura_arbol_form2!E16</f>
        <v>#N/A</v>
      </c>
      <c r="D16" t="str">
        <f>OBS_estructura_arbol_form2!F16</f>
        <v>Construcción</v>
      </c>
      <c r="E16" t="str">
        <f>OBS_estructura_arbol_form2!G16</f>
        <v>pendiente</v>
      </c>
      <c r="F16">
        <f>OBS_estructura_arbol_form2!H16</f>
        <v>15</v>
      </c>
    </row>
    <row r="17" spans="1:6" x14ac:dyDescent="0.25">
      <c r="A17" t="str">
        <f>OBS_estructura_arbol_form2!A17</f>
        <v>Consumo de agua</v>
      </c>
      <c r="B17">
        <f>OBS_estructura_arbol_form2!C17</f>
        <v>5</v>
      </c>
      <c r="C17" t="e">
        <f>OBS_estructura_arbol_form2!E17</f>
        <v>#N/A</v>
      </c>
      <c r="D17" t="str">
        <f>OBS_estructura_arbol_form2!F17</f>
        <v>Construcción</v>
      </c>
      <c r="E17" t="str">
        <f>OBS_estructura_arbol_form2!G17</f>
        <v>consumoagua-list</v>
      </c>
      <c r="F17">
        <f>OBS_estructura_arbol_form2!H17</f>
        <v>16</v>
      </c>
    </row>
    <row r="18" spans="1:6" x14ac:dyDescent="0.25">
      <c r="A18" t="str">
        <f>OBS_estructura_arbol_form2!A18</f>
        <v>Generación de aguas residuales</v>
      </c>
      <c r="B18">
        <f>OBS_estructura_arbol_form2!C18</f>
        <v>5</v>
      </c>
      <c r="C18" t="e">
        <f>OBS_estructura_arbol_form2!E18</f>
        <v>#N/A</v>
      </c>
      <c r="D18" t="str">
        <f>OBS_estructura_arbol_form2!F18</f>
        <v>Construcción</v>
      </c>
      <c r="E18" t="str">
        <f>OBS_estructura_arbol_form2!G18</f>
        <v>aguaresidual-list</v>
      </c>
      <c r="F18">
        <f>OBS_estructura_arbol_form2!H18</f>
        <v>17</v>
      </c>
    </row>
    <row r="19" spans="1:6" x14ac:dyDescent="0.25">
      <c r="A19" t="str">
        <f>OBS_estructura_arbol_form2!A19</f>
        <v>Selección de sistemas constructivos</v>
      </c>
      <c r="B19">
        <f>OBS_estructura_arbol_form2!C19</f>
        <v>7</v>
      </c>
      <c r="C19" t="e">
        <f>OBS_estructura_arbol_form2!E19</f>
        <v>#N/A</v>
      </c>
      <c r="D19" t="str">
        <f>OBS_estructura_arbol_form2!F19</f>
        <v>Construcción</v>
      </c>
      <c r="E19" t="str">
        <f>OBS_estructura_arbol_form2!G19</f>
        <v>selecsistemas</v>
      </c>
      <c r="F19">
        <f>OBS_estructura_arbol_form2!H19</f>
        <v>18</v>
      </c>
    </row>
    <row r="20" spans="1:6" x14ac:dyDescent="0.25">
      <c r="A20" t="str">
        <f>OBS_estructura_arbol_form2!A20</f>
        <v>Listado florístico</v>
      </c>
      <c r="B20">
        <f>OBS_estructura_arbol_form2!C20</f>
        <v>5</v>
      </c>
      <c r="C20">
        <f>OBS_estructura_arbol_form2!E20</f>
        <v>4</v>
      </c>
      <c r="D20" t="str">
        <f>OBS_estructura_arbol_form2!F20</f>
        <v>Construcción</v>
      </c>
      <c r="E20" t="str">
        <f>OBS_estructura_arbol_form2!G20</f>
        <v>flor-list</v>
      </c>
      <c r="F20">
        <f>OBS_estructura_arbol_form2!H20</f>
        <v>19</v>
      </c>
    </row>
    <row r="21" spans="1:6" x14ac:dyDescent="0.25">
      <c r="A21" t="str">
        <f>OBS_estructura_arbol_form2!A21</f>
        <v>Longitud de obras lineales</v>
      </c>
      <c r="B21">
        <f>OBS_estructura_arbol_form2!C21</f>
        <v>5</v>
      </c>
      <c r="C21" t="e">
        <f>OBS_estructura_arbol_form2!E21</f>
        <v>#N/A</v>
      </c>
      <c r="D21" t="str">
        <f>OBS_estructura_arbol_form2!F21</f>
        <v>Construcción</v>
      </c>
      <c r="E21" t="str">
        <f>OBS_estructura_arbol_form2!G21</f>
        <v>obraslineales-list</v>
      </c>
      <c r="F21">
        <f>OBS_estructura_arbol_form2!H21</f>
        <v>20</v>
      </c>
    </row>
  </sheetData>
  <sortState xmlns:xlrd2="http://schemas.microsoft.com/office/spreadsheetml/2017/richdata2" ref="A2:F21">
    <sortCondition ref="F2:F2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t J X 8 U l x 6 + N u j A A A A 9 Q A A A B I A H A B D b 2 5 m a W c v U G F j a 2 F n Z S 5 4 b W w g o h g A K K A U A A A A A A A A A A A A A A A A A A A A A A A A A A A A h Y 8 x D o I w G I W v Q r r T l u q g 5 K c M r p K Y m B j W p l R o h N b Q Y r m b g 0 f y C m I U d X N 8 3 / u G 9 + 7 X G + R j 1 0 Y X 1 T t t T Y Y S T F G k j L S V N n W G B n + M V y j n s B P y J G o V T b J x 6 e i q D D X e n 1 N C Q g g 4 L L D t a 8 I o T U h Z b P e y U Z 1 A H 1 n / l 2 N t n B d G K s T h 8 B r D G V 4 v M W M M U y A z g 0 K b b 8 + m u c / 2 B 8 J m a P 3 Q K 6 5 c X J R A 5 g j k f Y E / A F B L A w Q U A A I A C A C 0 l f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X 8 U i r n j 3 u J A Q A A + g Q A A B M A H A B G b 3 J t d W x h c y 9 T Z W N 0 a W 9 u M S 5 t I K I Y A C i g F A A A A A A A A A A A A A A A A A A A A A A A A A A A A O 1 S w W r j M B S 8 B / I P Q r n Y 4 J o 2 7 H Z h i w + u 0 2 W 7 L E 1 b + 1 Y X 8 2 y / u g J Z z 0 j P I W 3 o v 1 c h y 7 Z L 0 t s e q 4 u e R q N h R o z D h h U Z k e / 2 k 7 P p Z D p x j 2 C x F e j Y j g 2 P F i q w N e n q g W w / F 4 n Q y N O J 8 G t p V Y f G I 5 l b x Q t q x h 4 N B z + U x j g j w / 7 g A p l 9 L x e W h p r W I v i d X m W X e V h m 6 e 3 1 R Z H m V X G b n q e / l u X q E a 0 B 0 + J z a X E g p 5 i s I l d 1 i s s G h n k 5 g O k Q y q 2 F U Y O / K w / b i 3 n N M o z u F q h V r x h t I m c B Q x 3 K S G S k x 9 6 4 5 F s k L k x D r T J d c v r 1 + P g k E j c j M e b 8 p D F 5 G + M r M n g f R r u w M + k f Q Y 3 P 0 J I T g 6 W e V s q P 0 u c v o P b 0 6 y 3 G + B O h R e u C 3 e 9 E 4 u 4 P n m q d N + D N u 8 Q 7 f y 9 c q I F E A 3 2 t v P a b X m H B u G 2 q n f H i a U A X f G g j 2 m y k o b 6 2 6 K O y 5 w r G N b 9 E Y i P Z 6 3 v w 0 v D p l 3 g r 8 x e t m n 3 8 A d w B C e i O R q v 3 c L I t m n 2 N f 3 g v 4 X S i z O G w 7 w s 3 k x 9 U L p i H 8 r N 3 n 7 3 7 n 7 1 7 B V B L A Q I t A B Q A A g A I A L S V / F J c e v j b o w A A A P U A A A A S A A A A A A A A A A A A A A A A A A A A A A B D b 2 5 m a W c v U G F j a 2 F n Z S 5 4 b W x Q S w E C L Q A U A A I A C A C 0 l f x S D 8 r p q 6 Q A A A D p A A A A E w A A A A A A A A A A A A A A A A D v A A A A W 0 N v b n R l b n R f V H l w Z X N d L n h t b F B L A Q I t A B Q A A g A I A L S V / F I q 5 4 9 7 i Q E A A P o E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Y A A A A A A A A 7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N 0 c n V j d H V y Y V 9 h c m J v b F 9 m b 3 J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l Q x N T o z M j o 0 M i 4 w M z I 1 N j U 2 W i I g L z 4 8 R W 5 0 c n k g V H l w Z T 0 i R m l s b E N v b H V t b l R 5 c G V z I i B W Y W x 1 Z T 0 i c 0 J n T U R C Z 1 l E Q m c 9 P S I g L z 4 8 R W 5 0 c n k g V H l w Z T 0 i R m l s b E N v b H V t b k 5 h b W V z I i B W Y W x 1 Z T 0 i c 1 s m c X V v d D t u b 2 1 i c m U m c X V v d D s s J n F 1 b 3 Q 7 d G l w b y Z x d W 9 0 O y w m c X V v d D t 0 a X B v X 2 M m c X V v d D s s J n F 1 b 3 Q 7 Z m F z Z S Z x d W 9 0 O y w m c X V v d D t 0 Y W c t d X J s J n F 1 b 3 Q 7 L C Z x d W 9 0 O 2 9 y Z G V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c n V j d H V y Y V 9 h c m J v b F 9 m b 3 J t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z d H J 1 Y 3 R 1 c m F f Y X J i b 2 x f Z m 9 y b T I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J U M T U 6 M z I 6 N D I u M D M y N T Y 1 N l o i I C 8 + P E V u d H J 5 I F R 5 c G U 9 I k Z p b G x D b 2 x 1 b W 5 U e X B l c y I g V m F s d W U 9 I n N C Z 0 1 E Q m d Z R E J n P T 0 i I C 8 + P E V u d H J 5 I F R 5 c G U 9 I k Z p b G x D b 2 x 1 b W 5 O Y W 1 l c y I g V m F s d W U 9 I n N b J n F 1 b 3 Q 7 b m 9 t Y n J l J n F 1 b 3 Q 7 L C Z x d W 9 0 O 3 R p c G 8 m c X V v d D s s J n F 1 b 3 Q 7 d G l w b 1 9 j J n F 1 b 3 Q 7 L C Z x d W 9 0 O 2 Z h c 2 U m c X V v d D s s J n F 1 b 3 Q 7 d G F n L X V y b C Z x d W 9 0 O y w m c X V v d D t v c m R l b i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e J G N b G m h D p 9 I u O 7 S P L e k A A A A A A g A A A A A A E G Y A A A A B A A A g A A A A / n a L 9 c D 2 u V z / 4 j x y 1 i v X e a U p S N / 8 0 W h q i j U Z i G z b b s M A A A A A D o A A A A A C A A A g A A A A w v 6 d R 0 P Y V 9 7 1 L 1 x K O y l Y o 1 i X P e 8 F I L Z i G 7 / k E t Z a 1 + R Q A A A A P r Y O 8 3 z 2 t P n R / i Q 8 i 6 L C G + T W d f F u + N W A T d w V 5 R G k 6 f Y l z t J 6 f S 3 i p m U t O l Q w I p q X / c U X 9 d p x f 9 W 4 p x P w t O n M C V z U 6 Q z Z h x M q d 4 P T k G l g C f x A A A A A j U D I H G 7 E l M 7 K s m w a 7 h I B E 2 L m q k k m q i j c p K K h Q J b O 4 D q H K P B J Z e d 1 m j y T d d b Z L H Z 0 w n 2 t 4 g D m i k Q o i 0 r X Q Z t 9 F g = = < / D a t a M a s h u p > 
</file>

<file path=customXml/itemProps1.xml><?xml version="1.0" encoding="utf-8"?>
<ds:datastoreItem xmlns:ds="http://schemas.openxmlformats.org/officeDocument/2006/customXml" ds:itemID="{CC5A1A41-3432-4AF3-BAD2-405FB9C48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estructura_arbol_form_final_op</vt:lpstr>
      <vt:lpstr>estructura_exportar_v3_final</vt:lpstr>
      <vt:lpstr>tipos_formulario</vt:lpstr>
      <vt:lpstr>OBestructura_exportar_operación</vt:lpstr>
      <vt:lpstr>OBS_estructura_arbol_form2</vt:lpstr>
      <vt:lpstr>OBS_estructura_exportar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2021-05-02T15:31:13Z</dcterms:created>
  <dcterms:modified xsi:type="dcterms:W3CDTF">2021-09-20T06:35:55Z</dcterms:modified>
</cp:coreProperties>
</file>