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 del proyecto" sheetId="1" r:id="rId4"/>
    <sheet state="visible" name="Sistema de ingresos" sheetId="2" r:id="rId5"/>
  </sheets>
  <definedNames/>
  <calcPr/>
</workbook>
</file>

<file path=xl/sharedStrings.xml><?xml version="1.0" encoding="utf-8"?>
<sst xmlns="http://schemas.openxmlformats.org/spreadsheetml/2006/main" count="47" uniqueCount="39">
  <si>
    <t>Costos del proyecto</t>
  </si>
  <si>
    <t>Categoría</t>
  </si>
  <si>
    <t>Detalle</t>
  </si>
  <si>
    <t>Cantidad/meses</t>
  </si>
  <si>
    <t>Costo Unitario (CLP)</t>
  </si>
  <si>
    <t>Costo Total (CLP)</t>
  </si>
  <si>
    <t>Costos de Personal</t>
  </si>
  <si>
    <t>Salario Programadores</t>
  </si>
  <si>
    <t>Infraestructura (Fija)</t>
  </si>
  <si>
    <t>Computadores</t>
  </si>
  <si>
    <t>Herramientas en la Nube</t>
  </si>
  <si>
    <t>Firebase (gigabyte adicional)</t>
  </si>
  <si>
    <t>0.18 USD/GB ≈ 162 CLP</t>
  </si>
  <si>
    <t>Certificado SSL (Let’s Encrypt)</t>
  </si>
  <si>
    <t>Costos Variables</t>
  </si>
  <si>
    <t>Servicios de internet</t>
  </si>
  <si>
    <t>Energía Eléctrica</t>
  </si>
  <si>
    <t>Transporte / Movilización</t>
  </si>
  <si>
    <t>Otros Gastos Operativos</t>
  </si>
  <si>
    <t>Software adicional / licencias menores</t>
  </si>
  <si>
    <t>Total Estimado</t>
  </si>
  <si>
    <t>Meses totales</t>
  </si>
  <si>
    <t>Trabajadores</t>
  </si>
  <si>
    <t>Costo total por mes</t>
  </si>
  <si>
    <t>Costo total estimado</t>
  </si>
  <si>
    <t>Sistema de ingresos</t>
  </si>
  <si>
    <t>Sin membresía</t>
  </si>
  <si>
    <t>Factor</t>
  </si>
  <si>
    <t>Cantidad</t>
  </si>
  <si>
    <t>Tarifa*minuto</t>
  </si>
  <si>
    <t>Tarifa*hora</t>
  </si>
  <si>
    <t>Tarifa*día</t>
  </si>
  <si>
    <t>Total*mes*hora</t>
  </si>
  <si>
    <t>Ganancia (15%)</t>
  </si>
  <si>
    <t>Reserva</t>
  </si>
  <si>
    <t>Con membresía</t>
  </si>
  <si>
    <t>Membresía (5000 CLP)</t>
  </si>
  <si>
    <t>Con membresía se le descuenta todo costo un 30%</t>
  </si>
  <si>
    <t>Otros beneficios: Notificaciones de estacionamientos
 cercanos, cancelación de reservas a último momento con
 cero costo adicional y priorización a reservas.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</si>
</sst>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1" fillId="3" fontId="2" numFmtId="3" xfId="0" applyAlignment="1" applyBorder="1" applyFont="1" applyNumberFormat="1">
      <alignment readingOrder="0"/>
    </xf>
    <xf borderId="2" fillId="3" fontId="2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center" readingOrder="0"/>
    </xf>
    <xf borderId="3" fillId="0" fontId="3" numFmtId="0" xfId="0" applyBorder="1" applyFont="1"/>
    <xf borderId="1" fillId="3" fontId="2" numFmtId="0" xfId="0" applyAlignment="1" applyBorder="1" applyFont="1">
      <alignment horizontal="right" readingOrder="0"/>
    </xf>
    <xf borderId="4" fillId="0" fontId="3" numFmtId="0" xfId="0" applyBorder="1" applyFont="1"/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horizontal="left"/>
    </xf>
    <xf borderId="5" fillId="3" fontId="2" numFmtId="0" xfId="0" applyBorder="1" applyFont="1"/>
    <xf borderId="6" fillId="0" fontId="3" numFmtId="0" xfId="0" applyBorder="1" applyFont="1"/>
    <xf borderId="7" fillId="0" fontId="3" numFmtId="0" xfId="0" applyBorder="1" applyFont="1"/>
    <xf borderId="1" fillId="3" fontId="1" numFmtId="3" xfId="0" applyAlignment="1" applyBorder="1" applyFont="1" applyNumberFormat="1">
      <alignment readingOrder="0"/>
    </xf>
    <xf borderId="0" fillId="0" fontId="2" numFmtId="0" xfId="0" applyAlignment="1" applyFont="1">
      <alignment horizontal="left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3" fontId="1" numFmtId="3" xfId="0" applyBorder="1" applyFont="1" applyNumberFormat="1"/>
    <xf borderId="5" fillId="2" fontId="1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1" fillId="4" fontId="2" numFmtId="0" xfId="0" applyBorder="1" applyFont="1"/>
    <xf borderId="5" fillId="4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1.13"/>
    <col customWidth="1" min="3" max="3" width="43.38"/>
    <col customWidth="1" min="4" max="4" width="20.5"/>
    <col customWidth="1" min="5" max="5" width="21.5"/>
    <col customWidth="1" min="6" max="6" width="15.25"/>
    <col customWidth="1" min="8" max="8" width="11.75"/>
    <col customWidth="1" min="9" max="9" width="19.75"/>
  </cols>
  <sheetData>
    <row r="3">
      <c r="B3" s="1" t="s">
        <v>0</v>
      </c>
    </row>
    <row r="4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>
      <c r="B5" s="2" t="s">
        <v>6</v>
      </c>
      <c r="C5" s="2" t="s">
        <v>7</v>
      </c>
      <c r="D5" s="2">
        <v>4.0</v>
      </c>
      <c r="E5" s="3">
        <v>700000.0</v>
      </c>
      <c r="F5" s="3">
        <f>E5*D5*C16</f>
        <v>8400000</v>
      </c>
    </row>
    <row r="6">
      <c r="B6" s="2" t="s">
        <v>8</v>
      </c>
      <c r="C6" s="2" t="s">
        <v>9</v>
      </c>
      <c r="D6" s="2">
        <v>2.0</v>
      </c>
      <c r="E6" s="3">
        <v>600000.0</v>
      </c>
      <c r="F6" s="3">
        <f>D6*E6</f>
        <v>1200000</v>
      </c>
    </row>
    <row r="7">
      <c r="B7" s="4" t="s">
        <v>10</v>
      </c>
      <c r="C7" s="2" t="s">
        <v>11</v>
      </c>
      <c r="D7" s="2">
        <v>1.0</v>
      </c>
      <c r="E7" s="5" t="s">
        <v>12</v>
      </c>
      <c r="F7" s="2">
        <v>200.0</v>
      </c>
    </row>
    <row r="8">
      <c r="B8" s="6"/>
      <c r="C8" s="2" t="s">
        <v>13</v>
      </c>
      <c r="D8" s="2">
        <v>1.0</v>
      </c>
      <c r="E8" s="7">
        <v>0.0</v>
      </c>
      <c r="F8" s="2">
        <v>0.0</v>
      </c>
    </row>
    <row r="9">
      <c r="B9" s="4" t="s">
        <v>14</v>
      </c>
      <c r="C9" s="2" t="s">
        <v>15</v>
      </c>
      <c r="D9" s="2">
        <v>3.0</v>
      </c>
      <c r="E9" s="3">
        <v>50000.0</v>
      </c>
      <c r="F9" s="3">
        <v>150000.0</v>
      </c>
    </row>
    <row r="10">
      <c r="B10" s="8"/>
      <c r="C10" s="2" t="s">
        <v>16</v>
      </c>
      <c r="D10" s="2">
        <v>3.0</v>
      </c>
      <c r="E10" s="3">
        <v>80000.0</v>
      </c>
      <c r="F10" s="3">
        <v>240000.0</v>
      </c>
    </row>
    <row r="11">
      <c r="B11" s="6"/>
      <c r="C11" s="2" t="s">
        <v>17</v>
      </c>
      <c r="D11" s="2">
        <v>3.0</v>
      </c>
      <c r="E11" s="3">
        <v>60000.0</v>
      </c>
      <c r="F11" s="3">
        <v>180000.0</v>
      </c>
      <c r="G11" s="9"/>
      <c r="H11" s="10"/>
      <c r="I11" s="11"/>
    </row>
    <row r="12">
      <c r="B12" s="2" t="s">
        <v>18</v>
      </c>
      <c r="C12" s="2" t="s">
        <v>19</v>
      </c>
      <c r="D12" s="2">
        <v>1.0</v>
      </c>
      <c r="E12" s="3">
        <v>100000.0</v>
      </c>
      <c r="F12" s="3">
        <v>100000.0</v>
      </c>
      <c r="G12" s="9"/>
      <c r="H12" s="10"/>
      <c r="I12" s="11"/>
    </row>
    <row r="13">
      <c r="B13" s="2" t="s">
        <v>20</v>
      </c>
      <c r="C13" s="12"/>
      <c r="D13" s="13"/>
      <c r="E13" s="14"/>
      <c r="F13" s="15">
        <f>SUM(F5:F12)</f>
        <v>10270200</v>
      </c>
      <c r="G13" s="9"/>
      <c r="H13" s="10"/>
      <c r="I13" s="11"/>
    </row>
    <row r="14">
      <c r="G14" s="9"/>
      <c r="H14" s="10"/>
      <c r="I14" s="11"/>
    </row>
    <row r="15">
      <c r="G15" s="9"/>
      <c r="H15" s="10"/>
      <c r="I15" s="16"/>
    </row>
    <row r="16">
      <c r="B16" s="17" t="s">
        <v>21</v>
      </c>
      <c r="C16" s="18">
        <v>3.0</v>
      </c>
      <c r="G16" s="9"/>
      <c r="H16" s="10"/>
    </row>
    <row r="17">
      <c r="B17" s="17" t="s">
        <v>22</v>
      </c>
      <c r="C17" s="18">
        <v>4.0</v>
      </c>
      <c r="G17" s="9"/>
    </row>
    <row r="18">
      <c r="B18" s="17" t="s">
        <v>23</v>
      </c>
      <c r="C18" s="19">
        <f>DIVIDE(F13,3)</f>
        <v>3423400</v>
      </c>
      <c r="G18" s="9"/>
    </row>
    <row r="19">
      <c r="B19" s="17" t="s">
        <v>24</v>
      </c>
      <c r="C19" s="15">
        <f>SUM(F5:F12)</f>
        <v>10270200</v>
      </c>
    </row>
  </sheetData>
  <mergeCells count="3">
    <mergeCell ref="B7:B8"/>
    <mergeCell ref="B9:B11"/>
    <mergeCell ref="C13:E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  <col customWidth="1" min="6" max="6" width="11.63"/>
    <col customWidth="1" min="8" max="8" width="13.5"/>
    <col customWidth="1" min="9" max="9" width="13.38"/>
    <col customWidth="1" min="12" max="12" width="36.13"/>
  </cols>
  <sheetData>
    <row r="3">
      <c r="C3" s="20" t="s">
        <v>25</v>
      </c>
      <c r="D3" s="14"/>
    </row>
    <row r="5">
      <c r="C5" s="17" t="s">
        <v>26</v>
      </c>
    </row>
    <row r="6">
      <c r="C6" s="17" t="s">
        <v>27</v>
      </c>
      <c r="D6" s="17" t="s">
        <v>28</v>
      </c>
      <c r="E6" s="17" t="s">
        <v>29</v>
      </c>
      <c r="F6" s="17" t="s">
        <v>30</v>
      </c>
      <c r="G6" s="17" t="s">
        <v>31</v>
      </c>
      <c r="H6" s="17" t="s">
        <v>32</v>
      </c>
      <c r="I6" s="17" t="s">
        <v>33</v>
      </c>
    </row>
    <row r="7">
      <c r="C7" s="21" t="s">
        <v>34</v>
      </c>
      <c r="D7" s="21">
        <v>280.0</v>
      </c>
      <c r="E7" s="22">
        <v>50.0</v>
      </c>
      <c r="F7" s="22">
        <v>3000.0</v>
      </c>
      <c r="G7" s="22">
        <v>7000.0</v>
      </c>
      <c r="H7" s="22">
        <f>D7*F7</f>
        <v>840000</v>
      </c>
      <c r="I7" s="22">
        <f>H7*15%</f>
        <v>126000</v>
      </c>
      <c r="K7" s="23"/>
      <c r="L7" s="23"/>
    </row>
    <row r="11">
      <c r="C11" s="17" t="s">
        <v>35</v>
      </c>
    </row>
    <row r="12">
      <c r="C12" s="17" t="s">
        <v>27</v>
      </c>
      <c r="D12" s="17" t="s">
        <v>28</v>
      </c>
      <c r="E12" s="17" t="s">
        <v>29</v>
      </c>
      <c r="F12" s="17" t="s">
        <v>30</v>
      </c>
      <c r="G12" s="17" t="s">
        <v>31</v>
      </c>
      <c r="H12" s="17" t="s">
        <v>32</v>
      </c>
      <c r="I12" s="17" t="s">
        <v>33</v>
      </c>
    </row>
    <row r="13">
      <c r="C13" s="21" t="s">
        <v>34</v>
      </c>
      <c r="D13" s="21">
        <v>280.0</v>
      </c>
      <c r="E13" s="22">
        <v>35.0</v>
      </c>
      <c r="F13" s="22">
        <v>2100.0</v>
      </c>
      <c r="G13" s="22">
        <v>5000.0</v>
      </c>
      <c r="H13" s="22">
        <f>D13*F13+(D14*5000)</f>
        <v>1988000</v>
      </c>
      <c r="I13" s="22">
        <f>H13*15%</f>
        <v>298200</v>
      </c>
    </row>
    <row r="14">
      <c r="C14" s="21" t="s">
        <v>36</v>
      </c>
      <c r="D14" s="21">
        <v>280.0</v>
      </c>
      <c r="E14" s="24"/>
      <c r="F14" s="24"/>
      <c r="G14" s="24"/>
      <c r="H14" s="24"/>
      <c r="I14" s="24"/>
    </row>
    <row r="16">
      <c r="C16" s="20" t="s">
        <v>37</v>
      </c>
      <c r="D16" s="13"/>
      <c r="E16" s="13"/>
      <c r="F16" s="14"/>
    </row>
    <row r="17">
      <c r="C17" s="25" t="s">
        <v>38</v>
      </c>
      <c r="D17" s="13"/>
      <c r="E17" s="13"/>
      <c r="F17" s="14"/>
    </row>
  </sheetData>
  <mergeCells count="3">
    <mergeCell ref="C3:D3"/>
    <mergeCell ref="C16:F16"/>
    <mergeCell ref="C17:F17"/>
  </mergeCells>
  <drawing r:id="rId1"/>
</worksheet>
</file>